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S:\ПРАЙС-ЛИСТ ТЕПЛОТЕХНИКА\2026\10_Октябрь\WEB\"/>
    </mc:Choice>
  </mc:AlternateContent>
  <bookViews>
    <workbookView xWindow="0" yWindow="0" windowWidth="28800" windowHeight="14010" tabRatio="887"/>
  </bookViews>
  <sheets>
    <sheet name="Оглавление" sheetId="1" r:id="rId1"/>
    <sheet name="Rommer Трубы PE-Xa" sheetId="160" r:id="rId2"/>
    <sheet name="Rommer аксиальные фитинги" sheetId="267" r:id="rId3"/>
    <sheet name="Rommer Трубы и фитинги из нерж " sheetId="248" r:id="rId4"/>
    <sheet name="Rommer Трубы металлопластиковые" sheetId="309" r:id="rId5"/>
    <sheet name="Rommer Инструмент" sheetId="190" r:id="rId6"/>
    <sheet name="Rommer секционные радиаторы" sheetId="249" r:id="rId7"/>
    <sheet name="Rommer шаровые краны (Китай)" sheetId="217" r:id="rId8"/>
    <sheet name="Rommer шаровые краны ГОСТ" sheetId="237" r:id="rId9"/>
    <sheet name="Rommer Трубопроводная арматура" sheetId="280" r:id="rId10"/>
    <sheet name="Rommer Радиаторная арматура" sheetId="264" r:id="rId11"/>
    <sheet name="Rommer Краны незамерзающие" sheetId="281" r:id="rId12"/>
    <sheet name="Rommer Предохран-ная арматура" sheetId="232" r:id="rId13"/>
    <sheet name="ROMMER Сепараторы" sheetId="269" r:id="rId14"/>
    <sheet name="Rommer термостатические клапаны" sheetId="184" r:id="rId15"/>
    <sheet name="Rommer Клапаны и приводы" sheetId="181" r:id="rId16"/>
    <sheet name="Rommer КИП" sheetId="200" r:id="rId17"/>
    <sheet name="КНС ROMMER BIOLIFT" sheetId="195" r:id="rId18"/>
    <sheet name="Насосная автоматика Rommer" sheetId="231" r:id="rId19"/>
    <sheet name="Дренажные насосы Rommer" sheetId="235" r:id="rId20"/>
    <sheet name="Скоростные скважинные насосы" sheetId="274" r:id="rId21"/>
    <sheet name="Скважинные насосы Rommer" sheetId="199" r:id="rId22"/>
    <sheet name="ROMMER HYDROLIFT" sheetId="220" r:id="rId23"/>
    <sheet name="Rommer циркуляционные насосы" sheetId="154" r:id="rId24"/>
    <sheet name="ROMMER Фланцевые насосы" sheetId="233" r:id="rId25"/>
    <sheet name="Rommer СПР (Россия)" sheetId="26" r:id="rId26"/>
    <sheet name="Rommer Радиаторы стальные трубч" sheetId="170" r:id="rId27"/>
    <sheet name="ROMMER ГБМ (Россия)" sheetId="218" r:id="rId28"/>
    <sheet name="ROMMER ГБМ (Китай)" sheetId="226" r:id="rId29"/>
    <sheet name="ROMMER Коллекторы" sheetId="307" r:id="rId30"/>
    <sheet name="ROMMER Коллекторы водоснабжения" sheetId="298" r:id="rId31"/>
    <sheet name="Rommer Конвекторы внутрипольные" sheetId="159" r:id="rId32"/>
    <sheet name="ROMMER Шкафы распределительные " sheetId="228" r:id="rId33"/>
    <sheet name="Rommer бойлеры" sheetId="276" r:id="rId34"/>
    <sheet name="ROMMER теплоизоляция" sheetId="28" r:id="rId35"/>
    <sheet name="ROMMER Инструмент (Россия)" sheetId="139" r:id="rId36"/>
    <sheet name="Дымоходы INOX Line (Китай)" sheetId="282" r:id="rId37"/>
    <sheet name="ROMMER Дымоходы" sheetId="178" r:id="rId38"/>
    <sheet name="ROMMER Принадлежности для пайки" sheetId="268" r:id="rId39"/>
  </sheets>
  <externalReferences>
    <externalReference r:id="rId40"/>
  </externalReferences>
  <definedNames>
    <definedName name="_xlnm._FilterDatabase" localSheetId="2" hidden="1">'Rommer аксиальные фитинги'!$A$7:$E$120</definedName>
    <definedName name="_xlnm._FilterDatabase" localSheetId="33" hidden="1">'Rommer бойлеры'!$A$5:$I$15</definedName>
    <definedName name="_xlnm._FilterDatabase" localSheetId="28" hidden="1">'ROMMER ГБМ (Китай)'!$A$6:$I$6</definedName>
    <definedName name="_xlnm._FilterDatabase" localSheetId="27" hidden="1">'ROMMER ГБМ (Россия)'!$A$7:$AU$151</definedName>
    <definedName name="_xlnm._FilterDatabase" localSheetId="37" hidden="1">'ROMMER Дымоходы'!$A$7:$F$96</definedName>
    <definedName name="_xlnm._FilterDatabase" localSheetId="15" hidden="1">'Rommer Клапаны и приводы'!$A$6:$XET$16</definedName>
    <definedName name="_xlnm._FilterDatabase" localSheetId="31" hidden="1">'Rommer Конвекторы внутрипольные'!$I$1:$I$1563</definedName>
    <definedName name="_xlnm._FilterDatabase" localSheetId="12" hidden="1">'Rommer Предохран-ная арматура'!$A$6:$K$49</definedName>
    <definedName name="_xlnm._FilterDatabase" localSheetId="26" hidden="1">'Rommer Радиаторы стальные трубч'!$A$6:$K$6</definedName>
    <definedName name="_xlnm._FilterDatabase" localSheetId="6" hidden="1">'Rommer секционные радиаторы'!$A$17:$J$131</definedName>
    <definedName name="_xlnm._FilterDatabase" localSheetId="13" hidden="1">'ROMMER Сепараторы'!$A$5:$K$28</definedName>
    <definedName name="_xlnm._FilterDatabase" localSheetId="25" hidden="1">'Rommer СПР (Россия)'!$A$6:$L$6</definedName>
    <definedName name="_xlnm._FilterDatabase" localSheetId="3" hidden="1">'Rommer Трубы и фитинги из нерж '!$A$7:$H$283</definedName>
    <definedName name="_xlnm._FilterDatabase" localSheetId="23" hidden="1">'Rommer циркуляционные насосы'!$A$7:$WVM$65</definedName>
    <definedName name="_xlnm._FilterDatabase" localSheetId="7" hidden="1">'Rommer шаровые краны (Китай)'!$A$19:$H$57</definedName>
    <definedName name="_xlnm._FilterDatabase" localSheetId="8" hidden="1">'Rommer шаровые краны ГОСТ'!$A$6:$F$37</definedName>
    <definedName name="_xlnm._FilterDatabase" localSheetId="19" hidden="1">'Дренажные насосы Rommer'!$A$5:$M$21</definedName>
    <definedName name="_xlnm._FilterDatabase" localSheetId="18" hidden="1">'Насосная автоматика Rommer'!$A$5:$L$22</definedName>
    <definedName name="Z_24F900A2_7147_4318_9E77_2B71404314A7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24F900A2_7147_4318_9E77_2B71404314A7_.wvu.Cols" localSheetId="0" hidden="1">Оглавление!$F:$F</definedName>
    <definedName name="Z_24F900A2_7147_4318_9E77_2B71404314A7_.wvu.FilterData" localSheetId="15" hidden="1">'Rommer Клапаны и приводы'!#REF!</definedName>
    <definedName name="Z_3E3E5346_F5D1_49F5_AB0E_78170B65853C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3E3E5346_F5D1_49F5_AB0E_78170B65853C_.wvu.FilterData" localSheetId="15" hidden="1">'Rommer Клапаны и приводы'!#REF!</definedName>
    <definedName name="Z_45761FB6_8710_4C75_A8B6_5A7FCAACACDF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6108970F_8E7A_462E_A499_E2FD79FB3A77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76FA2CE7_179E_4731_B7AE_63C5E5E79002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76FA2CE7_179E_4731_B7AE_63C5E5E79002_.wvu.Cols" localSheetId="0" hidden="1">Оглавление!$F:$F</definedName>
    <definedName name="Z_76FA2CE7_179E_4731_B7AE_63C5E5E79002_.wvu.FilterData" localSheetId="15" hidden="1">'Rommer Клапаны и приводы'!#REF!</definedName>
    <definedName name="Z_94E74550_0B2B_4B3C_8E97_CCCC46023914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94E74550_0B2B_4B3C_8E97_CCCC46023914_.wvu.Cols" localSheetId="0" hidden="1">Оглавление!$F:$F</definedName>
    <definedName name="Z_94E74550_0B2B_4B3C_8E97_CCCC46023914_.wvu.FilterData" localSheetId="15" hidden="1">'Rommer Клапаны и приводы'!#REF!</definedName>
    <definedName name="Z_A02336A9_D2FB_4D03_950A_00B6EBD6A28C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A02336A9_D2FB_4D03_950A_00B6EBD6A28C_.wvu.Cols" localSheetId="0" hidden="1">Оглавление!$F:$F</definedName>
    <definedName name="Z_A02336A9_D2FB_4D03_950A_00B6EBD6A28C_.wvu.FilterData" localSheetId="15" hidden="1">'Rommer Клапаны и приводы'!#REF!</definedName>
    <definedName name="Z_A76FD505_AF56_4CD8_967A_59C705AF567C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A76FD505_AF56_4CD8_967A_59C705AF567C_.wvu.Cols" localSheetId="0" hidden="1">Оглавление!$F:$F</definedName>
    <definedName name="Z_A76FD505_AF56_4CD8_967A_59C705AF567C_.wvu.FilterData" localSheetId="15" hidden="1">'Rommer Клапаны и приводы'!#REF!</definedName>
    <definedName name="Z_B3358888_E690_452C_98EC_431498422E6E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C23E91BF_4A86_4D00_A577_1A263DDCB8BC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C23E91BF_4A86_4D00_A577_1A263DDCB8BC_.wvu.Cols" localSheetId="0" hidden="1">Оглавление!$F:$F</definedName>
    <definedName name="Z_C23E91BF_4A86_4D00_A577_1A263DDCB8BC_.wvu.FilterData" localSheetId="15" hidden="1">'Rommer Клапаны и приводы'!#REF!</definedName>
    <definedName name="Z_D7CF3121_CFC0_4E70_8DCD_811E30042E24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D7CF3121_CFC0_4E70_8DCD_811E30042E24_.wvu.Cols" localSheetId="0" hidden="1">Оглавление!$F:$F</definedName>
    <definedName name="Z_D7CF3121_CFC0_4E70_8DCD_811E30042E24_.wvu.FilterData" localSheetId="15" hidden="1">'Rommer Клапаны и приводы'!#REF!</definedName>
    <definedName name="артикул" localSheetId="15">#REF!</definedName>
    <definedName name="артикул" localSheetId="26">#REF!</definedName>
    <definedName name="артикул" localSheetId="6">#REF!</definedName>
    <definedName name="артикул" localSheetId="3">#REF!</definedName>
    <definedName name="артикул" localSheetId="4">#REF!</definedName>
    <definedName name="артикул" localSheetId="24">#REF!</definedName>
    <definedName name="артикул" localSheetId="23">#REF!</definedName>
    <definedName name="артикул" localSheetId="20">#REF!</definedName>
    <definedName name="артикул">#REF!</definedName>
    <definedName name="роммер">[1]Лист1!$A$1:$C$860</definedName>
    <definedName name="Теплолюкс2" localSheetId="4">#REF!</definedName>
    <definedName name="Теплолюкс2" localSheetId="20">#REF!</definedName>
    <definedName name="Теплолюкс2">#REF!</definedName>
    <definedName name="Теплолюкс3" localSheetId="4">#REF!</definedName>
    <definedName name="Теплолюкс3" localSheetId="20">#REF!</definedName>
    <definedName name="Теплолюкс3">#REF!</definedName>
  </definedNames>
  <calcPr calcId="162913"/>
  <customWorkbookViews>
    <customWorkbookView name="Журко Ольга - Личное представление" guid="{76FA2CE7-179E-4731-B7AE-63C5E5E79002}" mergeInterval="0" personalView="1" xWindow="130" yWindow="101" windowWidth="1509" windowHeight="1069" tabRatio="952" activeSheetId="110"/>
    <customWorkbookView name="Гринченко Екатерина - Личное представление" guid="{24F900A2-7147-4318-9E77-2B71404314A7}" mergeInterval="0" personalView="1" maximized="1" windowWidth="1276" windowHeight="755" tabRatio="952" activeSheetId="24"/>
    <customWorkbookView name="Регер Александр - Личное представление" guid="{A02336A9-D2FB-4D03-950A-00B6EBD6A28C}" mergeInterval="0" personalView="1" maximized="1" windowWidth="1276" windowHeight="789" tabRatio="952" activeSheetId="11" showComments="commIndAndComment"/>
    <customWorkbookView name="Борисова Юлия - Личное представление" guid="{3E3E5346-F5D1-49F5-AB0E-78170B65853C}" mergeInterval="0" personalView="1" maximized="1" xWindow="-8" yWindow="-8" windowWidth="1296" windowHeight="1010" tabRatio="945" activeSheetId="37"/>
    <customWorkbookView name="Подымов Артём - Личное представление" guid="{D7CF3121-CFC0-4E70-8DCD-811E30042E24}" mergeInterval="0" personalView="1" maximized="1" windowWidth="1276" windowHeight="775" tabRatio="952" activeSheetId="105"/>
    <customWorkbookView name="Коновалова Елена - Личное представление" guid="{A76FD505-AF56-4CD8-967A-59C705AF567C}" mergeInterval="0" personalView="1" maximized="1" yWindow="-4" windowWidth="1916" windowHeight="869" tabRatio="952" activeSheetId="73"/>
    <customWorkbookView name="Иванов Олег - Личное представление" guid="{B3358888-E690-452C-98EC-431498422E6E}" mergeInterval="0" personalView="1" xWindow="5" yWindow="8" windowWidth="1273" windowHeight="547" tabRatio="945" activeSheetId="92" showComments="commIndAndComment"/>
    <customWorkbookView name="user - Личное представление" guid="{6108970F-8E7A-462E-A499-E2FD79FB3A77}" mergeInterval="0" personalView="1" maximized="1" windowWidth="1916" windowHeight="865" tabRatio="945" activeSheetId="75" showComments="commIndAndComment"/>
    <customWorkbookView name="Малышев Константин - Личное представление" guid="{45761FB6-8710-4C75-A8B6-5A7FCAACACDF}" mergeInterval="0" personalView="1" maximized="1" xWindow="-8" yWindow="-8" windowWidth="1936" windowHeight="1056" tabRatio="945" activeSheetId="54"/>
    <customWorkbookView name="Шишкина Татьяна - Личное представление" guid="{C23E91BF-4A86-4D00-A577-1A263DDCB8BC}" mergeInterval="0" personalView="1" maximized="1" xWindow="1" yWindow="1" windowWidth="1276" windowHeight="762" tabRatio="952" activeSheetId="103"/>
    <customWorkbookView name="Стукалова Екатерина - Личное представление" guid="{94E74550-0B2B-4B3C-8E97-CCCC46023914}" mergeInterval="0" personalView="1" maximized="1" windowWidth="1266" windowHeight="729" tabRatio="952" activeSheetId="1"/>
  </customWorkbookViews>
</workbook>
</file>

<file path=xl/calcChain.xml><?xml version="1.0" encoding="utf-8"?>
<calcChain xmlns="http://schemas.openxmlformats.org/spreadsheetml/2006/main">
  <c r="I44" i="276" l="1"/>
  <c r="I43" i="276"/>
  <c r="I42" i="276"/>
  <c r="I41" i="276"/>
  <c r="H21" i="28" l="1"/>
  <c r="E11" i="309"/>
  <c r="E10" i="309"/>
  <c r="E9" i="309"/>
  <c r="E8" i="309"/>
  <c r="H140" i="307" l="1"/>
  <c r="H139" i="307"/>
  <c r="H138" i="307"/>
  <c r="H137" i="307"/>
  <c r="H136" i="307"/>
  <c r="H135" i="307"/>
  <c r="H134" i="307"/>
  <c r="H131" i="307"/>
  <c r="H130" i="307"/>
  <c r="H129" i="307"/>
  <c r="H128" i="307"/>
  <c r="H127" i="307"/>
  <c r="H126" i="307"/>
  <c r="H125" i="307"/>
  <c r="H124" i="307"/>
  <c r="H123" i="307"/>
  <c r="H122" i="307"/>
  <c r="H121" i="307"/>
  <c r="H120" i="307"/>
  <c r="H119" i="307"/>
  <c r="H118" i="307"/>
  <c r="H117" i="307"/>
  <c r="H116" i="307"/>
  <c r="H115" i="307"/>
  <c r="H114" i="307"/>
  <c r="H113" i="307"/>
  <c r="H112" i="307"/>
  <c r="H111" i="307"/>
  <c r="H110" i="307"/>
  <c r="H106" i="307"/>
  <c r="H105" i="307"/>
  <c r="H104" i="307"/>
  <c r="H103" i="307"/>
  <c r="H102" i="307"/>
  <c r="H101" i="307"/>
  <c r="H100" i="307"/>
  <c r="H99" i="307"/>
  <c r="H98" i="307"/>
  <c r="H97" i="307"/>
  <c r="H96" i="307"/>
  <c r="H95" i="307"/>
  <c r="H94" i="307"/>
  <c r="H93" i="307"/>
  <c r="H92" i="307"/>
  <c r="H91" i="307"/>
  <c r="H90" i="307"/>
  <c r="H89" i="307"/>
  <c r="H88" i="307"/>
  <c r="H87" i="307"/>
  <c r="H86" i="307"/>
  <c r="H85" i="307"/>
  <c r="H84" i="307"/>
  <c r="H83" i="307"/>
  <c r="H82" i="307"/>
  <c r="H81" i="307"/>
  <c r="H80" i="307"/>
  <c r="H79" i="307"/>
  <c r="H78" i="307"/>
  <c r="H77" i="307"/>
  <c r="H76" i="307"/>
  <c r="H75" i="307"/>
  <c r="H74" i="307"/>
  <c r="H73" i="307"/>
  <c r="H72" i="307"/>
  <c r="H71" i="307"/>
  <c r="H70" i="307"/>
  <c r="H69" i="307"/>
  <c r="H68" i="307"/>
  <c r="H67" i="307"/>
  <c r="H66" i="307"/>
  <c r="H65" i="307"/>
  <c r="H64" i="307"/>
  <c r="H63" i="307"/>
  <c r="H62" i="307"/>
  <c r="H61" i="307"/>
  <c r="H60" i="307"/>
  <c r="H59" i="307"/>
  <c r="H58" i="307"/>
  <c r="H57" i="307"/>
  <c r="H56" i="307"/>
  <c r="H55" i="307"/>
  <c r="H54" i="307"/>
  <c r="H53" i="307"/>
  <c r="H52" i="307"/>
  <c r="H51" i="307"/>
  <c r="H50" i="307"/>
  <c r="H49" i="307"/>
  <c r="H48" i="307"/>
  <c r="H47" i="307"/>
  <c r="H46" i="307"/>
  <c r="H45" i="307"/>
  <c r="H44" i="307"/>
  <c r="H43" i="307"/>
  <c r="H42" i="307"/>
  <c r="H41" i="307"/>
  <c r="H40" i="307"/>
  <c r="H39" i="307"/>
  <c r="H38" i="307"/>
  <c r="H37" i="307"/>
  <c r="H36" i="307"/>
  <c r="H35" i="307"/>
  <c r="H34" i="307"/>
  <c r="H33" i="307"/>
  <c r="H32" i="307"/>
  <c r="H31" i="307"/>
  <c r="H30" i="307"/>
  <c r="H29" i="307"/>
  <c r="H28" i="307"/>
  <c r="H27" i="307"/>
  <c r="H26" i="307"/>
  <c r="H25" i="307"/>
  <c r="H24" i="307"/>
  <c r="H23" i="307"/>
  <c r="H22" i="307"/>
  <c r="H21" i="307"/>
  <c r="H20" i="307"/>
  <c r="H19" i="307"/>
  <c r="H18" i="307"/>
  <c r="H17" i="307"/>
  <c r="H16" i="307"/>
  <c r="H15" i="307"/>
  <c r="H14" i="307"/>
  <c r="H13" i="307"/>
  <c r="H12" i="307"/>
  <c r="H11" i="307"/>
  <c r="H10" i="307"/>
  <c r="H9" i="307"/>
  <c r="H8" i="307"/>
  <c r="H44" i="232" l="1"/>
  <c r="E31" i="226"/>
  <c r="E32" i="226"/>
  <c r="E33" i="226"/>
  <c r="E34" i="226"/>
  <c r="E35" i="226"/>
  <c r="E36" i="226"/>
  <c r="E37" i="226"/>
  <c r="F9" i="298" l="1"/>
  <c r="F69" i="298"/>
  <c r="F68" i="298"/>
  <c r="F64" i="298"/>
  <c r="F63" i="298"/>
  <c r="F62" i="298"/>
  <c r="F61" i="298"/>
  <c r="F60" i="298"/>
  <c r="F59" i="298"/>
  <c r="F58" i="298"/>
  <c r="F57" i="298"/>
  <c r="F56" i="298"/>
  <c r="F55" i="298"/>
  <c r="F54" i="298"/>
  <c r="F53" i="298"/>
  <c r="F48" i="298"/>
  <c r="F47" i="298"/>
  <c r="F46" i="298"/>
  <c r="F45" i="298"/>
  <c r="F44" i="298"/>
  <c r="F43" i="298"/>
  <c r="F42" i="298"/>
  <c r="F41" i="298"/>
  <c r="F40" i="298"/>
  <c r="F39" i="298"/>
  <c r="F38" i="298"/>
  <c r="F37" i="298"/>
  <c r="F36" i="298"/>
  <c r="F35" i="298"/>
  <c r="F34" i="298"/>
  <c r="F33" i="298"/>
  <c r="F32" i="298"/>
  <c r="F31" i="298"/>
  <c r="F26" i="298"/>
  <c r="F25" i="298"/>
  <c r="F24" i="298"/>
  <c r="F23" i="298"/>
  <c r="F22" i="298"/>
  <c r="F21" i="298"/>
  <c r="F20" i="298"/>
  <c r="F19" i="298"/>
  <c r="F18" i="298"/>
  <c r="F17" i="298"/>
  <c r="F16" i="298"/>
  <c r="F15" i="298"/>
  <c r="F14" i="298"/>
  <c r="F13" i="298"/>
  <c r="F12" i="298"/>
  <c r="F11" i="298"/>
  <c r="F10" i="298"/>
  <c r="E33" i="190" l="1"/>
  <c r="E32" i="190"/>
  <c r="E31" i="190"/>
  <c r="E30" i="190"/>
  <c r="F328" i="248" l="1"/>
  <c r="F327" i="248"/>
  <c r="F326" i="248"/>
  <c r="F324" i="248"/>
  <c r="F323" i="248"/>
  <c r="F322" i="248"/>
  <c r="F321" i="248"/>
  <c r="F320" i="248"/>
  <c r="F319" i="248"/>
  <c r="F318" i="248"/>
  <c r="F316" i="248"/>
  <c r="F315" i="248"/>
  <c r="F314" i="248"/>
  <c r="F313" i="248"/>
  <c r="F312" i="248"/>
  <c r="F311" i="248"/>
  <c r="F310" i="248"/>
  <c r="F308" i="248"/>
  <c r="F307" i="248"/>
  <c r="F306" i="248"/>
  <c r="F305" i="248"/>
  <c r="F304" i="248"/>
  <c r="F303" i="248"/>
  <c r="F302" i="248"/>
  <c r="F301" i="248"/>
  <c r="F300" i="248"/>
  <c r="F299" i="248"/>
  <c r="F298" i="248"/>
  <c r="F297" i="248"/>
  <c r="F295" i="248"/>
  <c r="F294" i="248"/>
  <c r="F293" i="248"/>
  <c r="F292" i="248"/>
  <c r="F291" i="248"/>
  <c r="F290" i="248"/>
  <c r="F289" i="248"/>
  <c r="F288" i="248"/>
  <c r="F287" i="248"/>
  <c r="F286" i="248"/>
  <c r="F284" i="248"/>
  <c r="F283" i="248"/>
  <c r="F282" i="248"/>
  <c r="F281" i="248"/>
  <c r="F280" i="248"/>
  <c r="F279" i="248"/>
  <c r="F278" i="248"/>
  <c r="F277" i="248"/>
  <c r="F276" i="248"/>
  <c r="F275" i="248"/>
  <c r="F274" i="248"/>
  <c r="F273" i="248"/>
  <c r="F272" i="248"/>
  <c r="F270" i="248"/>
  <c r="F269" i="248"/>
  <c r="F268" i="248"/>
  <c r="F267" i="248"/>
  <c r="F266" i="248"/>
  <c r="F265" i="248"/>
  <c r="F264" i="248"/>
  <c r="F263" i="248"/>
  <c r="F262" i="248"/>
  <c r="F261" i="248"/>
  <c r="F260" i="248"/>
  <c r="F259" i="248"/>
  <c r="F258" i="248"/>
  <c r="F256" i="248"/>
  <c r="F255" i="248"/>
  <c r="F254" i="248"/>
  <c r="F253" i="248"/>
  <c r="F252" i="248"/>
  <c r="F251" i="248"/>
  <c r="F250" i="248"/>
  <c r="F249" i="248"/>
  <c r="F248" i="248"/>
  <c r="F247" i="248"/>
  <c r="F246" i="248"/>
  <c r="F244" i="248"/>
  <c r="F243" i="248"/>
  <c r="F242" i="248"/>
  <c r="F241" i="248"/>
  <c r="F240" i="248"/>
  <c r="F239" i="248"/>
  <c r="F238" i="248"/>
  <c r="F237" i="248"/>
  <c r="F236" i="248"/>
  <c r="F235" i="248"/>
  <c r="F234" i="248"/>
  <c r="F233" i="248"/>
  <c r="F232" i="248"/>
  <c r="F231" i="248"/>
  <c r="F230" i="248"/>
  <c r="F228" i="248"/>
  <c r="F227" i="248"/>
  <c r="F226" i="248"/>
  <c r="F225" i="248"/>
  <c r="F224" i="248"/>
  <c r="F223" i="248"/>
  <c r="F222" i="248"/>
  <c r="F221" i="248"/>
  <c r="F220" i="248"/>
  <c r="F219" i="248"/>
  <c r="F218" i="248"/>
  <c r="F217" i="248"/>
  <c r="F216" i="248"/>
  <c r="F215" i="248"/>
  <c r="F214" i="248"/>
  <c r="F213" i="248"/>
  <c r="F212" i="248"/>
  <c r="F211" i="248"/>
  <c r="F210" i="248"/>
  <c r="F209" i="248"/>
  <c r="F208" i="248"/>
  <c r="F207" i="248"/>
  <c r="F205" i="248"/>
  <c r="F204" i="248"/>
  <c r="F203" i="248"/>
  <c r="F202" i="248"/>
  <c r="F201" i="248"/>
  <c r="F200" i="248"/>
  <c r="F199" i="248"/>
  <c r="F197" i="248"/>
  <c r="F196" i="248"/>
  <c r="F195" i="248"/>
  <c r="F194" i="248"/>
  <c r="F193" i="248"/>
  <c r="F192" i="248"/>
  <c r="F191" i="248"/>
  <c r="F190" i="248"/>
  <c r="F189" i="248"/>
  <c r="F188" i="248"/>
  <c r="F187" i="248"/>
  <c r="F186" i="248"/>
  <c r="F185" i="248"/>
  <c r="F183" i="248"/>
  <c r="F182" i="248"/>
  <c r="F181" i="248"/>
  <c r="F180" i="248"/>
  <c r="F179" i="248"/>
  <c r="F178" i="248"/>
  <c r="F177" i="248"/>
  <c r="F176" i="248"/>
  <c r="F175" i="248"/>
  <c r="F174" i="248"/>
  <c r="F172" i="248"/>
  <c r="F171" i="248"/>
  <c r="F170" i="248"/>
  <c r="F169" i="248"/>
  <c r="F168" i="248"/>
  <c r="F167" i="248"/>
  <c r="F166" i="248"/>
  <c r="F165" i="248"/>
  <c r="F164" i="248"/>
  <c r="F163" i="248"/>
  <c r="F162" i="248"/>
  <c r="F161" i="248"/>
  <c r="F160" i="248"/>
  <c r="F159" i="248"/>
  <c r="F157" i="248"/>
  <c r="F156" i="248"/>
  <c r="F155" i="248"/>
  <c r="F154" i="248"/>
  <c r="F153" i="248"/>
  <c r="F152" i="248"/>
  <c r="F151" i="248"/>
  <c r="F150" i="248"/>
  <c r="F149" i="248"/>
  <c r="F148" i="248"/>
  <c r="F147" i="248"/>
  <c r="F146" i="248"/>
  <c r="F145" i="248"/>
  <c r="F144" i="248"/>
  <c r="F143" i="248"/>
  <c r="F142" i="248"/>
  <c r="F141" i="248"/>
  <c r="F140" i="248"/>
  <c r="F139" i="248"/>
  <c r="F138" i="248"/>
  <c r="F137" i="248"/>
  <c r="F135" i="248"/>
  <c r="F134" i="248"/>
  <c r="F133" i="248"/>
  <c r="F132" i="248"/>
  <c r="F131" i="248"/>
  <c r="F130" i="248"/>
  <c r="F129" i="248"/>
  <c r="F128" i="248"/>
  <c r="F127" i="248"/>
  <c r="F126" i="248"/>
  <c r="F125" i="248"/>
  <c r="F124" i="248"/>
  <c r="F122" i="248"/>
  <c r="F121" i="248"/>
  <c r="F120" i="248"/>
  <c r="F119" i="248"/>
  <c r="F118" i="248"/>
  <c r="F117" i="248"/>
  <c r="F116" i="248"/>
  <c r="F115" i="248"/>
  <c r="F114" i="248"/>
  <c r="F113" i="248"/>
  <c r="F111" i="248"/>
  <c r="F109" i="248"/>
  <c r="F108" i="248"/>
  <c r="F107" i="248"/>
  <c r="F106" i="248"/>
  <c r="F104" i="248"/>
  <c r="F103" i="248"/>
  <c r="F102" i="248"/>
  <c r="F101" i="248"/>
  <c r="F100" i="248"/>
  <c r="F99" i="248"/>
  <c r="F98" i="248"/>
  <c r="F96" i="248"/>
  <c r="F95" i="248"/>
  <c r="F94" i="248"/>
  <c r="F93" i="248"/>
  <c r="F92" i="248"/>
  <c r="F91" i="248"/>
  <c r="F90" i="248"/>
  <c r="F88" i="248"/>
  <c r="F87" i="248"/>
  <c r="F85" i="248"/>
  <c r="F84" i="248"/>
  <c r="F83" i="248"/>
  <c r="F81" i="248"/>
  <c r="F80" i="248"/>
  <c r="F79" i="248"/>
  <c r="F78" i="248"/>
  <c r="F76" i="248"/>
  <c r="F75" i="248"/>
  <c r="F74" i="248"/>
  <c r="F73" i="248"/>
  <c r="F72" i="248"/>
  <c r="F71" i="248"/>
  <c r="F70" i="248"/>
  <c r="F69" i="248"/>
  <c r="F68" i="248"/>
  <c r="F67" i="248"/>
  <c r="F65" i="248"/>
  <c r="F64" i="248"/>
  <c r="F63" i="248"/>
  <c r="F62" i="248"/>
  <c r="F61" i="248"/>
  <c r="F60" i="248"/>
  <c r="F59" i="248"/>
  <c r="F58" i="248"/>
  <c r="F57" i="248"/>
  <c r="F56" i="248"/>
  <c r="F54" i="248"/>
  <c r="F53" i="248"/>
  <c r="F52" i="248"/>
  <c r="F51" i="248"/>
  <c r="F50" i="248"/>
  <c r="F49" i="248"/>
  <c r="F48" i="248"/>
  <c r="F47" i="248"/>
  <c r="F46" i="248"/>
  <c r="F45" i="248"/>
  <c r="F43" i="248"/>
  <c r="F42" i="248"/>
  <c r="F41" i="248"/>
  <c r="F40" i="248"/>
  <c r="F39" i="248"/>
  <c r="F38" i="248"/>
  <c r="F37" i="248"/>
  <c r="F36" i="248"/>
  <c r="F35" i="248"/>
  <c r="F34" i="248"/>
  <c r="F30" i="248"/>
  <c r="F29" i="248"/>
  <c r="F28" i="248"/>
  <c r="F27" i="248"/>
  <c r="F25" i="248"/>
  <c r="F24" i="248"/>
  <c r="F23" i="248"/>
  <c r="F22" i="248"/>
  <c r="F21" i="248"/>
  <c r="F20" i="248"/>
  <c r="F19" i="248"/>
  <c r="F17" i="248"/>
  <c r="F16" i="248"/>
  <c r="F15" i="248"/>
  <c r="F14" i="248"/>
  <c r="F13" i="248"/>
  <c r="F12" i="248"/>
  <c r="F11" i="248"/>
  <c r="F10" i="248"/>
  <c r="F9" i="248"/>
  <c r="F8" i="248"/>
  <c r="G13" i="28" l="1"/>
  <c r="G14" i="28"/>
  <c r="G15" i="28"/>
  <c r="G16" i="28"/>
  <c r="G17" i="28"/>
  <c r="G12" i="28"/>
  <c r="H75" i="218" l="1"/>
  <c r="H131" i="218" l="1"/>
  <c r="H132" i="218"/>
  <c r="H133" i="218"/>
  <c r="H134" i="218"/>
  <c r="H135" i="218"/>
  <c r="H136" i="218"/>
  <c r="H137" i="218"/>
  <c r="H138" i="218"/>
  <c r="H139" i="218"/>
  <c r="H140" i="218"/>
  <c r="H141" i="218"/>
  <c r="H142" i="218"/>
  <c r="H143" i="218"/>
  <c r="H144" i="218"/>
  <c r="H145" i="218"/>
  <c r="H146" i="218"/>
  <c r="H147" i="218"/>
  <c r="H130" i="218"/>
  <c r="H150" i="218"/>
  <c r="H151" i="218"/>
  <c r="H149" i="218"/>
  <c r="H92" i="218"/>
  <c r="H93" i="218"/>
  <c r="H94" i="218"/>
  <c r="H91" i="218"/>
  <c r="H118" i="218"/>
  <c r="H119" i="218"/>
  <c r="H120" i="218"/>
  <c r="H121" i="218"/>
  <c r="H122" i="218"/>
  <c r="H123" i="218"/>
  <c r="H124" i="218"/>
  <c r="H125" i="218"/>
  <c r="H126" i="218"/>
  <c r="H117" i="218"/>
  <c r="H105" i="218"/>
  <c r="H106" i="218"/>
  <c r="H107" i="218"/>
  <c r="H108" i="218"/>
  <c r="H109" i="218"/>
  <c r="H110" i="218"/>
  <c r="H111" i="218"/>
  <c r="H112" i="218"/>
  <c r="H113" i="218"/>
  <c r="H104" i="218"/>
  <c r="H99" i="218"/>
  <c r="H100" i="218"/>
  <c r="H98" i="218"/>
  <c r="H76" i="218"/>
  <c r="H77" i="218"/>
  <c r="H78" i="218"/>
  <c r="H79" i="218"/>
  <c r="H80" i="218"/>
  <c r="H81" i="218"/>
  <c r="H82" i="218"/>
  <c r="H83" i="218"/>
  <c r="H84" i="218"/>
  <c r="H85" i="218"/>
  <c r="H64" i="218"/>
  <c r="H65" i="218"/>
  <c r="H66" i="218"/>
  <c r="H67" i="218"/>
  <c r="H68" i="218"/>
  <c r="H69" i="218"/>
  <c r="H70" i="218"/>
  <c r="H71" i="218"/>
  <c r="H63" i="218"/>
  <c r="H56" i="218"/>
  <c r="H57" i="218"/>
  <c r="H59" i="218"/>
  <c r="H55" i="218"/>
  <c r="H48" i="218"/>
  <c r="H49" i="218"/>
  <c r="H50" i="218"/>
  <c r="H51" i="218"/>
  <c r="H52" i="218"/>
  <c r="H47" i="218"/>
  <c r="H43" i="218"/>
  <c r="H38" i="218"/>
  <c r="H39" i="218"/>
  <c r="H40" i="218"/>
  <c r="H41" i="218"/>
  <c r="H37" i="218"/>
  <c r="H28" i="218"/>
  <c r="H29" i="218"/>
  <c r="H30" i="218"/>
  <c r="H31" i="218"/>
  <c r="H32" i="218"/>
  <c r="H33" i="218"/>
  <c r="H27" i="218"/>
  <c r="H16" i="218"/>
  <c r="H17" i="218"/>
  <c r="H18" i="218"/>
  <c r="H19" i="218"/>
  <c r="H20" i="218"/>
  <c r="H21" i="218"/>
  <c r="H22" i="218"/>
  <c r="H23" i="218"/>
  <c r="H15" i="218"/>
  <c r="H9" i="218"/>
  <c r="H10" i="218"/>
  <c r="H11" i="218"/>
  <c r="H8" i="218"/>
  <c r="K42" i="154" l="1"/>
  <c r="D21" i="281"/>
  <c r="D22" i="281"/>
  <c r="D23" i="281"/>
  <c r="D20" i="281"/>
  <c r="D9" i="281"/>
  <c r="D10" i="281"/>
  <c r="D11" i="281"/>
  <c r="D12" i="281"/>
  <c r="D13" i="281"/>
  <c r="D14" i="281"/>
  <c r="D15" i="281"/>
  <c r="D16" i="281"/>
  <c r="D8" i="281"/>
  <c r="F62" i="280"/>
  <c r="F59" i="280"/>
  <c r="F58" i="280"/>
  <c r="F57" i="280"/>
  <c r="F56" i="280"/>
  <c r="F55" i="280"/>
  <c r="F54" i="280"/>
  <c r="F53" i="280"/>
  <c r="F52" i="280"/>
  <c r="F51" i="280"/>
  <c r="F50" i="280"/>
  <c r="F49" i="280"/>
  <c r="F48" i="280"/>
  <c r="F47" i="280"/>
  <c r="F46" i="280"/>
  <c r="F45" i="280"/>
  <c r="F44" i="280"/>
  <c r="F43" i="280"/>
  <c r="F42" i="280"/>
  <c r="F39" i="280"/>
  <c r="F38" i="280"/>
  <c r="F37" i="280"/>
  <c r="F36" i="280"/>
  <c r="F35" i="280"/>
  <c r="F34" i="280"/>
  <c r="F33" i="280"/>
  <c r="F32" i="280"/>
  <c r="F31" i="280"/>
  <c r="F30" i="280"/>
  <c r="F27" i="280"/>
  <c r="F26" i="280"/>
  <c r="F25" i="280"/>
  <c r="F24" i="280"/>
  <c r="F23" i="280"/>
  <c r="F22" i="280"/>
  <c r="F19" i="280"/>
  <c r="F18" i="280"/>
  <c r="F17" i="280"/>
  <c r="F16" i="280"/>
  <c r="F15" i="280"/>
  <c r="F14" i="280"/>
  <c r="F13" i="280"/>
  <c r="F12" i="280"/>
  <c r="F11" i="280"/>
  <c r="F10" i="280"/>
  <c r="F9" i="280"/>
  <c r="F8" i="280"/>
  <c r="E24" i="226"/>
  <c r="I37" i="276"/>
  <c r="I36" i="276"/>
  <c r="I35" i="276"/>
  <c r="I34" i="276"/>
  <c r="I33" i="276"/>
  <c r="I32" i="276"/>
  <c r="I31" i="276"/>
  <c r="I27" i="276"/>
  <c r="I26" i="276"/>
  <c r="I25" i="276"/>
  <c r="I24" i="276"/>
  <c r="I23" i="276"/>
  <c r="I22" i="276"/>
  <c r="I21" i="276"/>
  <c r="I11" i="276"/>
  <c r="I6" i="276"/>
  <c r="I9" i="276"/>
  <c r="I7" i="276"/>
  <c r="I14" i="276"/>
  <c r="I12" i="276"/>
  <c r="I8" i="276"/>
  <c r="I15" i="276"/>
  <c r="I13" i="276"/>
  <c r="K12" i="274"/>
  <c r="K11" i="274"/>
  <c r="K10" i="274"/>
  <c r="K9" i="274"/>
  <c r="K8" i="274"/>
  <c r="K7" i="274"/>
  <c r="K6" i="274"/>
  <c r="E23" i="226"/>
  <c r="H483" i="26"/>
  <c r="E12" i="226"/>
  <c r="E22" i="226"/>
  <c r="E21" i="226"/>
  <c r="E20" i="226"/>
  <c r="E19" i="226"/>
  <c r="H19" i="269"/>
  <c r="H13" i="269"/>
  <c r="H14" i="269"/>
  <c r="H15" i="269"/>
  <c r="H12" i="269"/>
  <c r="H7" i="269"/>
  <c r="H8" i="269"/>
  <c r="H6" i="269"/>
  <c r="H24" i="269"/>
  <c r="H25" i="269"/>
  <c r="H26" i="269"/>
  <c r="H27" i="269"/>
  <c r="H28" i="269"/>
  <c r="H23" i="269"/>
  <c r="F8" i="268"/>
  <c r="F7" i="268"/>
  <c r="E120" i="267"/>
  <c r="E119" i="267"/>
  <c r="E117" i="267"/>
  <c r="E116" i="267"/>
  <c r="E115" i="267"/>
  <c r="E114" i="267"/>
  <c r="E112" i="267"/>
  <c r="E111" i="267"/>
  <c r="E110" i="267"/>
  <c r="E108" i="267"/>
  <c r="E107" i="267"/>
  <c r="E106" i="267"/>
  <c r="E105" i="267"/>
  <c r="E104" i="267"/>
  <c r="E102" i="267"/>
  <c r="E101" i="267"/>
  <c r="E100" i="267"/>
  <c r="E99" i="267"/>
  <c r="E98" i="267"/>
  <c r="E97" i="267"/>
  <c r="E96" i="267"/>
  <c r="E95" i="267"/>
  <c r="E94" i="267"/>
  <c r="E93" i="267"/>
  <c r="E92" i="267"/>
  <c r="E91" i="267"/>
  <c r="E90" i="267"/>
  <c r="E89" i="267"/>
  <c r="E88" i="267"/>
  <c r="E87" i="267"/>
  <c r="E86" i="267"/>
  <c r="E84" i="267"/>
  <c r="E83" i="267"/>
  <c r="E82" i="267"/>
  <c r="E81" i="267"/>
  <c r="E79" i="267"/>
  <c r="E78" i="267"/>
  <c r="E76" i="267"/>
  <c r="E75" i="267"/>
  <c r="E74" i="267"/>
  <c r="E73" i="267"/>
  <c r="E71" i="267"/>
  <c r="E70" i="267"/>
  <c r="E69" i="267"/>
  <c r="E68" i="267"/>
  <c r="E66" i="267"/>
  <c r="E65" i="267"/>
  <c r="E64" i="267"/>
  <c r="E63" i="267"/>
  <c r="E62" i="267"/>
  <c r="E61" i="267"/>
  <c r="E60" i="267"/>
  <c r="E58" i="267"/>
  <c r="E57" i="267"/>
  <c r="E56" i="267"/>
  <c r="E55" i="267"/>
  <c r="E54" i="267"/>
  <c r="E52" i="267"/>
  <c r="E51" i="267"/>
  <c r="E50" i="267"/>
  <c r="E49" i="267"/>
  <c r="E47" i="267"/>
  <c r="E46" i="267"/>
  <c r="E44" i="267"/>
  <c r="E45" i="267"/>
  <c r="E43" i="267"/>
  <c r="E41" i="267"/>
  <c r="E40" i="267"/>
  <c r="E39" i="267"/>
  <c r="E38" i="267"/>
  <c r="E37" i="267"/>
  <c r="E36" i="267"/>
  <c r="E35" i="267"/>
  <c r="E33" i="267"/>
  <c r="E32" i="267"/>
  <c r="E30" i="267"/>
  <c r="E29" i="267"/>
  <c r="E28" i="267"/>
  <c r="E27" i="267"/>
  <c r="E26" i="267"/>
  <c r="E25" i="267"/>
  <c r="E23" i="267"/>
  <c r="E22" i="267"/>
  <c r="E21" i="267"/>
  <c r="E20" i="267"/>
  <c r="E19" i="267"/>
  <c r="E18" i="267"/>
  <c r="E17" i="267"/>
  <c r="E16" i="267"/>
  <c r="E15" i="267"/>
  <c r="E14" i="267"/>
  <c r="E9" i="267"/>
  <c r="E10" i="267"/>
  <c r="E11" i="267"/>
  <c r="E12" i="267"/>
  <c r="E8" i="267"/>
  <c r="E9" i="264"/>
  <c r="E10" i="264"/>
  <c r="E11" i="264"/>
  <c r="E12" i="264"/>
  <c r="E13" i="264"/>
  <c r="E14" i="264"/>
  <c r="E15" i="264"/>
  <c r="E16" i="264"/>
  <c r="E17" i="264"/>
  <c r="E18" i="264"/>
  <c r="E19" i="264"/>
  <c r="E20" i="264"/>
  <c r="E21" i="264"/>
  <c r="K38" i="154"/>
  <c r="E26" i="160"/>
  <c r="E25" i="160"/>
  <c r="K43" i="154"/>
  <c r="K44" i="154"/>
  <c r="K45" i="154"/>
  <c r="K46" i="154"/>
  <c r="K47" i="154"/>
  <c r="H49" i="232"/>
  <c r="H48" i="232"/>
  <c r="H43" i="232"/>
  <c r="H42" i="232"/>
  <c r="D17" i="181"/>
  <c r="D18" i="181"/>
  <c r="J15" i="235"/>
  <c r="J14" i="235"/>
  <c r="J13" i="235"/>
  <c r="J6" i="235"/>
  <c r="J8" i="235"/>
  <c r="J9" i="235"/>
  <c r="J10" i="235"/>
  <c r="J11" i="235"/>
  <c r="J16" i="235"/>
  <c r="J18" i="235"/>
  <c r="J19" i="235"/>
  <c r="J20" i="235"/>
  <c r="J21" i="235"/>
  <c r="F14" i="139"/>
  <c r="F13" i="139"/>
  <c r="F12" i="139"/>
  <c r="F11" i="139"/>
  <c r="F10" i="139"/>
  <c r="F9" i="139"/>
  <c r="F8" i="139"/>
  <c r="F7" i="139"/>
  <c r="F6" i="139"/>
  <c r="F5" i="139"/>
  <c r="H8" i="28"/>
  <c r="E21" i="228"/>
  <c r="E20" i="228"/>
  <c r="E19" i="228"/>
  <c r="E18" i="228"/>
  <c r="E17" i="228"/>
  <c r="E16" i="228"/>
  <c r="E15" i="228"/>
  <c r="E13" i="228"/>
  <c r="E12" i="228"/>
  <c r="E11" i="228"/>
  <c r="E10" i="228"/>
  <c r="E9" i="228"/>
  <c r="E8" i="228"/>
  <c r="E7" i="228"/>
  <c r="G1563" i="159"/>
  <c r="G1562" i="159"/>
  <c r="G1561" i="159"/>
  <c r="G1560" i="159"/>
  <c r="G1559" i="159"/>
  <c r="G1558" i="159"/>
  <c r="G1557" i="159"/>
  <c r="G1556" i="159"/>
  <c r="G1555" i="159"/>
  <c r="G1554" i="159"/>
  <c r="G1553" i="159"/>
  <c r="G1552" i="159"/>
  <c r="G1551" i="159"/>
  <c r="G1550" i="159"/>
  <c r="G1549" i="159"/>
  <c r="G1548" i="159"/>
  <c r="G1547" i="159"/>
  <c r="G1546" i="159"/>
  <c r="G1545" i="159"/>
  <c r="G1544" i="159"/>
  <c r="G1543" i="159"/>
  <c r="G1542" i="159"/>
  <c r="G1541" i="159"/>
  <c r="G1540" i="159"/>
  <c r="G1539" i="159"/>
  <c r="G1538" i="159"/>
  <c r="G1537" i="159"/>
  <c r="G1536" i="159"/>
  <c r="G1535" i="159"/>
  <c r="G1534" i="159"/>
  <c r="G1533" i="159"/>
  <c r="G1532" i="159"/>
  <c r="G1531" i="159"/>
  <c r="G1530" i="159"/>
  <c r="G1529" i="159"/>
  <c r="G1528" i="159"/>
  <c r="G1527" i="159"/>
  <c r="G1526" i="159"/>
  <c r="G1525" i="159"/>
  <c r="G1524" i="159"/>
  <c r="G1523" i="159"/>
  <c r="G1522" i="159"/>
  <c r="G1521" i="159"/>
  <c r="G1520" i="159"/>
  <c r="G1519" i="159"/>
  <c r="G1518" i="159"/>
  <c r="G1517" i="159"/>
  <c r="G1516" i="159"/>
  <c r="G1515" i="159"/>
  <c r="G1514" i="159"/>
  <c r="G1513" i="159"/>
  <c r="G1512" i="159"/>
  <c r="G1511" i="159"/>
  <c r="G1510" i="159"/>
  <c r="G1509" i="159"/>
  <c r="G1508" i="159"/>
  <c r="G1507" i="159"/>
  <c r="G1506" i="159"/>
  <c r="G1505" i="159"/>
  <c r="G1504" i="159"/>
  <c r="G1503" i="159"/>
  <c r="G1502" i="159"/>
  <c r="G1501" i="159"/>
  <c r="G1500" i="159"/>
  <c r="G1499" i="159"/>
  <c r="G1498" i="159"/>
  <c r="G1497" i="159"/>
  <c r="G1496" i="159"/>
  <c r="G1495" i="159"/>
  <c r="G1494" i="159"/>
  <c r="G1493" i="159"/>
  <c r="G1492" i="159"/>
  <c r="G1491" i="159"/>
  <c r="G1490" i="159"/>
  <c r="G1489" i="159"/>
  <c r="G1488" i="159"/>
  <c r="G1487" i="159"/>
  <c r="G1486" i="159"/>
  <c r="G1485" i="159"/>
  <c r="G1484" i="159"/>
  <c r="G1483" i="159"/>
  <c r="G1482" i="159"/>
  <c r="G1481" i="159"/>
  <c r="G1480" i="159"/>
  <c r="G1479" i="159"/>
  <c r="G1478" i="159"/>
  <c r="G1477" i="159"/>
  <c r="G1476" i="159"/>
  <c r="G1475" i="159"/>
  <c r="G1474" i="159"/>
  <c r="G1473" i="159"/>
  <c r="G1472" i="159"/>
  <c r="G1471" i="159"/>
  <c r="G1470" i="159"/>
  <c r="G1469" i="159"/>
  <c r="G1468" i="159"/>
  <c r="G1467" i="159"/>
  <c r="G1466" i="159"/>
  <c r="G1465" i="159"/>
  <c r="G1464" i="159"/>
  <c r="G1463" i="159"/>
  <c r="G1462" i="159"/>
  <c r="G1461" i="159"/>
  <c r="G1460" i="159"/>
  <c r="G1459" i="159"/>
  <c r="G1458" i="159"/>
  <c r="G1457" i="159"/>
  <c r="G1456" i="159"/>
  <c r="G1455" i="159"/>
  <c r="G1454" i="159"/>
  <c r="G1453" i="159"/>
  <c r="G1452" i="159"/>
  <c r="G1451" i="159"/>
  <c r="G1450" i="159"/>
  <c r="G1449" i="159"/>
  <c r="G1448" i="159"/>
  <c r="G1447" i="159"/>
  <c r="G1446" i="159"/>
  <c r="G1445" i="159"/>
  <c r="G1444" i="159"/>
  <c r="G1443" i="159"/>
  <c r="G1442" i="159"/>
  <c r="G1441" i="159"/>
  <c r="G1440" i="159"/>
  <c r="G1439" i="159"/>
  <c r="G1438" i="159"/>
  <c r="G1437" i="159"/>
  <c r="G1436" i="159"/>
  <c r="G1435" i="159"/>
  <c r="G1434" i="159"/>
  <c r="G1433" i="159"/>
  <c r="G1432" i="159"/>
  <c r="G1431" i="159"/>
  <c r="G1430" i="159"/>
  <c r="G1429" i="159"/>
  <c r="G1428" i="159"/>
  <c r="G1427" i="159"/>
  <c r="G1426" i="159"/>
  <c r="G1425" i="159"/>
  <c r="G1424" i="159"/>
  <c r="G1423" i="159"/>
  <c r="G1422" i="159"/>
  <c r="G1421" i="159"/>
  <c r="G1420" i="159"/>
  <c r="G1419" i="159"/>
  <c r="G1418" i="159"/>
  <c r="G1417" i="159"/>
  <c r="G1416" i="159"/>
  <c r="G1415" i="159"/>
  <c r="G1414" i="159"/>
  <c r="G1413" i="159"/>
  <c r="G1412" i="159"/>
  <c r="G1411" i="159"/>
  <c r="G1410" i="159"/>
  <c r="G1409" i="159"/>
  <c r="G1408" i="159"/>
  <c r="G1407" i="159"/>
  <c r="G1406" i="159"/>
  <c r="G1405" i="159"/>
  <c r="G1404" i="159"/>
  <c r="G1403" i="159"/>
  <c r="G1402" i="159"/>
  <c r="G1401" i="159"/>
  <c r="G1400" i="159"/>
  <c r="G1399" i="159"/>
  <c r="G1398" i="159"/>
  <c r="G1397" i="159"/>
  <c r="G1396" i="159"/>
  <c r="G1395" i="159"/>
  <c r="G1394" i="159"/>
  <c r="G1393" i="159"/>
  <c r="G1392" i="159"/>
  <c r="G1391" i="159"/>
  <c r="G1390" i="159"/>
  <c r="G1389" i="159"/>
  <c r="G1388" i="159"/>
  <c r="G1387" i="159"/>
  <c r="G1386" i="159"/>
  <c r="G1385" i="159"/>
  <c r="G1384" i="159"/>
  <c r="G1383" i="159"/>
  <c r="G1382" i="159"/>
  <c r="G1381" i="159"/>
  <c r="G1380" i="159"/>
  <c r="G1379" i="159"/>
  <c r="G1378" i="159"/>
  <c r="G1377" i="159"/>
  <c r="G1376" i="159"/>
  <c r="G1375" i="159"/>
  <c r="G1374" i="159"/>
  <c r="G1373" i="159"/>
  <c r="G1372" i="159"/>
  <c r="G1371" i="159"/>
  <c r="G1370" i="159"/>
  <c r="G1369" i="159"/>
  <c r="G1368" i="159"/>
  <c r="G1367" i="159"/>
  <c r="G1366" i="159"/>
  <c r="G1365" i="159"/>
  <c r="G1364" i="159"/>
  <c r="G1363" i="159"/>
  <c r="G1362" i="159"/>
  <c r="G1361" i="159"/>
  <c r="G1360" i="159"/>
  <c r="G1359" i="159"/>
  <c r="G1358" i="159"/>
  <c r="G1357" i="159"/>
  <c r="G1356" i="159"/>
  <c r="G1355" i="159"/>
  <c r="G1354" i="159"/>
  <c r="G1353" i="159"/>
  <c r="G1352" i="159"/>
  <c r="G1351" i="159"/>
  <c r="G1350" i="159"/>
  <c r="G1349" i="159"/>
  <c r="G1348" i="159"/>
  <c r="G1347" i="159"/>
  <c r="G1346" i="159"/>
  <c r="G1345" i="159"/>
  <c r="G1344" i="159"/>
  <c r="G1343" i="159"/>
  <c r="G1342" i="159"/>
  <c r="G1341" i="159"/>
  <c r="G1340" i="159"/>
  <c r="G1339" i="159"/>
  <c r="G1338" i="159"/>
  <c r="G1337" i="159"/>
  <c r="G1336" i="159"/>
  <c r="G1335" i="159"/>
  <c r="G1334" i="159"/>
  <c r="G1333" i="159"/>
  <c r="G1332" i="159"/>
  <c r="G1331" i="159"/>
  <c r="G1330" i="159"/>
  <c r="G1329" i="159"/>
  <c r="G1328" i="159"/>
  <c r="G1327" i="159"/>
  <c r="G1326" i="159"/>
  <c r="G1325" i="159"/>
  <c r="G1324" i="159"/>
  <c r="G1323" i="159"/>
  <c r="G1322" i="159"/>
  <c r="G1321" i="159"/>
  <c r="G1320" i="159"/>
  <c r="G1319" i="159"/>
  <c r="G1318" i="159"/>
  <c r="G1317" i="159"/>
  <c r="G1316" i="159"/>
  <c r="G1315" i="159"/>
  <c r="G1314" i="159"/>
  <c r="G1313" i="159"/>
  <c r="G1312" i="159"/>
  <c r="G1311" i="159"/>
  <c r="G1310" i="159"/>
  <c r="G1309" i="159"/>
  <c r="G1308" i="159"/>
  <c r="G1307" i="159"/>
  <c r="G1306" i="159"/>
  <c r="G1305" i="159"/>
  <c r="G1304" i="159"/>
  <c r="G1303" i="159"/>
  <c r="G1302" i="159"/>
  <c r="G1301" i="159"/>
  <c r="G1300" i="159"/>
  <c r="G1299" i="159"/>
  <c r="G1298" i="159"/>
  <c r="G1297" i="159"/>
  <c r="G1296" i="159"/>
  <c r="G1295" i="159"/>
  <c r="G1294" i="159"/>
  <c r="G1293" i="159"/>
  <c r="G1292" i="159"/>
  <c r="G1291" i="159"/>
  <c r="G1290" i="159"/>
  <c r="G1289" i="159"/>
  <c r="G1288" i="159"/>
  <c r="G1287" i="159"/>
  <c r="G1286" i="159"/>
  <c r="G1285" i="159"/>
  <c r="G1284" i="159"/>
  <c r="G1283" i="159"/>
  <c r="G1282" i="159"/>
  <c r="G1281" i="159"/>
  <c r="G1280" i="159"/>
  <c r="G1279" i="159"/>
  <c r="G1278" i="159"/>
  <c r="G1277" i="159"/>
  <c r="G1276" i="159"/>
  <c r="G1275" i="159"/>
  <c r="G1274" i="159"/>
  <c r="G1273" i="159"/>
  <c r="G1272" i="159"/>
  <c r="G1271" i="159"/>
  <c r="G1270" i="159"/>
  <c r="G1269" i="159"/>
  <c r="G1268" i="159"/>
  <c r="G1267" i="159"/>
  <c r="G1266" i="159"/>
  <c r="G1265" i="159"/>
  <c r="G1264" i="159"/>
  <c r="G1263" i="159"/>
  <c r="G1262" i="159"/>
  <c r="G1261" i="159"/>
  <c r="G1260" i="159"/>
  <c r="G1259" i="159"/>
  <c r="G1258" i="159"/>
  <c r="G1257" i="159"/>
  <c r="G1256" i="159"/>
  <c r="G1255" i="159"/>
  <c r="G1254" i="159"/>
  <c r="G1253" i="159"/>
  <c r="G1252" i="159"/>
  <c r="G1251" i="159"/>
  <c r="G1250" i="159"/>
  <c r="G1249" i="159"/>
  <c r="G1248" i="159"/>
  <c r="G1247" i="159"/>
  <c r="G1246" i="159"/>
  <c r="G1245" i="159"/>
  <c r="G1244" i="159"/>
  <c r="G1243" i="159"/>
  <c r="G1242" i="159"/>
  <c r="G1241" i="159"/>
  <c r="G1240" i="159"/>
  <c r="G1239" i="159"/>
  <c r="G1238" i="159"/>
  <c r="G1237" i="159"/>
  <c r="G1236" i="159"/>
  <c r="G1235" i="159"/>
  <c r="G1234" i="159"/>
  <c r="G1233" i="159"/>
  <c r="G1232" i="159"/>
  <c r="G1231" i="159"/>
  <c r="G1230" i="159"/>
  <c r="G1229" i="159"/>
  <c r="G1228" i="159"/>
  <c r="G1227" i="159"/>
  <c r="G1226" i="159"/>
  <c r="G1225" i="159"/>
  <c r="G1224" i="159"/>
  <c r="G1223" i="159"/>
  <c r="G1222" i="159"/>
  <c r="G1221" i="159"/>
  <c r="G1220" i="159"/>
  <c r="G1219" i="159"/>
  <c r="G1218" i="159"/>
  <c r="G1217" i="159"/>
  <c r="G1216" i="159"/>
  <c r="G1215" i="159"/>
  <c r="G1214" i="159"/>
  <c r="G1213" i="159"/>
  <c r="G1212" i="159"/>
  <c r="G1211" i="159"/>
  <c r="G1210" i="159"/>
  <c r="G1209" i="159"/>
  <c r="G1208" i="159"/>
  <c r="G1207" i="159"/>
  <c r="G1206" i="159"/>
  <c r="G1205" i="159"/>
  <c r="G1204" i="159"/>
  <c r="G1203" i="159"/>
  <c r="G1202" i="159"/>
  <c r="G1201" i="159"/>
  <c r="G1200" i="159"/>
  <c r="G1199" i="159"/>
  <c r="G1198" i="159"/>
  <c r="G1197" i="159"/>
  <c r="G1196" i="159"/>
  <c r="G1195" i="159"/>
  <c r="G1194" i="159"/>
  <c r="G1193" i="159"/>
  <c r="G1192" i="159"/>
  <c r="G1191" i="159"/>
  <c r="G1190" i="159"/>
  <c r="G1189" i="159"/>
  <c r="G1188" i="159"/>
  <c r="G1187" i="159"/>
  <c r="G1186" i="159"/>
  <c r="G1185" i="159"/>
  <c r="G1184" i="159"/>
  <c r="G1183" i="159"/>
  <c r="G1182" i="159"/>
  <c r="G1181" i="159"/>
  <c r="G1180" i="159"/>
  <c r="G1179" i="159"/>
  <c r="G1178" i="159"/>
  <c r="G1177" i="159"/>
  <c r="G1176" i="159"/>
  <c r="G1175" i="159"/>
  <c r="G1174" i="159"/>
  <c r="G1173" i="159"/>
  <c r="G1172" i="159"/>
  <c r="G1171" i="159"/>
  <c r="G1170" i="159"/>
  <c r="G1169" i="159"/>
  <c r="G1168" i="159"/>
  <c r="G1167" i="159"/>
  <c r="G1166" i="159"/>
  <c r="G1165" i="159"/>
  <c r="G1164" i="159"/>
  <c r="G1163" i="159"/>
  <c r="G1162" i="159"/>
  <c r="G1161" i="159"/>
  <c r="G1160" i="159"/>
  <c r="G1159" i="159"/>
  <c r="G1158" i="159"/>
  <c r="G1157" i="159"/>
  <c r="G1156" i="159"/>
  <c r="G1155" i="159"/>
  <c r="G1154" i="159"/>
  <c r="G1153" i="159"/>
  <c r="G1152" i="159"/>
  <c r="G1151" i="159"/>
  <c r="G1150" i="159"/>
  <c r="G1149" i="159"/>
  <c r="G1148" i="159"/>
  <c r="G1147" i="159"/>
  <c r="G1146" i="159"/>
  <c r="G1145" i="159"/>
  <c r="G1144" i="159"/>
  <c r="G1143" i="159"/>
  <c r="G1142" i="159"/>
  <c r="G1141" i="159"/>
  <c r="G1140" i="159"/>
  <c r="G1139" i="159"/>
  <c r="G1138" i="159"/>
  <c r="G1137" i="159"/>
  <c r="G1136" i="159"/>
  <c r="G1135" i="159"/>
  <c r="G1134" i="159"/>
  <c r="G1133" i="159"/>
  <c r="G1132" i="159"/>
  <c r="G1131" i="159"/>
  <c r="G1130" i="159"/>
  <c r="G1129" i="159"/>
  <c r="G1128" i="159"/>
  <c r="G1127" i="159"/>
  <c r="G1126" i="159"/>
  <c r="G1125" i="159"/>
  <c r="G1124" i="159"/>
  <c r="G1123" i="159"/>
  <c r="G1122" i="159"/>
  <c r="G1121" i="159"/>
  <c r="G1120" i="159"/>
  <c r="G1119" i="159"/>
  <c r="G1118" i="159"/>
  <c r="G1117" i="159"/>
  <c r="G1116" i="159"/>
  <c r="G1115" i="159"/>
  <c r="G1114" i="159"/>
  <c r="G1113" i="159"/>
  <c r="G1112" i="159"/>
  <c r="G1111" i="159"/>
  <c r="G1110" i="159"/>
  <c r="G1109" i="159"/>
  <c r="G1108" i="159"/>
  <c r="G1107" i="159"/>
  <c r="G1106" i="159"/>
  <c r="G1105" i="159"/>
  <c r="G1104" i="159"/>
  <c r="G1103" i="159"/>
  <c r="G1102" i="159"/>
  <c r="G1101" i="159"/>
  <c r="G1100" i="159"/>
  <c r="G1099" i="159"/>
  <c r="G1098" i="159"/>
  <c r="G1097" i="159"/>
  <c r="G1096" i="159"/>
  <c r="G1095" i="159"/>
  <c r="G1094" i="159"/>
  <c r="G1093" i="159"/>
  <c r="G1092" i="159"/>
  <c r="G1091" i="159"/>
  <c r="G1090" i="159"/>
  <c r="G1089" i="159"/>
  <c r="G1088" i="159"/>
  <c r="G1087" i="159"/>
  <c r="G1086" i="159"/>
  <c r="G1085" i="159"/>
  <c r="G1084" i="159"/>
  <c r="G1083" i="159"/>
  <c r="G1082" i="159"/>
  <c r="G1081" i="159"/>
  <c r="G1080" i="159"/>
  <c r="G1079" i="159"/>
  <c r="G1078" i="159"/>
  <c r="G1077" i="159"/>
  <c r="G1076" i="159"/>
  <c r="G1075" i="159"/>
  <c r="G1074" i="159"/>
  <c r="G1073" i="159"/>
  <c r="G1072" i="159"/>
  <c r="G1071" i="159"/>
  <c r="G1070" i="159"/>
  <c r="G1069" i="159"/>
  <c r="G1068" i="159"/>
  <c r="G1067" i="159"/>
  <c r="G1066" i="159"/>
  <c r="G1065" i="159"/>
  <c r="G1064" i="159"/>
  <c r="G1063" i="159"/>
  <c r="G1062" i="159"/>
  <c r="G1061" i="159"/>
  <c r="G1060" i="159"/>
  <c r="G1059" i="159"/>
  <c r="G1058" i="159"/>
  <c r="G1057" i="159"/>
  <c r="G1056" i="159"/>
  <c r="G1055" i="159"/>
  <c r="G1054" i="159"/>
  <c r="G1053" i="159"/>
  <c r="G1052" i="159"/>
  <c r="G1051" i="159"/>
  <c r="G1050" i="159"/>
  <c r="G1049" i="159"/>
  <c r="G1048" i="159"/>
  <c r="G1047" i="159"/>
  <c r="G1046" i="159"/>
  <c r="G1045" i="159"/>
  <c r="G1044" i="159"/>
  <c r="G1043" i="159"/>
  <c r="G1042" i="159"/>
  <c r="G1041" i="159"/>
  <c r="G1040" i="159"/>
  <c r="G1039" i="159"/>
  <c r="G1038" i="159"/>
  <c r="G1037" i="159"/>
  <c r="G1036" i="159"/>
  <c r="G1035" i="159"/>
  <c r="G1034" i="159"/>
  <c r="G1033" i="159"/>
  <c r="G1032" i="159"/>
  <c r="G1031" i="159"/>
  <c r="G1030" i="159"/>
  <c r="G1029" i="159"/>
  <c r="G1028" i="159"/>
  <c r="G1027" i="159"/>
  <c r="G1026" i="159"/>
  <c r="G1025" i="159"/>
  <c r="G1024" i="159"/>
  <c r="G1023" i="159"/>
  <c r="G1022" i="159"/>
  <c r="G1021" i="159"/>
  <c r="G1020" i="159"/>
  <c r="G1019" i="159"/>
  <c r="G1018" i="159"/>
  <c r="G1017" i="159"/>
  <c r="G1016" i="159"/>
  <c r="G1015" i="159"/>
  <c r="G1014" i="159"/>
  <c r="G1013" i="159"/>
  <c r="G1012" i="159"/>
  <c r="G1011" i="159"/>
  <c r="G1010" i="159"/>
  <c r="G1009" i="159"/>
  <c r="G1008" i="159"/>
  <c r="G1007" i="159"/>
  <c r="G1006" i="159"/>
  <c r="G1005" i="159"/>
  <c r="G1004" i="159"/>
  <c r="G1003" i="159"/>
  <c r="G1002" i="159"/>
  <c r="G1001" i="159"/>
  <c r="G1000" i="159"/>
  <c r="G999" i="159"/>
  <c r="G998" i="159"/>
  <c r="G997" i="159"/>
  <c r="G996" i="159"/>
  <c r="G995" i="159"/>
  <c r="G994" i="159"/>
  <c r="G993" i="159"/>
  <c r="G992" i="159"/>
  <c r="G991" i="159"/>
  <c r="G990" i="159"/>
  <c r="G989" i="159"/>
  <c r="G988" i="159"/>
  <c r="G987" i="159"/>
  <c r="G986" i="159"/>
  <c r="G985" i="159"/>
  <c r="G984" i="159"/>
  <c r="G983" i="159"/>
  <c r="G982" i="159"/>
  <c r="G981" i="159"/>
  <c r="G980" i="159"/>
  <c r="G979" i="159"/>
  <c r="G978" i="159"/>
  <c r="G977" i="159"/>
  <c r="G976" i="159"/>
  <c r="G975" i="159"/>
  <c r="G974" i="159"/>
  <c r="G973" i="159"/>
  <c r="G972" i="159"/>
  <c r="G971" i="159"/>
  <c r="G970" i="159"/>
  <c r="G969" i="159"/>
  <c r="G968" i="159"/>
  <c r="G967" i="159"/>
  <c r="G966" i="159"/>
  <c r="G965" i="159"/>
  <c r="G964" i="159"/>
  <c r="G963" i="159"/>
  <c r="G962" i="159"/>
  <c r="G961" i="159"/>
  <c r="G960" i="159"/>
  <c r="G959" i="159"/>
  <c r="G958" i="159"/>
  <c r="G957" i="159"/>
  <c r="G956" i="159"/>
  <c r="G955" i="159"/>
  <c r="G954" i="159"/>
  <c r="G953" i="159"/>
  <c r="G952" i="159"/>
  <c r="G951" i="159"/>
  <c r="G950" i="159"/>
  <c r="G949" i="159"/>
  <c r="G948" i="159"/>
  <c r="G947" i="159"/>
  <c r="G946" i="159"/>
  <c r="G945" i="159"/>
  <c r="G944" i="159"/>
  <c r="G943" i="159"/>
  <c r="G942" i="159"/>
  <c r="G941" i="159"/>
  <c r="G940" i="159"/>
  <c r="G939" i="159"/>
  <c r="G938" i="159"/>
  <c r="G937" i="159"/>
  <c r="G936" i="159"/>
  <c r="G935" i="159"/>
  <c r="G934" i="159"/>
  <c r="G933" i="159"/>
  <c r="G932" i="159"/>
  <c r="G931" i="159"/>
  <c r="G930" i="159"/>
  <c r="G929" i="159"/>
  <c r="G928" i="159"/>
  <c r="G927" i="159"/>
  <c r="G926" i="159"/>
  <c r="G925" i="159"/>
  <c r="G924" i="159"/>
  <c r="G923" i="159"/>
  <c r="G922" i="159"/>
  <c r="G921" i="159"/>
  <c r="G920" i="159"/>
  <c r="G919" i="159"/>
  <c r="G918" i="159"/>
  <c r="G917" i="159"/>
  <c r="G916" i="159"/>
  <c r="G915" i="159"/>
  <c r="G914" i="159"/>
  <c r="G913" i="159"/>
  <c r="G912" i="159"/>
  <c r="G911" i="159"/>
  <c r="G910" i="159"/>
  <c r="G909" i="159"/>
  <c r="G908" i="159"/>
  <c r="G907" i="159"/>
  <c r="G906" i="159"/>
  <c r="G905" i="159"/>
  <c r="G904" i="159"/>
  <c r="G903" i="159"/>
  <c r="G902" i="159"/>
  <c r="G901" i="159"/>
  <c r="G900" i="159"/>
  <c r="G899" i="159"/>
  <c r="G898" i="159"/>
  <c r="G897" i="159"/>
  <c r="G896" i="159"/>
  <c r="G895" i="159"/>
  <c r="G894" i="159"/>
  <c r="G893" i="159"/>
  <c r="G892" i="159"/>
  <c r="G891" i="159"/>
  <c r="G890" i="159"/>
  <c r="G889" i="159"/>
  <c r="G888" i="159"/>
  <c r="G887" i="159"/>
  <c r="G886" i="159"/>
  <c r="G885" i="159"/>
  <c r="G884" i="159"/>
  <c r="G883" i="159"/>
  <c r="G882" i="159"/>
  <c r="G881" i="159"/>
  <c r="G880" i="159"/>
  <c r="G879" i="159"/>
  <c r="G878" i="159"/>
  <c r="G877" i="159"/>
  <c r="G876" i="159"/>
  <c r="G875" i="159"/>
  <c r="G874" i="159"/>
  <c r="G873" i="159"/>
  <c r="G872" i="159"/>
  <c r="G871" i="159"/>
  <c r="G870" i="159"/>
  <c r="G869" i="159"/>
  <c r="G868" i="159"/>
  <c r="G867" i="159"/>
  <c r="G866" i="159"/>
  <c r="G865" i="159"/>
  <c r="G864" i="159"/>
  <c r="G863" i="159"/>
  <c r="G862" i="159"/>
  <c r="G861" i="159"/>
  <c r="G860" i="159"/>
  <c r="G859" i="159"/>
  <c r="G858" i="159"/>
  <c r="G857" i="159"/>
  <c r="G856" i="159"/>
  <c r="G855" i="159"/>
  <c r="G854" i="159"/>
  <c r="G853" i="159"/>
  <c r="G852" i="159"/>
  <c r="G851" i="159"/>
  <c r="G850" i="159"/>
  <c r="G849" i="159"/>
  <c r="G848" i="159"/>
  <c r="G847" i="159"/>
  <c r="G846" i="159"/>
  <c r="G845" i="159"/>
  <c r="G844" i="159"/>
  <c r="G843" i="159"/>
  <c r="G842" i="159"/>
  <c r="G841" i="159"/>
  <c r="G840" i="159"/>
  <c r="G839" i="159"/>
  <c r="G838" i="159"/>
  <c r="G837" i="159"/>
  <c r="G836" i="159"/>
  <c r="G835" i="159"/>
  <c r="G834" i="159"/>
  <c r="G833" i="159"/>
  <c r="G832" i="159"/>
  <c r="G831" i="159"/>
  <c r="G830" i="159"/>
  <c r="G829" i="159"/>
  <c r="G828" i="159"/>
  <c r="G827" i="159"/>
  <c r="G826" i="159"/>
  <c r="G825" i="159"/>
  <c r="G824" i="159"/>
  <c r="G823" i="159"/>
  <c r="G822" i="159"/>
  <c r="G821" i="159"/>
  <c r="G820" i="159"/>
  <c r="G819" i="159"/>
  <c r="G818" i="159"/>
  <c r="G817" i="159"/>
  <c r="G816" i="159"/>
  <c r="G815" i="159"/>
  <c r="G814" i="159"/>
  <c r="G813" i="159"/>
  <c r="G812" i="159"/>
  <c r="G811" i="159"/>
  <c r="G810" i="159"/>
  <c r="G809" i="159"/>
  <c r="G808" i="159"/>
  <c r="G807" i="159"/>
  <c r="G806" i="159"/>
  <c r="G805" i="159"/>
  <c r="G804" i="159"/>
  <c r="G803" i="159"/>
  <c r="G802" i="159"/>
  <c r="G801" i="159"/>
  <c r="G800" i="159"/>
  <c r="G799" i="159"/>
  <c r="G798" i="159"/>
  <c r="G797" i="159"/>
  <c r="G796" i="159"/>
  <c r="G795" i="159"/>
  <c r="G794" i="159"/>
  <c r="G793" i="159"/>
  <c r="G792" i="159"/>
  <c r="G791" i="159"/>
  <c r="G790" i="159"/>
  <c r="G789" i="159"/>
  <c r="G788" i="159"/>
  <c r="G787" i="159"/>
  <c r="G786" i="159"/>
  <c r="G785" i="159"/>
  <c r="G784" i="159"/>
  <c r="G783" i="159"/>
  <c r="G782" i="159"/>
  <c r="G781" i="159"/>
  <c r="G780" i="159"/>
  <c r="G779" i="159"/>
  <c r="G778" i="159"/>
  <c r="G777" i="159"/>
  <c r="G776" i="159"/>
  <c r="G775" i="159"/>
  <c r="G774" i="159"/>
  <c r="G773" i="159"/>
  <c r="G772" i="159"/>
  <c r="G771" i="159"/>
  <c r="G770" i="159"/>
  <c r="G769" i="159"/>
  <c r="G768" i="159"/>
  <c r="G767" i="159"/>
  <c r="G766" i="159"/>
  <c r="G765" i="159"/>
  <c r="G764" i="159"/>
  <c r="G763" i="159"/>
  <c r="G762" i="159"/>
  <c r="G761" i="159"/>
  <c r="G760" i="159"/>
  <c r="G759" i="159"/>
  <c r="G758" i="159"/>
  <c r="G757" i="159"/>
  <c r="G756" i="159"/>
  <c r="G755" i="159"/>
  <c r="G754" i="159"/>
  <c r="G753" i="159"/>
  <c r="G752" i="159"/>
  <c r="G751" i="159"/>
  <c r="G750" i="159"/>
  <c r="G749" i="159"/>
  <c r="G748" i="159"/>
  <c r="G747" i="159"/>
  <c r="G746" i="159"/>
  <c r="G745" i="159"/>
  <c r="G744" i="159"/>
  <c r="G743" i="159"/>
  <c r="G742" i="159"/>
  <c r="G741" i="159"/>
  <c r="G740" i="159"/>
  <c r="G739" i="159"/>
  <c r="G738" i="159"/>
  <c r="G737" i="159"/>
  <c r="G736" i="159"/>
  <c r="G735" i="159"/>
  <c r="G734" i="159"/>
  <c r="G733" i="159"/>
  <c r="G732" i="159"/>
  <c r="G731" i="159"/>
  <c r="G730" i="159"/>
  <c r="G729" i="159"/>
  <c r="G728" i="159"/>
  <c r="G727" i="159"/>
  <c r="G726" i="159"/>
  <c r="G725" i="159"/>
  <c r="G724" i="159"/>
  <c r="G723" i="159"/>
  <c r="G722" i="159"/>
  <c r="G721" i="159"/>
  <c r="G720" i="159"/>
  <c r="G719" i="159"/>
  <c r="G718" i="159"/>
  <c r="G717" i="159"/>
  <c r="G716" i="159"/>
  <c r="G715" i="159"/>
  <c r="G714" i="159"/>
  <c r="G713" i="159"/>
  <c r="G712" i="159"/>
  <c r="G711" i="159"/>
  <c r="G710" i="159"/>
  <c r="G709" i="159"/>
  <c r="G708" i="159"/>
  <c r="G707" i="159"/>
  <c r="G706" i="159"/>
  <c r="G705" i="159"/>
  <c r="G704" i="159"/>
  <c r="G703" i="159"/>
  <c r="G702" i="159"/>
  <c r="G701" i="159"/>
  <c r="G700" i="159"/>
  <c r="G699" i="159"/>
  <c r="G698" i="159"/>
  <c r="G697" i="159"/>
  <c r="G696" i="159"/>
  <c r="G695" i="159"/>
  <c r="G694" i="159"/>
  <c r="G693" i="159"/>
  <c r="G692" i="159"/>
  <c r="G691" i="159"/>
  <c r="G690" i="159"/>
  <c r="G689" i="159"/>
  <c r="G688" i="159"/>
  <c r="G687" i="159"/>
  <c r="G686" i="159"/>
  <c r="G685" i="159"/>
  <c r="G684" i="159"/>
  <c r="G683" i="159"/>
  <c r="G682" i="159"/>
  <c r="G681" i="159"/>
  <c r="G680" i="159"/>
  <c r="G679" i="159"/>
  <c r="G678" i="159"/>
  <c r="G677" i="159"/>
  <c r="G676" i="159"/>
  <c r="G675" i="159"/>
  <c r="G674" i="159"/>
  <c r="G673" i="159"/>
  <c r="G672" i="159"/>
  <c r="G671" i="159"/>
  <c r="G670" i="159"/>
  <c r="G669" i="159"/>
  <c r="G668" i="159"/>
  <c r="G667" i="159"/>
  <c r="G666" i="159"/>
  <c r="G665" i="159"/>
  <c r="G664" i="159"/>
  <c r="G663" i="159"/>
  <c r="G662" i="159"/>
  <c r="G661" i="159"/>
  <c r="G660" i="159"/>
  <c r="G659" i="159"/>
  <c r="G658" i="159"/>
  <c r="G657" i="159"/>
  <c r="G656" i="159"/>
  <c r="G655" i="159"/>
  <c r="G654" i="159"/>
  <c r="G653" i="159"/>
  <c r="G652" i="159"/>
  <c r="G651" i="159"/>
  <c r="G650" i="159"/>
  <c r="G649" i="159"/>
  <c r="G648" i="159"/>
  <c r="G647" i="159"/>
  <c r="G646" i="159"/>
  <c r="G645" i="159"/>
  <c r="G644" i="159"/>
  <c r="G643" i="159"/>
  <c r="G642" i="159"/>
  <c r="G641" i="159"/>
  <c r="G640" i="159"/>
  <c r="G639" i="159"/>
  <c r="G638" i="159"/>
  <c r="G637" i="159"/>
  <c r="G636" i="159"/>
  <c r="G635" i="159"/>
  <c r="G634" i="159"/>
  <c r="G633" i="159"/>
  <c r="G632" i="159"/>
  <c r="G631" i="159"/>
  <c r="G630" i="159"/>
  <c r="G629" i="159"/>
  <c r="G628" i="159"/>
  <c r="G627" i="159"/>
  <c r="G626" i="159"/>
  <c r="G625" i="159"/>
  <c r="G624" i="159"/>
  <c r="G623" i="159"/>
  <c r="G622" i="159"/>
  <c r="G621" i="159"/>
  <c r="G620" i="159"/>
  <c r="G619" i="159"/>
  <c r="G618" i="159"/>
  <c r="G617" i="159"/>
  <c r="G616" i="159"/>
  <c r="G615" i="159"/>
  <c r="G614" i="159"/>
  <c r="G613" i="159"/>
  <c r="G612" i="159"/>
  <c r="G611" i="159"/>
  <c r="G610" i="159"/>
  <c r="G609" i="159"/>
  <c r="G608" i="159"/>
  <c r="G607" i="159"/>
  <c r="G606" i="159"/>
  <c r="G605" i="159"/>
  <c r="G604" i="159"/>
  <c r="G603" i="159"/>
  <c r="G602" i="159"/>
  <c r="G601" i="159"/>
  <c r="G600" i="159"/>
  <c r="G599" i="159"/>
  <c r="G598" i="159"/>
  <c r="G597" i="159"/>
  <c r="G596" i="159"/>
  <c r="G595" i="159"/>
  <c r="G594" i="159"/>
  <c r="G593" i="159"/>
  <c r="G592" i="159"/>
  <c r="G591" i="159"/>
  <c r="G590" i="159"/>
  <c r="G589" i="159"/>
  <c r="G588" i="159"/>
  <c r="G587" i="159"/>
  <c r="G586" i="159"/>
  <c r="G585" i="159"/>
  <c r="G584" i="159"/>
  <c r="G583" i="159"/>
  <c r="G582" i="159"/>
  <c r="G581" i="159"/>
  <c r="G580" i="159"/>
  <c r="G579" i="159"/>
  <c r="G578" i="159"/>
  <c r="G577" i="159"/>
  <c r="G576" i="159"/>
  <c r="G575" i="159"/>
  <c r="G574" i="159"/>
  <c r="G573" i="159"/>
  <c r="G572" i="159"/>
  <c r="G571" i="159"/>
  <c r="G570" i="159"/>
  <c r="G569" i="159"/>
  <c r="G568" i="159"/>
  <c r="G567" i="159"/>
  <c r="G566" i="159"/>
  <c r="G565" i="159"/>
  <c r="G564" i="159"/>
  <c r="G563" i="159"/>
  <c r="G562" i="159"/>
  <c r="G561" i="159"/>
  <c r="G560" i="159"/>
  <c r="G559" i="159"/>
  <c r="G558" i="159"/>
  <c r="G557" i="159"/>
  <c r="G556" i="159"/>
  <c r="G555" i="159"/>
  <c r="G554" i="159"/>
  <c r="G553" i="159"/>
  <c r="G552" i="159"/>
  <c r="G551" i="159"/>
  <c r="G550" i="159"/>
  <c r="G549" i="159"/>
  <c r="G548" i="159"/>
  <c r="G547" i="159"/>
  <c r="G546" i="159"/>
  <c r="G545" i="159"/>
  <c r="G544" i="159"/>
  <c r="G543" i="159"/>
  <c r="G542" i="159"/>
  <c r="G541" i="159"/>
  <c r="G540" i="159"/>
  <c r="G539" i="159"/>
  <c r="G538" i="159"/>
  <c r="G537" i="159"/>
  <c r="G536" i="159"/>
  <c r="G535" i="159"/>
  <c r="G534" i="159"/>
  <c r="G533" i="159"/>
  <c r="G532" i="159"/>
  <c r="G531" i="159"/>
  <c r="G530" i="159"/>
  <c r="G529" i="159"/>
  <c r="G528" i="159"/>
  <c r="G527" i="159"/>
  <c r="G526" i="159"/>
  <c r="G525" i="159"/>
  <c r="G524" i="159"/>
  <c r="G523" i="159"/>
  <c r="G522" i="159"/>
  <c r="G521" i="159"/>
  <c r="G520" i="159"/>
  <c r="G519" i="159"/>
  <c r="G518" i="159"/>
  <c r="G517" i="159"/>
  <c r="G516" i="159"/>
  <c r="G515" i="159"/>
  <c r="G514" i="159"/>
  <c r="G513" i="159"/>
  <c r="G512" i="159"/>
  <c r="G511" i="159"/>
  <c r="G510" i="159"/>
  <c r="G509" i="159"/>
  <c r="G508" i="159"/>
  <c r="G507" i="159"/>
  <c r="G506" i="159"/>
  <c r="G505" i="159"/>
  <c r="G504" i="159"/>
  <c r="G503" i="159"/>
  <c r="G502" i="159"/>
  <c r="G501" i="159"/>
  <c r="G500" i="159"/>
  <c r="G499" i="159"/>
  <c r="G498" i="159"/>
  <c r="G497" i="159"/>
  <c r="G496" i="159"/>
  <c r="G495" i="159"/>
  <c r="G494" i="159"/>
  <c r="G493" i="159"/>
  <c r="G492" i="159"/>
  <c r="G491" i="159"/>
  <c r="G490" i="159"/>
  <c r="G489" i="159"/>
  <c r="G488" i="159"/>
  <c r="G487" i="159"/>
  <c r="G486" i="159"/>
  <c r="G485" i="159"/>
  <c r="G484" i="159"/>
  <c r="G483" i="159"/>
  <c r="G482" i="159"/>
  <c r="G481" i="159"/>
  <c r="G480" i="159"/>
  <c r="G479" i="159"/>
  <c r="G478" i="159"/>
  <c r="G477" i="159"/>
  <c r="G476" i="159"/>
  <c r="G475" i="159"/>
  <c r="G474" i="159"/>
  <c r="G473" i="159"/>
  <c r="G472" i="159"/>
  <c r="G471" i="159"/>
  <c r="G470" i="159"/>
  <c r="G469" i="159"/>
  <c r="G468" i="159"/>
  <c r="G467" i="159"/>
  <c r="G466" i="159"/>
  <c r="G465" i="159"/>
  <c r="G464" i="159"/>
  <c r="G463" i="159"/>
  <c r="G462" i="159"/>
  <c r="G461" i="159"/>
  <c r="G460" i="159"/>
  <c r="G459" i="159"/>
  <c r="G458" i="159"/>
  <c r="G457" i="159"/>
  <c r="G456" i="159"/>
  <c r="G455" i="159"/>
  <c r="G454" i="159"/>
  <c r="G453" i="159"/>
  <c r="G452" i="159"/>
  <c r="G451" i="159"/>
  <c r="G450" i="159"/>
  <c r="G449" i="159"/>
  <c r="G448" i="159"/>
  <c r="G447" i="159"/>
  <c r="G446" i="159"/>
  <c r="G445" i="159"/>
  <c r="G444" i="159"/>
  <c r="G443" i="159"/>
  <c r="G442" i="159"/>
  <c r="G441" i="159"/>
  <c r="G440" i="159"/>
  <c r="G439" i="159"/>
  <c r="G438" i="159"/>
  <c r="G437" i="159"/>
  <c r="G436" i="159"/>
  <c r="G435" i="159"/>
  <c r="G434" i="159"/>
  <c r="G433" i="159"/>
  <c r="G432" i="159"/>
  <c r="G431" i="159"/>
  <c r="G430" i="159"/>
  <c r="G429" i="159"/>
  <c r="G428" i="159"/>
  <c r="G427" i="159"/>
  <c r="G426" i="159"/>
  <c r="G425" i="159"/>
  <c r="G424" i="159"/>
  <c r="G423" i="159"/>
  <c r="G422" i="159"/>
  <c r="G421" i="159"/>
  <c r="G420" i="159"/>
  <c r="G419" i="159"/>
  <c r="G418" i="159"/>
  <c r="G417" i="159"/>
  <c r="G416" i="159"/>
  <c r="G415" i="159"/>
  <c r="G414" i="159"/>
  <c r="G413" i="159"/>
  <c r="G412" i="159"/>
  <c r="G411" i="159"/>
  <c r="G410" i="159"/>
  <c r="G409" i="159"/>
  <c r="G408" i="159"/>
  <c r="G407" i="159"/>
  <c r="G406" i="159"/>
  <c r="G405" i="159"/>
  <c r="G404" i="159"/>
  <c r="G403" i="159"/>
  <c r="G402" i="159"/>
  <c r="G401" i="159"/>
  <c r="G400" i="159"/>
  <c r="G399" i="159"/>
  <c r="G398" i="159"/>
  <c r="G397" i="159"/>
  <c r="G396" i="159"/>
  <c r="G395" i="159"/>
  <c r="G394" i="159"/>
  <c r="G393" i="159"/>
  <c r="G392" i="159"/>
  <c r="G391" i="159"/>
  <c r="G390" i="159"/>
  <c r="G389" i="159"/>
  <c r="G388" i="159"/>
  <c r="G387" i="159"/>
  <c r="G386" i="159"/>
  <c r="G385" i="159"/>
  <c r="G384" i="159"/>
  <c r="G383" i="159"/>
  <c r="G382" i="159"/>
  <c r="G381" i="159"/>
  <c r="G380" i="159"/>
  <c r="G379" i="159"/>
  <c r="G378" i="159"/>
  <c r="G377" i="159"/>
  <c r="G376" i="159"/>
  <c r="G375" i="159"/>
  <c r="G374" i="159"/>
  <c r="G373" i="159"/>
  <c r="G372" i="159"/>
  <c r="G371" i="159"/>
  <c r="G370" i="159"/>
  <c r="G369" i="159"/>
  <c r="G368" i="159"/>
  <c r="G367" i="159"/>
  <c r="G366" i="159"/>
  <c r="G365" i="159"/>
  <c r="G364" i="159"/>
  <c r="G363" i="159"/>
  <c r="G362" i="159"/>
  <c r="G361" i="159"/>
  <c r="G360" i="159"/>
  <c r="G359" i="159"/>
  <c r="G358" i="159"/>
  <c r="G357" i="159"/>
  <c r="G356" i="159"/>
  <c r="G355" i="159"/>
  <c r="G354" i="159"/>
  <c r="G353" i="159"/>
  <c r="G352" i="159"/>
  <c r="G351" i="159"/>
  <c r="G350" i="159"/>
  <c r="G349" i="159"/>
  <c r="G348" i="159"/>
  <c r="G347" i="159"/>
  <c r="G346" i="159"/>
  <c r="G345" i="159"/>
  <c r="G344" i="159"/>
  <c r="G343" i="159"/>
  <c r="G342" i="159"/>
  <c r="G341" i="159"/>
  <c r="G340" i="159"/>
  <c r="G339" i="159"/>
  <c r="G338" i="159"/>
  <c r="G337" i="159"/>
  <c r="G336" i="159"/>
  <c r="G335" i="159"/>
  <c r="G334" i="159"/>
  <c r="G333" i="159"/>
  <c r="G332" i="159"/>
  <c r="G331" i="159"/>
  <c r="G330" i="159"/>
  <c r="G329" i="159"/>
  <c r="G328" i="159"/>
  <c r="G327" i="159"/>
  <c r="G326" i="159"/>
  <c r="G325" i="159"/>
  <c r="G324" i="159"/>
  <c r="G323" i="159"/>
  <c r="G322" i="159"/>
  <c r="G321" i="159"/>
  <c r="G320" i="159"/>
  <c r="G319" i="159"/>
  <c r="G318" i="159"/>
  <c r="G317" i="159"/>
  <c r="G316" i="159"/>
  <c r="G315" i="159"/>
  <c r="G314" i="159"/>
  <c r="G313" i="159"/>
  <c r="G312" i="159"/>
  <c r="G311" i="159"/>
  <c r="G310" i="159"/>
  <c r="G309" i="159"/>
  <c r="G308" i="159"/>
  <c r="G307" i="159"/>
  <c r="G306" i="159"/>
  <c r="G305" i="159"/>
  <c r="G304" i="159"/>
  <c r="G303" i="159"/>
  <c r="G302" i="159"/>
  <c r="G301" i="159"/>
  <c r="G300" i="159"/>
  <c r="G299" i="159"/>
  <c r="G298" i="159"/>
  <c r="G297" i="159"/>
  <c r="G296" i="159"/>
  <c r="G295" i="159"/>
  <c r="G294" i="159"/>
  <c r="G293" i="159"/>
  <c r="G292" i="159"/>
  <c r="G291" i="159"/>
  <c r="G290" i="159"/>
  <c r="G289" i="159"/>
  <c r="G288" i="159"/>
  <c r="G287" i="159"/>
  <c r="G286" i="159"/>
  <c r="G285" i="159"/>
  <c r="G284" i="159"/>
  <c r="G283" i="159"/>
  <c r="G282" i="159"/>
  <c r="G281" i="159"/>
  <c r="G280" i="159"/>
  <c r="G279" i="159"/>
  <c r="G278" i="159"/>
  <c r="G277" i="159"/>
  <c r="G276" i="159"/>
  <c r="G275" i="159"/>
  <c r="G274" i="159"/>
  <c r="G273" i="159"/>
  <c r="G272" i="159"/>
  <c r="G271" i="159"/>
  <c r="G270" i="159"/>
  <c r="G269" i="159"/>
  <c r="G268" i="159"/>
  <c r="G267" i="159"/>
  <c r="G266" i="159"/>
  <c r="G265" i="159"/>
  <c r="G264" i="159"/>
  <c r="G263" i="159"/>
  <c r="G262" i="159"/>
  <c r="G261" i="159"/>
  <c r="G260" i="159"/>
  <c r="G259" i="159"/>
  <c r="G258" i="159"/>
  <c r="G257" i="159"/>
  <c r="G256" i="159"/>
  <c r="G255" i="159"/>
  <c r="G254" i="159"/>
  <c r="G253" i="159"/>
  <c r="G252" i="159"/>
  <c r="G251" i="159"/>
  <c r="G250" i="159"/>
  <c r="G249" i="159"/>
  <c r="G248" i="159"/>
  <c r="G247" i="159"/>
  <c r="G246" i="159"/>
  <c r="G245" i="159"/>
  <c r="G244" i="159"/>
  <c r="G243" i="159"/>
  <c r="G242" i="159"/>
  <c r="G241" i="159"/>
  <c r="G240" i="159"/>
  <c r="G239" i="159"/>
  <c r="G238" i="159"/>
  <c r="G237" i="159"/>
  <c r="G236" i="159"/>
  <c r="G235" i="159"/>
  <c r="G234" i="159"/>
  <c r="G233" i="159"/>
  <c r="G232" i="159"/>
  <c r="G231" i="159"/>
  <c r="G230" i="159"/>
  <c r="G229" i="159"/>
  <c r="G228" i="159"/>
  <c r="G227" i="159"/>
  <c r="G226" i="159"/>
  <c r="G225" i="159"/>
  <c r="G224" i="159"/>
  <c r="G223" i="159"/>
  <c r="G222" i="159"/>
  <c r="G221" i="159"/>
  <c r="G220" i="159"/>
  <c r="G219" i="159"/>
  <c r="G218" i="159"/>
  <c r="G217" i="159"/>
  <c r="G216" i="159"/>
  <c r="G215" i="159"/>
  <c r="G214" i="159"/>
  <c r="G213" i="159"/>
  <c r="G212" i="159"/>
  <c r="G211" i="159"/>
  <c r="G210" i="159"/>
  <c r="G209" i="159"/>
  <c r="G208" i="159"/>
  <c r="G207" i="159"/>
  <c r="G206" i="159"/>
  <c r="G205" i="159"/>
  <c r="G204" i="159"/>
  <c r="G203" i="159"/>
  <c r="G202" i="159"/>
  <c r="G201" i="159"/>
  <c r="G200" i="159"/>
  <c r="G199" i="159"/>
  <c r="G198" i="159"/>
  <c r="G197" i="159"/>
  <c r="G196" i="159"/>
  <c r="G195" i="159"/>
  <c r="G194" i="159"/>
  <c r="G193" i="159"/>
  <c r="G192" i="159"/>
  <c r="G191" i="159"/>
  <c r="G190" i="159"/>
  <c r="G189" i="159"/>
  <c r="G188" i="159"/>
  <c r="G187" i="159"/>
  <c r="G186" i="159"/>
  <c r="G185" i="159"/>
  <c r="G184" i="159"/>
  <c r="G183" i="159"/>
  <c r="G182" i="159"/>
  <c r="G181" i="159"/>
  <c r="G180" i="159"/>
  <c r="G179" i="159"/>
  <c r="G178" i="159"/>
  <c r="G177" i="159"/>
  <c r="G176" i="159"/>
  <c r="G175" i="159"/>
  <c r="G174" i="159"/>
  <c r="G173" i="159"/>
  <c r="G172" i="159"/>
  <c r="G171" i="159"/>
  <c r="G170" i="159"/>
  <c r="G169" i="159"/>
  <c r="G168" i="159"/>
  <c r="G167" i="159"/>
  <c r="G166" i="159"/>
  <c r="G165" i="159"/>
  <c r="G164" i="159"/>
  <c r="G163" i="159"/>
  <c r="G162" i="159"/>
  <c r="G161" i="159"/>
  <c r="G160" i="159"/>
  <c r="G159" i="159"/>
  <c r="G158" i="159"/>
  <c r="G157" i="159"/>
  <c r="G156" i="159"/>
  <c r="G155" i="159"/>
  <c r="G154" i="159"/>
  <c r="G153" i="159"/>
  <c r="G152" i="159"/>
  <c r="G151" i="159"/>
  <c r="G150" i="159"/>
  <c r="G149" i="159"/>
  <c r="G148" i="159"/>
  <c r="G147" i="159"/>
  <c r="G146" i="159"/>
  <c r="G145" i="159"/>
  <c r="G144" i="159"/>
  <c r="G143" i="159"/>
  <c r="G142" i="159"/>
  <c r="G141" i="159"/>
  <c r="G140" i="159"/>
  <c r="G139" i="159"/>
  <c r="G138" i="159"/>
  <c r="G137" i="159"/>
  <c r="G136" i="159"/>
  <c r="G135" i="159"/>
  <c r="G134" i="159"/>
  <c r="G133" i="159"/>
  <c r="G132" i="159"/>
  <c r="G131" i="159"/>
  <c r="G130" i="159"/>
  <c r="G129" i="159"/>
  <c r="G128" i="159"/>
  <c r="G127" i="159"/>
  <c r="G126" i="159"/>
  <c r="G125" i="159"/>
  <c r="G124" i="159"/>
  <c r="G123" i="159"/>
  <c r="G122" i="159"/>
  <c r="G121" i="159"/>
  <c r="G120" i="159"/>
  <c r="G119" i="159"/>
  <c r="G118" i="159"/>
  <c r="G117" i="159"/>
  <c r="G116" i="159"/>
  <c r="G115" i="159"/>
  <c r="G114" i="159"/>
  <c r="G113" i="159"/>
  <c r="G112" i="159"/>
  <c r="G111" i="159"/>
  <c r="G110" i="159"/>
  <c r="G109" i="159"/>
  <c r="G108" i="159"/>
  <c r="G107" i="159"/>
  <c r="G106" i="159"/>
  <c r="G105" i="159"/>
  <c r="G104" i="159"/>
  <c r="G103" i="159"/>
  <c r="G102" i="159"/>
  <c r="G101" i="159"/>
  <c r="G100" i="159"/>
  <c r="G99" i="159"/>
  <c r="G98" i="159"/>
  <c r="G97" i="159"/>
  <c r="G96" i="159"/>
  <c r="G95" i="159"/>
  <c r="G94" i="159"/>
  <c r="G93" i="159"/>
  <c r="G92" i="159"/>
  <c r="G91" i="159"/>
  <c r="G90" i="159"/>
  <c r="G89" i="159"/>
  <c r="G88" i="159"/>
  <c r="G87" i="159"/>
  <c r="G86" i="159"/>
  <c r="G85" i="159"/>
  <c r="G84" i="159"/>
  <c r="G83" i="159"/>
  <c r="G82" i="159"/>
  <c r="G81" i="159"/>
  <c r="G80" i="159"/>
  <c r="G79" i="159"/>
  <c r="G78" i="159"/>
  <c r="G77" i="159"/>
  <c r="G76" i="159"/>
  <c r="G75" i="159"/>
  <c r="G74" i="159"/>
  <c r="G73" i="159"/>
  <c r="G72" i="159"/>
  <c r="G71" i="159"/>
  <c r="G70" i="159"/>
  <c r="G69" i="159"/>
  <c r="G68" i="159"/>
  <c r="G67" i="159"/>
  <c r="G66" i="159"/>
  <c r="G65" i="159"/>
  <c r="G64" i="159"/>
  <c r="G63" i="159"/>
  <c r="G62" i="159"/>
  <c r="G61" i="159"/>
  <c r="G60" i="159"/>
  <c r="G59" i="159"/>
  <c r="G58" i="159"/>
  <c r="G57" i="159"/>
  <c r="G56" i="159"/>
  <c r="G55" i="159"/>
  <c r="G54" i="159"/>
  <c r="G53" i="159"/>
  <c r="G52" i="159"/>
  <c r="G51" i="159"/>
  <c r="G50" i="159"/>
  <c r="G49" i="159"/>
  <c r="G48" i="159"/>
  <c r="G47" i="159"/>
  <c r="G46" i="159"/>
  <c r="G45" i="159"/>
  <c r="G44" i="159"/>
  <c r="G43" i="159"/>
  <c r="G42" i="159"/>
  <c r="G41" i="159"/>
  <c r="G40" i="159"/>
  <c r="G39" i="159"/>
  <c r="G38" i="159"/>
  <c r="G37" i="159"/>
  <c r="G36" i="159"/>
  <c r="G35" i="159"/>
  <c r="G34" i="159"/>
  <c r="G33" i="159"/>
  <c r="G32" i="159"/>
  <c r="G31" i="159"/>
  <c r="G30" i="159"/>
  <c r="G29" i="159"/>
  <c r="G28" i="159"/>
  <c r="G27" i="159"/>
  <c r="G26" i="159"/>
  <c r="G25" i="159"/>
  <c r="G24" i="159"/>
  <c r="G23" i="159"/>
  <c r="G22" i="159"/>
  <c r="G21" i="159"/>
  <c r="G20" i="159"/>
  <c r="G19" i="159"/>
  <c r="G18" i="159"/>
  <c r="G17" i="159"/>
  <c r="G16" i="159"/>
  <c r="G15" i="159"/>
  <c r="G14" i="159"/>
  <c r="G13" i="159"/>
  <c r="G12" i="159"/>
  <c r="E30" i="226"/>
  <c r="E29" i="226"/>
  <c r="E28" i="226"/>
  <c r="E27" i="226"/>
  <c r="E26" i="226"/>
  <c r="E17" i="226"/>
  <c r="E15" i="226"/>
  <c r="E14" i="226"/>
  <c r="E13" i="226"/>
  <c r="E11" i="226"/>
  <c r="E10" i="226"/>
  <c r="E9" i="226"/>
  <c r="E8" i="226"/>
  <c r="E7" i="226"/>
  <c r="K530" i="170"/>
  <c r="J530" i="170"/>
  <c r="K529" i="170"/>
  <c r="J529" i="170"/>
  <c r="K528" i="170"/>
  <c r="J528" i="170"/>
  <c r="K527" i="170"/>
  <c r="J527" i="170"/>
  <c r="K526" i="170"/>
  <c r="J526" i="170"/>
  <c r="K525" i="170"/>
  <c r="J525" i="170"/>
  <c r="K524" i="170"/>
  <c r="J524" i="170"/>
  <c r="K523" i="170"/>
  <c r="J523" i="170"/>
  <c r="K522" i="170"/>
  <c r="J522" i="170"/>
  <c r="K521" i="170"/>
  <c r="J521" i="170"/>
  <c r="K520" i="170"/>
  <c r="J520" i="170"/>
  <c r="K519" i="170"/>
  <c r="J519" i="170"/>
  <c r="K518" i="170"/>
  <c r="J518" i="170"/>
  <c r="K517" i="170"/>
  <c r="J517" i="170"/>
  <c r="K516" i="170"/>
  <c r="J516" i="170"/>
  <c r="K515" i="170"/>
  <c r="J515" i="170"/>
  <c r="K514" i="170"/>
  <c r="J514" i="170"/>
  <c r="K513" i="170"/>
  <c r="J513" i="170"/>
  <c r="K512" i="170"/>
  <c r="J512" i="170"/>
  <c r="K511" i="170"/>
  <c r="J511" i="170"/>
  <c r="K510" i="170"/>
  <c r="J510" i="170"/>
  <c r="K509" i="170"/>
  <c r="J509" i="170"/>
  <c r="K508" i="170"/>
  <c r="J508" i="170"/>
  <c r="K507" i="170"/>
  <c r="J507" i="170"/>
  <c r="K506" i="170"/>
  <c r="J506" i="170"/>
  <c r="K505" i="170"/>
  <c r="J505" i="170"/>
  <c r="K504" i="170"/>
  <c r="J504" i="170"/>
  <c r="K503" i="170"/>
  <c r="J503" i="170"/>
  <c r="K502" i="170"/>
  <c r="J502" i="170"/>
  <c r="K501" i="170"/>
  <c r="J501" i="170"/>
  <c r="K500" i="170"/>
  <c r="J500" i="170"/>
  <c r="K499" i="170"/>
  <c r="J499" i="170"/>
  <c r="K498" i="170"/>
  <c r="J498" i="170"/>
  <c r="K497" i="170"/>
  <c r="J497" i="170"/>
  <c r="K496" i="170"/>
  <c r="J496" i="170"/>
  <c r="K495" i="170"/>
  <c r="J495" i="170"/>
  <c r="K494" i="170"/>
  <c r="J494" i="170"/>
  <c r="K493" i="170"/>
  <c r="J493" i="170"/>
  <c r="K492" i="170"/>
  <c r="J492" i="170"/>
  <c r="K491" i="170"/>
  <c r="J491" i="170"/>
  <c r="K490" i="170"/>
  <c r="J490" i="170"/>
  <c r="K489" i="170"/>
  <c r="J489" i="170"/>
  <c r="K488" i="170"/>
  <c r="J488" i="170"/>
  <c r="K487" i="170"/>
  <c r="J487" i="170"/>
  <c r="K486" i="170"/>
  <c r="J486" i="170"/>
  <c r="K485" i="170"/>
  <c r="J485" i="170"/>
  <c r="K484" i="170"/>
  <c r="J484" i="170"/>
  <c r="K483" i="170"/>
  <c r="J483" i="170"/>
  <c r="K482" i="170"/>
  <c r="J482" i="170"/>
  <c r="K481" i="170"/>
  <c r="J481" i="170"/>
  <c r="K480" i="170"/>
  <c r="J480" i="170"/>
  <c r="K479" i="170"/>
  <c r="J479" i="170"/>
  <c r="K478" i="170"/>
  <c r="J478" i="170"/>
  <c r="K477" i="170"/>
  <c r="J477" i="170"/>
  <c r="K476" i="170"/>
  <c r="J476" i="170"/>
  <c r="K475" i="170"/>
  <c r="J475" i="170"/>
  <c r="K474" i="170"/>
  <c r="J474" i="170"/>
  <c r="K473" i="170"/>
  <c r="J473" i="170"/>
  <c r="K472" i="170"/>
  <c r="J472" i="170"/>
  <c r="K471" i="170"/>
  <c r="J471" i="170"/>
  <c r="K470" i="170"/>
  <c r="J470" i="170"/>
  <c r="K469" i="170"/>
  <c r="J469" i="170"/>
  <c r="K468" i="170"/>
  <c r="J468" i="170"/>
  <c r="K467" i="170"/>
  <c r="J467" i="170"/>
  <c r="K466" i="170"/>
  <c r="J466" i="170"/>
  <c r="K465" i="170"/>
  <c r="J465" i="170"/>
  <c r="K464" i="170"/>
  <c r="J464" i="170"/>
  <c r="K463" i="170"/>
  <c r="J463" i="170"/>
  <c r="K462" i="170"/>
  <c r="J462" i="170"/>
  <c r="K461" i="170"/>
  <c r="J461" i="170"/>
  <c r="K460" i="170"/>
  <c r="J460" i="170"/>
  <c r="K459" i="170"/>
  <c r="J459" i="170"/>
  <c r="K458" i="170"/>
  <c r="J458" i="170"/>
  <c r="K457" i="170"/>
  <c r="J457" i="170"/>
  <c r="K456" i="170"/>
  <c r="J456" i="170"/>
  <c r="K455" i="170"/>
  <c r="J455" i="170"/>
  <c r="K454" i="170"/>
  <c r="J454" i="170"/>
  <c r="K453" i="170"/>
  <c r="J453" i="170"/>
  <c r="K452" i="170"/>
  <c r="J452" i="170"/>
  <c r="K451" i="170"/>
  <c r="J451" i="170"/>
  <c r="K450" i="170"/>
  <c r="J450" i="170"/>
  <c r="K449" i="170"/>
  <c r="J449" i="170"/>
  <c r="K448" i="170"/>
  <c r="J448" i="170"/>
  <c r="K447" i="170"/>
  <c r="J447" i="170"/>
  <c r="K446" i="170"/>
  <c r="J446" i="170"/>
  <c r="K445" i="170"/>
  <c r="J445" i="170"/>
  <c r="K444" i="170"/>
  <c r="J444" i="170"/>
  <c r="K443" i="170"/>
  <c r="J443" i="170"/>
  <c r="K442" i="170"/>
  <c r="J442" i="170"/>
  <c r="K441" i="170"/>
  <c r="J441" i="170"/>
  <c r="K440" i="170"/>
  <c r="J440" i="170"/>
  <c r="K439" i="170"/>
  <c r="J439" i="170"/>
  <c r="K438" i="170"/>
  <c r="J438" i="170"/>
  <c r="K437" i="170"/>
  <c r="J437" i="170"/>
  <c r="K436" i="170"/>
  <c r="J436" i="170"/>
  <c r="K435" i="170"/>
  <c r="J435" i="170"/>
  <c r="K434" i="170"/>
  <c r="J434" i="170"/>
  <c r="K433" i="170"/>
  <c r="J433" i="170"/>
  <c r="K432" i="170"/>
  <c r="J432" i="170"/>
  <c r="K431" i="170"/>
  <c r="J431" i="170"/>
  <c r="K430" i="170"/>
  <c r="J430" i="170"/>
  <c r="K429" i="170"/>
  <c r="J429" i="170"/>
  <c r="K428" i="170"/>
  <c r="J428" i="170"/>
  <c r="K427" i="170"/>
  <c r="J427" i="170"/>
  <c r="K426" i="170"/>
  <c r="J426" i="170"/>
  <c r="K425" i="170"/>
  <c r="J425" i="170"/>
  <c r="K424" i="170"/>
  <c r="J424" i="170"/>
  <c r="K423" i="170"/>
  <c r="J423" i="170"/>
  <c r="K422" i="170"/>
  <c r="J422" i="170"/>
  <c r="K421" i="170"/>
  <c r="J421" i="170"/>
  <c r="K420" i="170"/>
  <c r="J420" i="170"/>
  <c r="K419" i="170"/>
  <c r="J419" i="170"/>
  <c r="K418" i="170"/>
  <c r="J418" i="170"/>
  <c r="K417" i="170"/>
  <c r="J417" i="170"/>
  <c r="K416" i="170"/>
  <c r="J416" i="170"/>
  <c r="K415" i="170"/>
  <c r="J415" i="170"/>
  <c r="K414" i="170"/>
  <c r="J414" i="170"/>
  <c r="K413" i="170"/>
  <c r="J413" i="170"/>
  <c r="K412" i="170"/>
  <c r="J412" i="170"/>
  <c r="K411" i="170"/>
  <c r="J411" i="170"/>
  <c r="K410" i="170"/>
  <c r="J410" i="170"/>
  <c r="K409" i="170"/>
  <c r="J409" i="170"/>
  <c r="K408" i="170"/>
  <c r="J408" i="170"/>
  <c r="K407" i="170"/>
  <c r="J407" i="170"/>
  <c r="K406" i="170"/>
  <c r="J406" i="170"/>
  <c r="K405" i="170"/>
  <c r="J405" i="170"/>
  <c r="K404" i="170"/>
  <c r="J404" i="170"/>
  <c r="K403" i="170"/>
  <c r="J403" i="170"/>
  <c r="K402" i="170"/>
  <c r="J402" i="170"/>
  <c r="K401" i="170"/>
  <c r="J401" i="170"/>
  <c r="K400" i="170"/>
  <c r="J400" i="170"/>
  <c r="K399" i="170"/>
  <c r="J399" i="170"/>
  <c r="K398" i="170"/>
  <c r="J398" i="170"/>
  <c r="K397" i="170"/>
  <c r="J397" i="170"/>
  <c r="K396" i="170"/>
  <c r="J396" i="170"/>
  <c r="K395" i="170"/>
  <c r="J395" i="170"/>
  <c r="K394" i="170"/>
  <c r="J394" i="170"/>
  <c r="K393" i="170"/>
  <c r="J393" i="170"/>
  <c r="K392" i="170"/>
  <c r="J392" i="170"/>
  <c r="K391" i="170"/>
  <c r="J391" i="170"/>
  <c r="K390" i="170"/>
  <c r="J390" i="170"/>
  <c r="K389" i="170"/>
  <c r="J389" i="170"/>
  <c r="K388" i="170"/>
  <c r="J388" i="170"/>
  <c r="K387" i="170"/>
  <c r="J387" i="170"/>
  <c r="K386" i="170"/>
  <c r="J386" i="170"/>
  <c r="K385" i="170"/>
  <c r="J385" i="170"/>
  <c r="K384" i="170"/>
  <c r="J384" i="170"/>
  <c r="K383" i="170"/>
  <c r="J383" i="170"/>
  <c r="K382" i="170"/>
  <c r="J382" i="170"/>
  <c r="K381" i="170"/>
  <c r="J381" i="170"/>
  <c r="K380" i="170"/>
  <c r="J380" i="170"/>
  <c r="K379" i="170"/>
  <c r="J379" i="170"/>
  <c r="K378" i="170"/>
  <c r="J378" i="170"/>
  <c r="K377" i="170"/>
  <c r="J377" i="170"/>
  <c r="K376" i="170"/>
  <c r="J376" i="170"/>
  <c r="K375" i="170"/>
  <c r="J375" i="170"/>
  <c r="K374" i="170"/>
  <c r="J374" i="170"/>
  <c r="K373" i="170"/>
  <c r="J373" i="170"/>
  <c r="K372" i="170"/>
  <c r="J372" i="170"/>
  <c r="K371" i="170"/>
  <c r="J371" i="170"/>
  <c r="K370" i="170"/>
  <c r="J370" i="170"/>
  <c r="K369" i="170"/>
  <c r="J369" i="170"/>
  <c r="K368" i="170"/>
  <c r="J368" i="170"/>
  <c r="K367" i="170"/>
  <c r="J367" i="170"/>
  <c r="K366" i="170"/>
  <c r="J366" i="170"/>
  <c r="K365" i="170"/>
  <c r="J365" i="170"/>
  <c r="K364" i="170"/>
  <c r="J364" i="170"/>
  <c r="K363" i="170"/>
  <c r="J363" i="170"/>
  <c r="K362" i="170"/>
  <c r="J362" i="170"/>
  <c r="K361" i="170"/>
  <c r="J361" i="170"/>
  <c r="K360" i="170"/>
  <c r="J360" i="170"/>
  <c r="K359" i="170"/>
  <c r="J359" i="170"/>
  <c r="K358" i="170"/>
  <c r="J358" i="170"/>
  <c r="K357" i="170"/>
  <c r="J357" i="170"/>
  <c r="K356" i="170"/>
  <c r="J356" i="170"/>
  <c r="K355" i="170"/>
  <c r="J355" i="170"/>
  <c r="K354" i="170"/>
  <c r="J354" i="170"/>
  <c r="K353" i="170"/>
  <c r="J353" i="170"/>
  <c r="K352" i="170"/>
  <c r="J352" i="170"/>
  <c r="K351" i="170"/>
  <c r="J351" i="170"/>
  <c r="K350" i="170"/>
  <c r="J350" i="170"/>
  <c r="K349" i="170"/>
  <c r="J349" i="170"/>
  <c r="K348" i="170"/>
  <c r="J348" i="170"/>
  <c r="K347" i="170"/>
  <c r="J347" i="170"/>
  <c r="K346" i="170"/>
  <c r="J346" i="170"/>
  <c r="K345" i="170"/>
  <c r="J345" i="170"/>
  <c r="K344" i="170"/>
  <c r="J344" i="170"/>
  <c r="K343" i="170"/>
  <c r="J343" i="170"/>
  <c r="K342" i="170"/>
  <c r="J342" i="170"/>
  <c r="K341" i="170"/>
  <c r="J341" i="170"/>
  <c r="K340" i="170"/>
  <c r="J340" i="170"/>
  <c r="K339" i="170"/>
  <c r="J339" i="170"/>
  <c r="K338" i="170"/>
  <c r="J338" i="170"/>
  <c r="K337" i="170"/>
  <c r="J337" i="170"/>
  <c r="K336" i="170"/>
  <c r="J336" i="170"/>
  <c r="K335" i="170"/>
  <c r="J335" i="170"/>
  <c r="K334" i="170"/>
  <c r="J334" i="170"/>
  <c r="K333" i="170"/>
  <c r="J333" i="170"/>
  <c r="K332" i="170"/>
  <c r="J332" i="170"/>
  <c r="K331" i="170"/>
  <c r="J331" i="170"/>
  <c r="K330" i="170"/>
  <c r="J330" i="170"/>
  <c r="K329" i="170"/>
  <c r="J329" i="170"/>
  <c r="K328" i="170"/>
  <c r="J328" i="170"/>
  <c r="K327" i="170"/>
  <c r="J327" i="170"/>
  <c r="K326" i="170"/>
  <c r="J326" i="170"/>
  <c r="K325" i="170"/>
  <c r="J325" i="170"/>
  <c r="K324" i="170"/>
  <c r="J324" i="170"/>
  <c r="K323" i="170"/>
  <c r="J323" i="170"/>
  <c r="K322" i="170"/>
  <c r="J322" i="170"/>
  <c r="K321" i="170"/>
  <c r="J321" i="170"/>
  <c r="K320" i="170"/>
  <c r="J320" i="170"/>
  <c r="K319" i="170"/>
  <c r="J319" i="170"/>
  <c r="K318" i="170"/>
  <c r="J318" i="170"/>
  <c r="K317" i="170"/>
  <c r="J317" i="170"/>
  <c r="K316" i="170"/>
  <c r="J316" i="170"/>
  <c r="K315" i="170"/>
  <c r="J315" i="170"/>
  <c r="K314" i="170"/>
  <c r="J314" i="170"/>
  <c r="K313" i="170"/>
  <c r="J313" i="170"/>
  <c r="K312" i="170"/>
  <c r="J312" i="170"/>
  <c r="K311" i="170"/>
  <c r="J311" i="170"/>
  <c r="K310" i="170"/>
  <c r="J310" i="170"/>
  <c r="K309" i="170"/>
  <c r="J309" i="170"/>
  <c r="K308" i="170"/>
  <c r="J308" i="170"/>
  <c r="K307" i="170"/>
  <c r="J307" i="170"/>
  <c r="K306" i="170"/>
  <c r="J306" i="170"/>
  <c r="K305" i="170"/>
  <c r="J305" i="170"/>
  <c r="K304" i="170"/>
  <c r="J304" i="170"/>
  <c r="K303" i="170"/>
  <c r="J303" i="170"/>
  <c r="K302" i="170"/>
  <c r="J302" i="170"/>
  <c r="K301" i="170"/>
  <c r="J301" i="170"/>
  <c r="K300" i="170"/>
  <c r="J300" i="170"/>
  <c r="K299" i="170"/>
  <c r="J299" i="170"/>
  <c r="K298" i="170"/>
  <c r="J298" i="170"/>
  <c r="K297" i="170"/>
  <c r="J297" i="170"/>
  <c r="K296" i="170"/>
  <c r="J296" i="170"/>
  <c r="K295" i="170"/>
  <c r="J295" i="170"/>
  <c r="K294" i="170"/>
  <c r="J294" i="170"/>
  <c r="K293" i="170"/>
  <c r="J293" i="170"/>
  <c r="K292" i="170"/>
  <c r="J292" i="170"/>
  <c r="K291" i="170"/>
  <c r="J291" i="170"/>
  <c r="K290" i="170"/>
  <c r="J290" i="170"/>
  <c r="K289" i="170"/>
  <c r="J289" i="170"/>
  <c r="K288" i="170"/>
  <c r="J288" i="170"/>
  <c r="K287" i="170"/>
  <c r="J287" i="170"/>
  <c r="K286" i="170"/>
  <c r="J286" i="170"/>
  <c r="K285" i="170"/>
  <c r="J285" i="170"/>
  <c r="K284" i="170"/>
  <c r="J284" i="170"/>
  <c r="K283" i="170"/>
  <c r="J283" i="170"/>
  <c r="K282" i="170"/>
  <c r="J282" i="170"/>
  <c r="K281" i="170"/>
  <c r="J281" i="170"/>
  <c r="K280" i="170"/>
  <c r="J280" i="170"/>
  <c r="K279" i="170"/>
  <c r="J279" i="170"/>
  <c r="K278" i="170"/>
  <c r="J278" i="170"/>
  <c r="K277" i="170"/>
  <c r="J277" i="170"/>
  <c r="K276" i="170"/>
  <c r="J276" i="170"/>
  <c r="K275" i="170"/>
  <c r="J275" i="170"/>
  <c r="K274" i="170"/>
  <c r="J274" i="170"/>
  <c r="K273" i="170"/>
  <c r="J273" i="170"/>
  <c r="K272" i="170"/>
  <c r="J272" i="170"/>
  <c r="K271" i="170"/>
  <c r="J271" i="170"/>
  <c r="K270" i="170"/>
  <c r="J270" i="170"/>
  <c r="K269" i="170"/>
  <c r="J269" i="170"/>
  <c r="K268" i="170"/>
  <c r="J268" i="170"/>
  <c r="K267" i="170"/>
  <c r="J267" i="170"/>
  <c r="K266" i="170"/>
  <c r="J266" i="170"/>
  <c r="K265" i="170"/>
  <c r="J265" i="170"/>
  <c r="K264" i="170"/>
  <c r="J264" i="170"/>
  <c r="K263" i="170"/>
  <c r="J263" i="170"/>
  <c r="K262" i="170"/>
  <c r="J262" i="170"/>
  <c r="K261" i="170"/>
  <c r="J261" i="170"/>
  <c r="K260" i="170"/>
  <c r="J260" i="170"/>
  <c r="K259" i="170"/>
  <c r="J259" i="170"/>
  <c r="K258" i="170"/>
  <c r="J258" i="170"/>
  <c r="K257" i="170"/>
  <c r="J257" i="170"/>
  <c r="K256" i="170"/>
  <c r="J256" i="170"/>
  <c r="K255" i="170"/>
  <c r="J255" i="170"/>
  <c r="K254" i="170"/>
  <c r="J254" i="170"/>
  <c r="K253" i="170"/>
  <c r="J253" i="170"/>
  <c r="K252" i="170"/>
  <c r="J252" i="170"/>
  <c r="K251" i="170"/>
  <c r="J251" i="170"/>
  <c r="K250" i="170"/>
  <c r="J250" i="170"/>
  <c r="K249" i="170"/>
  <c r="J249" i="170"/>
  <c r="K248" i="170"/>
  <c r="J248" i="170"/>
  <c r="K247" i="170"/>
  <c r="J247" i="170"/>
  <c r="K246" i="170"/>
  <c r="J246" i="170"/>
  <c r="K245" i="170"/>
  <c r="J245" i="170"/>
  <c r="K244" i="170"/>
  <c r="J244" i="170"/>
  <c r="K243" i="170"/>
  <c r="J243" i="170"/>
  <c r="K242" i="170"/>
  <c r="J242" i="170"/>
  <c r="K241" i="170"/>
  <c r="J241" i="170"/>
  <c r="K240" i="170"/>
  <c r="J240" i="170"/>
  <c r="K239" i="170"/>
  <c r="J239" i="170"/>
  <c r="K238" i="170"/>
  <c r="J238" i="170"/>
  <c r="K237" i="170"/>
  <c r="J237" i="170"/>
  <c r="K236" i="170"/>
  <c r="J236" i="170"/>
  <c r="K235" i="170"/>
  <c r="J235" i="170"/>
  <c r="K234" i="170"/>
  <c r="J234" i="170"/>
  <c r="K233" i="170"/>
  <c r="J233" i="170"/>
  <c r="K232" i="170"/>
  <c r="J232" i="170"/>
  <c r="K231" i="170"/>
  <c r="J231" i="170"/>
  <c r="K230" i="170"/>
  <c r="J230" i="170"/>
  <c r="K229" i="170"/>
  <c r="J229" i="170"/>
  <c r="K228" i="170"/>
  <c r="J228" i="170"/>
  <c r="K227" i="170"/>
  <c r="J227" i="170"/>
  <c r="K226" i="170"/>
  <c r="J226" i="170"/>
  <c r="K225" i="170"/>
  <c r="J225" i="170"/>
  <c r="K224" i="170"/>
  <c r="J224" i="170"/>
  <c r="K223" i="170"/>
  <c r="J223" i="170"/>
  <c r="K222" i="170"/>
  <c r="J222" i="170"/>
  <c r="K221" i="170"/>
  <c r="J221" i="170"/>
  <c r="K220" i="170"/>
  <c r="J220" i="170"/>
  <c r="K219" i="170"/>
  <c r="J219" i="170"/>
  <c r="K218" i="170"/>
  <c r="J218" i="170"/>
  <c r="K217" i="170"/>
  <c r="J217" i="170"/>
  <c r="K216" i="170"/>
  <c r="J216" i="170"/>
  <c r="K215" i="170"/>
  <c r="J215" i="170"/>
  <c r="K214" i="170"/>
  <c r="J214" i="170"/>
  <c r="K213" i="170"/>
  <c r="J213" i="170"/>
  <c r="K212" i="170"/>
  <c r="J212" i="170"/>
  <c r="K211" i="170"/>
  <c r="J211" i="170"/>
  <c r="K210" i="170"/>
  <c r="J210" i="170"/>
  <c r="K209" i="170"/>
  <c r="J209" i="170"/>
  <c r="K208" i="170"/>
  <c r="J208" i="170"/>
  <c r="K207" i="170"/>
  <c r="J207" i="170"/>
  <c r="K206" i="170"/>
  <c r="J206" i="170"/>
  <c r="K205" i="170"/>
  <c r="J205" i="170"/>
  <c r="K204" i="170"/>
  <c r="J204" i="170"/>
  <c r="K203" i="170"/>
  <c r="J203" i="170"/>
  <c r="K202" i="170"/>
  <c r="J202" i="170"/>
  <c r="K201" i="170"/>
  <c r="J201" i="170"/>
  <c r="K200" i="170"/>
  <c r="J200" i="170"/>
  <c r="K199" i="170"/>
  <c r="J199" i="170"/>
  <c r="K198" i="170"/>
  <c r="J198" i="170"/>
  <c r="K197" i="170"/>
  <c r="J197" i="170"/>
  <c r="K196" i="170"/>
  <c r="J196" i="170"/>
  <c r="K195" i="170"/>
  <c r="J195" i="170"/>
  <c r="K194" i="170"/>
  <c r="J194" i="170"/>
  <c r="K193" i="170"/>
  <c r="J193" i="170"/>
  <c r="K192" i="170"/>
  <c r="J192" i="170"/>
  <c r="K191" i="170"/>
  <c r="J191" i="170"/>
  <c r="K190" i="170"/>
  <c r="J190" i="170"/>
  <c r="K189" i="170"/>
  <c r="J189" i="170"/>
  <c r="K188" i="170"/>
  <c r="J188" i="170"/>
  <c r="K187" i="170"/>
  <c r="J187" i="170"/>
  <c r="K186" i="170"/>
  <c r="J186" i="170"/>
  <c r="K185" i="170"/>
  <c r="J185" i="170"/>
  <c r="K184" i="170"/>
  <c r="J184" i="170"/>
  <c r="K183" i="170"/>
  <c r="J183" i="170"/>
  <c r="K182" i="170"/>
  <c r="J182" i="170"/>
  <c r="K181" i="170"/>
  <c r="J181" i="170"/>
  <c r="K180" i="170"/>
  <c r="J180" i="170"/>
  <c r="K179" i="170"/>
  <c r="J179" i="170"/>
  <c r="K178" i="170"/>
  <c r="J178" i="170"/>
  <c r="K177" i="170"/>
  <c r="J177" i="170"/>
  <c r="K176" i="170"/>
  <c r="J176" i="170"/>
  <c r="K175" i="170"/>
  <c r="J175" i="170"/>
  <c r="K174" i="170"/>
  <c r="J174" i="170"/>
  <c r="K173" i="170"/>
  <c r="J173" i="170"/>
  <c r="K172" i="170"/>
  <c r="J172" i="170"/>
  <c r="K171" i="170"/>
  <c r="J171" i="170"/>
  <c r="K170" i="170"/>
  <c r="J170" i="170"/>
  <c r="K169" i="170"/>
  <c r="J169" i="170"/>
  <c r="K168" i="170"/>
  <c r="J168" i="170"/>
  <c r="K167" i="170"/>
  <c r="J167" i="170"/>
  <c r="K166" i="170"/>
  <c r="J166" i="170"/>
  <c r="K165" i="170"/>
  <c r="J165" i="170"/>
  <c r="K164" i="170"/>
  <c r="J164" i="170"/>
  <c r="K163" i="170"/>
  <c r="J163" i="170"/>
  <c r="K162" i="170"/>
  <c r="J162" i="170"/>
  <c r="K161" i="170"/>
  <c r="J161" i="170"/>
  <c r="K160" i="170"/>
  <c r="J160" i="170"/>
  <c r="K159" i="170"/>
  <c r="J159" i="170"/>
  <c r="K158" i="170"/>
  <c r="J158" i="170"/>
  <c r="K157" i="170"/>
  <c r="J157" i="170"/>
  <c r="K156" i="170"/>
  <c r="J156" i="170"/>
  <c r="K155" i="170"/>
  <c r="J155" i="170"/>
  <c r="K154" i="170"/>
  <c r="J154" i="170"/>
  <c r="K153" i="170"/>
  <c r="J153" i="170"/>
  <c r="K152" i="170"/>
  <c r="J152" i="170"/>
  <c r="K151" i="170"/>
  <c r="J151" i="170"/>
  <c r="K150" i="170"/>
  <c r="J150" i="170"/>
  <c r="K149" i="170"/>
  <c r="J149" i="170"/>
  <c r="K148" i="170"/>
  <c r="J148" i="170"/>
  <c r="K147" i="170"/>
  <c r="J147" i="170"/>
  <c r="K146" i="170"/>
  <c r="J146" i="170"/>
  <c r="K145" i="170"/>
  <c r="J145" i="170"/>
  <c r="K144" i="170"/>
  <c r="J144" i="170"/>
  <c r="K143" i="170"/>
  <c r="J143" i="170"/>
  <c r="K142" i="170"/>
  <c r="J142" i="170"/>
  <c r="K141" i="170"/>
  <c r="J141" i="170"/>
  <c r="K140" i="170"/>
  <c r="J140" i="170"/>
  <c r="K139" i="170"/>
  <c r="J139" i="170"/>
  <c r="K138" i="170"/>
  <c r="J138" i="170"/>
  <c r="K137" i="170"/>
  <c r="J137" i="170"/>
  <c r="K136" i="170"/>
  <c r="J136" i="170"/>
  <c r="K135" i="170"/>
  <c r="J135" i="170"/>
  <c r="K134" i="170"/>
  <c r="J134" i="170"/>
  <c r="K133" i="170"/>
  <c r="J133" i="170"/>
  <c r="K132" i="170"/>
  <c r="J132" i="170"/>
  <c r="K131" i="170"/>
  <c r="J131" i="170"/>
  <c r="K130" i="170"/>
  <c r="J130" i="170"/>
  <c r="K129" i="170"/>
  <c r="J129" i="170"/>
  <c r="K128" i="170"/>
  <c r="J128" i="170"/>
  <c r="K127" i="170"/>
  <c r="J127" i="170"/>
  <c r="K126" i="170"/>
  <c r="J126" i="170"/>
  <c r="K125" i="170"/>
  <c r="J125" i="170"/>
  <c r="K124" i="170"/>
  <c r="J124" i="170"/>
  <c r="K123" i="170"/>
  <c r="J123" i="170"/>
  <c r="K122" i="170"/>
  <c r="J122" i="170"/>
  <c r="K121" i="170"/>
  <c r="J121" i="170"/>
  <c r="K120" i="170"/>
  <c r="J120" i="170"/>
  <c r="K119" i="170"/>
  <c r="J119" i="170"/>
  <c r="K118" i="170"/>
  <c r="J118" i="170"/>
  <c r="K117" i="170"/>
  <c r="J117" i="170"/>
  <c r="K116" i="170"/>
  <c r="J116" i="170"/>
  <c r="K115" i="170"/>
  <c r="J115" i="170"/>
  <c r="K114" i="170"/>
  <c r="J114" i="170"/>
  <c r="K113" i="170"/>
  <c r="J113" i="170"/>
  <c r="K112" i="170"/>
  <c r="J112" i="170"/>
  <c r="K111" i="170"/>
  <c r="J111" i="170"/>
  <c r="K110" i="170"/>
  <c r="J110" i="170"/>
  <c r="K109" i="170"/>
  <c r="J109" i="170"/>
  <c r="K108" i="170"/>
  <c r="J108" i="170"/>
  <c r="K107" i="170"/>
  <c r="J107" i="170"/>
  <c r="K106" i="170"/>
  <c r="J106" i="170"/>
  <c r="K105" i="170"/>
  <c r="J105" i="170"/>
  <c r="K104" i="170"/>
  <c r="J104" i="170"/>
  <c r="K103" i="170"/>
  <c r="J103" i="170"/>
  <c r="K102" i="170"/>
  <c r="J102" i="170"/>
  <c r="K101" i="170"/>
  <c r="J101" i="170"/>
  <c r="K100" i="170"/>
  <c r="J100" i="170"/>
  <c r="K99" i="170"/>
  <c r="J99" i="170"/>
  <c r="K98" i="170"/>
  <c r="J98" i="170"/>
  <c r="K97" i="170"/>
  <c r="J97" i="170"/>
  <c r="K96" i="170"/>
  <c r="J96" i="170"/>
  <c r="K95" i="170"/>
  <c r="J95" i="170"/>
  <c r="K94" i="170"/>
  <c r="J94" i="170"/>
  <c r="K93" i="170"/>
  <c r="J93" i="170"/>
  <c r="K92" i="170"/>
  <c r="J92" i="170"/>
  <c r="K91" i="170"/>
  <c r="J91" i="170"/>
  <c r="K90" i="170"/>
  <c r="J90" i="170"/>
  <c r="K89" i="170"/>
  <c r="J89" i="170"/>
  <c r="K88" i="170"/>
  <c r="J88" i="170"/>
  <c r="K87" i="170"/>
  <c r="J87" i="170"/>
  <c r="K86" i="170"/>
  <c r="J86" i="170"/>
  <c r="K85" i="170"/>
  <c r="J85" i="170"/>
  <c r="K84" i="170"/>
  <c r="J84" i="170"/>
  <c r="K83" i="170"/>
  <c r="J83" i="170"/>
  <c r="K82" i="170"/>
  <c r="J82" i="170"/>
  <c r="K81" i="170"/>
  <c r="J81" i="170"/>
  <c r="K80" i="170"/>
  <c r="J80" i="170"/>
  <c r="K79" i="170"/>
  <c r="J79" i="170"/>
  <c r="K78" i="170"/>
  <c r="J78" i="170"/>
  <c r="K77" i="170"/>
  <c r="J77" i="170"/>
  <c r="K76" i="170"/>
  <c r="J76" i="170"/>
  <c r="K75" i="170"/>
  <c r="J75" i="170"/>
  <c r="K74" i="170"/>
  <c r="J74" i="170"/>
  <c r="K73" i="170"/>
  <c r="J73" i="170"/>
  <c r="K72" i="170"/>
  <c r="J72" i="170"/>
  <c r="K71" i="170"/>
  <c r="J71" i="170"/>
  <c r="K70" i="170"/>
  <c r="J70" i="170"/>
  <c r="K69" i="170"/>
  <c r="J69" i="170"/>
  <c r="K68" i="170"/>
  <c r="J68" i="170"/>
  <c r="K67" i="170"/>
  <c r="J67" i="170"/>
  <c r="K66" i="170"/>
  <c r="J66" i="170"/>
  <c r="K65" i="170"/>
  <c r="J65" i="170"/>
  <c r="K64" i="170"/>
  <c r="J64" i="170"/>
  <c r="K63" i="170"/>
  <c r="J63" i="170"/>
  <c r="K62" i="170"/>
  <c r="J62" i="170"/>
  <c r="K61" i="170"/>
  <c r="J61" i="170"/>
  <c r="K60" i="170"/>
  <c r="J60" i="170"/>
  <c r="K59" i="170"/>
  <c r="J59" i="170"/>
  <c r="K58" i="170"/>
  <c r="J58" i="170"/>
  <c r="K57" i="170"/>
  <c r="J57" i="170"/>
  <c r="K56" i="170"/>
  <c r="J56" i="170"/>
  <c r="K55" i="170"/>
  <c r="J55" i="170"/>
  <c r="K54" i="170"/>
  <c r="J54" i="170"/>
  <c r="K53" i="170"/>
  <c r="J53" i="170"/>
  <c r="K52" i="170"/>
  <c r="J52" i="170"/>
  <c r="K51" i="170"/>
  <c r="J51" i="170"/>
  <c r="K50" i="170"/>
  <c r="J50" i="170"/>
  <c r="K49" i="170"/>
  <c r="J49" i="170"/>
  <c r="K48" i="170"/>
  <c r="J48" i="170"/>
  <c r="K47" i="170"/>
  <c r="J47" i="170"/>
  <c r="K46" i="170"/>
  <c r="J46" i="170"/>
  <c r="K45" i="170"/>
  <c r="J45" i="170"/>
  <c r="K44" i="170"/>
  <c r="J44" i="170"/>
  <c r="K43" i="170"/>
  <c r="J43" i="170"/>
  <c r="K42" i="170"/>
  <c r="J42" i="170"/>
  <c r="K41" i="170"/>
  <c r="J41" i="170"/>
  <c r="K40" i="170"/>
  <c r="J40" i="170"/>
  <c r="K39" i="170"/>
  <c r="J39" i="170"/>
  <c r="K38" i="170"/>
  <c r="J38" i="170"/>
  <c r="K37" i="170"/>
  <c r="J37" i="170"/>
  <c r="K36" i="170"/>
  <c r="J36" i="170"/>
  <c r="K35" i="170"/>
  <c r="J35" i="170"/>
  <c r="K34" i="170"/>
  <c r="J34" i="170"/>
  <c r="K33" i="170"/>
  <c r="J33" i="170"/>
  <c r="K32" i="170"/>
  <c r="J32" i="170"/>
  <c r="K31" i="170"/>
  <c r="J31" i="170"/>
  <c r="K30" i="170"/>
  <c r="J30" i="170"/>
  <c r="K29" i="170"/>
  <c r="J29" i="170"/>
  <c r="K28" i="170"/>
  <c r="J28" i="170"/>
  <c r="K27" i="170"/>
  <c r="J27" i="170"/>
  <c r="K26" i="170"/>
  <c r="J26" i="170"/>
  <c r="K25" i="170"/>
  <c r="J25" i="170"/>
  <c r="K24" i="170"/>
  <c r="J24" i="170"/>
  <c r="K23" i="170"/>
  <c r="J23" i="170"/>
  <c r="K22" i="170"/>
  <c r="J22" i="170"/>
  <c r="K21" i="170"/>
  <c r="J21" i="170"/>
  <c r="K20" i="170"/>
  <c r="J20" i="170"/>
  <c r="K19" i="170"/>
  <c r="J19" i="170"/>
  <c r="K18" i="170"/>
  <c r="J18" i="170"/>
  <c r="K17" i="170"/>
  <c r="J17" i="170"/>
  <c r="K16" i="170"/>
  <c r="J16" i="170"/>
  <c r="K15" i="170"/>
  <c r="J15" i="170"/>
  <c r="K14" i="170"/>
  <c r="J14" i="170"/>
  <c r="K13" i="170"/>
  <c r="J13" i="170"/>
  <c r="K12" i="170"/>
  <c r="J12" i="170"/>
  <c r="K11" i="170"/>
  <c r="J11" i="170"/>
  <c r="K10" i="170"/>
  <c r="J10" i="170"/>
  <c r="K9" i="170"/>
  <c r="J9" i="170"/>
  <c r="K8" i="170"/>
  <c r="J8" i="170"/>
  <c r="K7" i="170"/>
  <c r="J7" i="170"/>
  <c r="H482" i="26"/>
  <c r="H481" i="26"/>
  <c r="K475" i="26"/>
  <c r="J475" i="26"/>
  <c r="K474" i="26"/>
  <c r="J474" i="26"/>
  <c r="K473" i="26"/>
  <c r="J473" i="26"/>
  <c r="K472" i="26"/>
  <c r="J472" i="26"/>
  <c r="K471" i="26"/>
  <c r="J471" i="26"/>
  <c r="K470" i="26"/>
  <c r="J470" i="26"/>
  <c r="K469" i="26"/>
  <c r="J469" i="26"/>
  <c r="K468" i="26"/>
  <c r="J468" i="26"/>
  <c r="K467" i="26"/>
  <c r="J467" i="26"/>
  <c r="K466" i="26"/>
  <c r="J466" i="26"/>
  <c r="K465" i="26"/>
  <c r="J465" i="26"/>
  <c r="K464" i="26"/>
  <c r="J464" i="26"/>
  <c r="K463" i="26"/>
  <c r="J463" i="26"/>
  <c r="K462" i="26"/>
  <c r="J462" i="26"/>
  <c r="K461" i="26"/>
  <c r="J461" i="26"/>
  <c r="K460" i="26"/>
  <c r="J460" i="26"/>
  <c r="K459" i="26"/>
  <c r="J459" i="26"/>
  <c r="K458" i="26"/>
  <c r="J458" i="26"/>
  <c r="K457" i="26"/>
  <c r="J457" i="26"/>
  <c r="K456" i="26"/>
  <c r="J456" i="26"/>
  <c r="K455" i="26"/>
  <c r="J455" i="26"/>
  <c r="K454" i="26"/>
  <c r="J454" i="26"/>
  <c r="K453" i="26"/>
  <c r="J453" i="26"/>
  <c r="K452" i="26"/>
  <c r="J452" i="26"/>
  <c r="K451" i="26"/>
  <c r="J451" i="26"/>
  <c r="K450" i="26"/>
  <c r="J450" i="26"/>
  <c r="K449" i="26"/>
  <c r="J449" i="26"/>
  <c r="K448" i="26"/>
  <c r="J448" i="26"/>
  <c r="K447" i="26"/>
  <c r="J447" i="26"/>
  <c r="K446" i="26"/>
  <c r="J446" i="26"/>
  <c r="K445" i="26"/>
  <c r="J445" i="26"/>
  <c r="K444" i="26"/>
  <c r="J444" i="26"/>
  <c r="K443" i="26"/>
  <c r="J443" i="26"/>
  <c r="K442" i="26"/>
  <c r="J442" i="26"/>
  <c r="K441" i="26"/>
  <c r="J441" i="26"/>
  <c r="K440" i="26"/>
  <c r="J440" i="26"/>
  <c r="K439" i="26"/>
  <c r="J439" i="26"/>
  <c r="K438" i="26"/>
  <c r="J438" i="26"/>
  <c r="K437" i="26"/>
  <c r="J437" i="26"/>
  <c r="K436" i="26"/>
  <c r="J436" i="26"/>
  <c r="K435" i="26"/>
  <c r="J435" i="26"/>
  <c r="K434" i="26"/>
  <c r="J434" i="26"/>
  <c r="K433" i="26"/>
  <c r="J433" i="26"/>
  <c r="K432" i="26"/>
  <c r="J432" i="26"/>
  <c r="K431" i="26"/>
  <c r="J431" i="26"/>
  <c r="K430" i="26"/>
  <c r="J430" i="26"/>
  <c r="K429" i="26"/>
  <c r="J429" i="26"/>
  <c r="K428" i="26"/>
  <c r="J428" i="26"/>
  <c r="K427" i="26"/>
  <c r="J427" i="26"/>
  <c r="K426" i="26"/>
  <c r="J426" i="26"/>
  <c r="K425" i="26"/>
  <c r="J425" i="26"/>
  <c r="K424" i="26"/>
  <c r="J424" i="26"/>
  <c r="K423" i="26"/>
  <c r="J423" i="26"/>
  <c r="K422" i="26"/>
  <c r="J422" i="26"/>
  <c r="K421" i="26"/>
  <c r="J421" i="26"/>
  <c r="K420" i="26"/>
  <c r="J420" i="26"/>
  <c r="K419" i="26"/>
  <c r="J419" i="26"/>
  <c r="K418" i="26"/>
  <c r="J418" i="26"/>
  <c r="K417" i="26"/>
  <c r="J417" i="26"/>
  <c r="K416" i="26"/>
  <c r="J416" i="26"/>
  <c r="K415" i="26"/>
  <c r="J415" i="26"/>
  <c r="K414" i="26"/>
  <c r="J414" i="26"/>
  <c r="K413" i="26"/>
  <c r="J413" i="26"/>
  <c r="K412" i="26"/>
  <c r="J412" i="26"/>
  <c r="K411" i="26"/>
  <c r="J411" i="26"/>
  <c r="K410" i="26"/>
  <c r="J410" i="26"/>
  <c r="K409" i="26"/>
  <c r="J409" i="26"/>
  <c r="K408" i="26"/>
  <c r="J408" i="26"/>
  <c r="K407" i="26"/>
  <c r="J407" i="26"/>
  <c r="K406" i="26"/>
  <c r="J406" i="26"/>
  <c r="K405" i="26"/>
  <c r="J405" i="26"/>
  <c r="K404" i="26"/>
  <c r="J404" i="26"/>
  <c r="K403" i="26"/>
  <c r="J403" i="26"/>
  <c r="K402" i="26"/>
  <c r="J402" i="26"/>
  <c r="K401" i="26"/>
  <c r="J401" i="26"/>
  <c r="K400" i="26"/>
  <c r="J400" i="26"/>
  <c r="K399" i="26"/>
  <c r="J399" i="26"/>
  <c r="K398" i="26"/>
  <c r="J398" i="26"/>
  <c r="K397" i="26"/>
  <c r="J397" i="26"/>
  <c r="K396" i="26"/>
  <c r="J396" i="26"/>
  <c r="K395" i="26"/>
  <c r="J395" i="26"/>
  <c r="K394" i="26"/>
  <c r="J394" i="26"/>
  <c r="K393" i="26"/>
  <c r="J393" i="26"/>
  <c r="K392" i="26"/>
  <c r="J392" i="26"/>
  <c r="K391" i="26"/>
  <c r="J391" i="26"/>
  <c r="K390" i="26"/>
  <c r="J390" i="26"/>
  <c r="K389" i="26"/>
  <c r="J389" i="26"/>
  <c r="K388" i="26"/>
  <c r="J388" i="26"/>
  <c r="K387" i="26"/>
  <c r="J387" i="26"/>
  <c r="K386" i="26"/>
  <c r="J386" i="26"/>
  <c r="K385" i="26"/>
  <c r="J385" i="26"/>
  <c r="K384" i="26"/>
  <c r="J384" i="26"/>
  <c r="K383" i="26"/>
  <c r="J383" i="26"/>
  <c r="K382" i="26"/>
  <c r="J382" i="26"/>
  <c r="K381" i="26"/>
  <c r="J381" i="26"/>
  <c r="K380" i="26"/>
  <c r="J380" i="26"/>
  <c r="K379" i="26"/>
  <c r="J379" i="26"/>
  <c r="K378" i="26"/>
  <c r="J378" i="26"/>
  <c r="K377" i="26"/>
  <c r="J377" i="26"/>
  <c r="K376" i="26"/>
  <c r="J376" i="26"/>
  <c r="K375" i="26"/>
  <c r="J375" i="26"/>
  <c r="K374" i="26"/>
  <c r="J374" i="26"/>
  <c r="K373" i="26"/>
  <c r="J373" i="26"/>
  <c r="K372" i="26"/>
  <c r="J372" i="26"/>
  <c r="K371" i="26"/>
  <c r="J371" i="26"/>
  <c r="K370" i="26"/>
  <c r="J370" i="26"/>
  <c r="K369" i="26"/>
  <c r="J369" i="26"/>
  <c r="K368" i="26"/>
  <c r="J368" i="26"/>
  <c r="K367" i="26"/>
  <c r="J367" i="26"/>
  <c r="K366" i="26"/>
  <c r="J366" i="26"/>
  <c r="K365" i="26"/>
  <c r="J365" i="26"/>
  <c r="K364" i="26"/>
  <c r="J364" i="26"/>
  <c r="K363" i="26"/>
  <c r="J363" i="26"/>
  <c r="K362" i="26"/>
  <c r="J362" i="26"/>
  <c r="K361" i="26"/>
  <c r="J361" i="26"/>
  <c r="K360" i="26"/>
  <c r="J360" i="26"/>
  <c r="K359" i="26"/>
  <c r="J359" i="26"/>
  <c r="K358" i="26"/>
  <c r="J358" i="26"/>
  <c r="K357" i="26"/>
  <c r="J357" i="26"/>
  <c r="K356" i="26"/>
  <c r="J356" i="26"/>
  <c r="K355" i="26"/>
  <c r="J355" i="26"/>
  <c r="K354" i="26"/>
  <c r="J354" i="26"/>
  <c r="K353" i="26"/>
  <c r="J353" i="26"/>
  <c r="K352" i="26"/>
  <c r="J352" i="26"/>
  <c r="K351" i="26"/>
  <c r="J351" i="26"/>
  <c r="K350" i="26"/>
  <c r="J350" i="26"/>
  <c r="K349" i="26"/>
  <c r="J349" i="26"/>
  <c r="K348" i="26"/>
  <c r="J348" i="26"/>
  <c r="K347" i="26"/>
  <c r="J347" i="26"/>
  <c r="K346" i="26"/>
  <c r="J346" i="26"/>
  <c r="K345" i="26"/>
  <c r="J345" i="26"/>
  <c r="K344" i="26"/>
  <c r="J344" i="26"/>
  <c r="K343" i="26"/>
  <c r="J343" i="26"/>
  <c r="K342" i="26"/>
  <c r="J342" i="26"/>
  <c r="K341" i="26"/>
  <c r="J341" i="26"/>
  <c r="K340" i="26"/>
  <c r="J340" i="26"/>
  <c r="K339" i="26"/>
  <c r="J339" i="26"/>
  <c r="K338" i="26"/>
  <c r="J338" i="26"/>
  <c r="K337" i="26"/>
  <c r="J337" i="26"/>
  <c r="K336" i="26"/>
  <c r="J336" i="26"/>
  <c r="K335" i="26"/>
  <c r="J335" i="26"/>
  <c r="K334" i="26"/>
  <c r="J334" i="26"/>
  <c r="K333" i="26"/>
  <c r="J333" i="26"/>
  <c r="K332" i="26"/>
  <c r="J332" i="26"/>
  <c r="K331" i="26"/>
  <c r="J331" i="26"/>
  <c r="K330" i="26"/>
  <c r="J330" i="26"/>
  <c r="K329" i="26"/>
  <c r="J329" i="26"/>
  <c r="K328" i="26"/>
  <c r="J328" i="26"/>
  <c r="K327" i="26"/>
  <c r="J327" i="26"/>
  <c r="K326" i="26"/>
  <c r="J326" i="26"/>
  <c r="K325" i="26"/>
  <c r="J325" i="26"/>
  <c r="K324" i="26"/>
  <c r="J324" i="26"/>
  <c r="K323" i="26"/>
  <c r="J323" i="26"/>
  <c r="K322" i="26"/>
  <c r="J322" i="26"/>
  <c r="K321" i="26"/>
  <c r="J321" i="26"/>
  <c r="K320" i="26"/>
  <c r="J320" i="26"/>
  <c r="K319" i="26"/>
  <c r="J319" i="26"/>
  <c r="K318" i="26"/>
  <c r="J318" i="26"/>
  <c r="K317" i="26"/>
  <c r="J317" i="26"/>
  <c r="K316" i="26"/>
  <c r="J316" i="26"/>
  <c r="K315" i="26"/>
  <c r="J315" i="26"/>
  <c r="K314" i="26"/>
  <c r="J314" i="26"/>
  <c r="K313" i="26"/>
  <c r="J313" i="26"/>
  <c r="K312" i="26"/>
  <c r="J312" i="26"/>
  <c r="K311" i="26"/>
  <c r="J311" i="26"/>
  <c r="K310" i="26"/>
  <c r="J310" i="26"/>
  <c r="K309" i="26"/>
  <c r="J309" i="26"/>
  <c r="K308" i="26"/>
  <c r="J308" i="26"/>
  <c r="K307" i="26"/>
  <c r="J307" i="26"/>
  <c r="K306" i="26"/>
  <c r="J306" i="26"/>
  <c r="K305" i="26"/>
  <c r="J305" i="26"/>
  <c r="K304" i="26"/>
  <c r="J304" i="26"/>
  <c r="K303" i="26"/>
  <c r="J303" i="26"/>
  <c r="K302" i="26"/>
  <c r="J302" i="26"/>
  <c r="K301" i="26"/>
  <c r="J301" i="26"/>
  <c r="K300" i="26"/>
  <c r="J300" i="26"/>
  <c r="K299" i="26"/>
  <c r="J299" i="26"/>
  <c r="K298" i="26"/>
  <c r="J298" i="26"/>
  <c r="K297" i="26"/>
  <c r="J297" i="26"/>
  <c r="K296" i="26"/>
  <c r="J296" i="26"/>
  <c r="K295" i="26"/>
  <c r="J295" i="26"/>
  <c r="K294" i="26"/>
  <c r="J294" i="26"/>
  <c r="K293" i="26"/>
  <c r="J293" i="26"/>
  <c r="K292" i="26"/>
  <c r="J292" i="26"/>
  <c r="K291" i="26"/>
  <c r="J291" i="26"/>
  <c r="K290" i="26"/>
  <c r="J290" i="26"/>
  <c r="K289" i="26"/>
  <c r="J289" i="26"/>
  <c r="K288" i="26"/>
  <c r="J288" i="26"/>
  <c r="K287" i="26"/>
  <c r="J287" i="26"/>
  <c r="K286" i="26"/>
  <c r="J286" i="26"/>
  <c r="K285" i="26"/>
  <c r="J285" i="26"/>
  <c r="K284" i="26"/>
  <c r="J284" i="26"/>
  <c r="K283" i="26"/>
  <c r="J283" i="26"/>
  <c r="K282" i="26"/>
  <c r="J282" i="26"/>
  <c r="K281" i="26"/>
  <c r="J281" i="26"/>
  <c r="K280" i="26"/>
  <c r="J280" i="26"/>
  <c r="K279" i="26"/>
  <c r="J279" i="26"/>
  <c r="K278" i="26"/>
  <c r="J278" i="26"/>
  <c r="K277" i="26"/>
  <c r="J277" i="26"/>
  <c r="K276" i="26"/>
  <c r="J276" i="26"/>
  <c r="K275" i="26"/>
  <c r="J275" i="26"/>
  <c r="K274" i="26"/>
  <c r="J274" i="26"/>
  <c r="K273" i="26"/>
  <c r="J273" i="26"/>
  <c r="K272" i="26"/>
  <c r="J272" i="26"/>
  <c r="K271" i="26"/>
  <c r="J271" i="26"/>
  <c r="K270" i="26"/>
  <c r="J270" i="26"/>
  <c r="K269" i="26"/>
  <c r="J269" i="26"/>
  <c r="K268" i="26"/>
  <c r="J268" i="26"/>
  <c r="K267" i="26"/>
  <c r="J267" i="26"/>
  <c r="K266" i="26"/>
  <c r="J266" i="26"/>
  <c r="K265" i="26"/>
  <c r="J265" i="26"/>
  <c r="K264" i="26"/>
  <c r="J264" i="26"/>
  <c r="K263" i="26"/>
  <c r="J263" i="26"/>
  <c r="K262" i="26"/>
  <c r="J262" i="26"/>
  <c r="K261" i="26"/>
  <c r="J261" i="26"/>
  <c r="K260" i="26"/>
  <c r="J260" i="26"/>
  <c r="K259" i="26"/>
  <c r="J259" i="26"/>
  <c r="K258" i="26"/>
  <c r="J258" i="26"/>
  <c r="K257" i="26"/>
  <c r="J257" i="26"/>
  <c r="K256" i="26"/>
  <c r="J256" i="26"/>
  <c r="K255" i="26"/>
  <c r="J255" i="26"/>
  <c r="K254" i="26"/>
  <c r="J254" i="26"/>
  <c r="K253" i="26"/>
  <c r="J253" i="26"/>
  <c r="K252" i="26"/>
  <c r="J252" i="26"/>
  <c r="K251" i="26"/>
  <c r="J251" i="26"/>
  <c r="K250" i="26"/>
  <c r="J250" i="26"/>
  <c r="K249" i="26"/>
  <c r="J249" i="26"/>
  <c r="K248" i="26"/>
  <c r="J248" i="26"/>
  <c r="K247" i="26"/>
  <c r="J247" i="26"/>
  <c r="K246" i="26"/>
  <c r="J246" i="26"/>
  <c r="K245" i="26"/>
  <c r="J245" i="26"/>
  <c r="K244" i="26"/>
  <c r="J244" i="26"/>
  <c r="K243" i="26"/>
  <c r="J243" i="26"/>
  <c r="K242" i="26"/>
  <c r="J242" i="26"/>
  <c r="K241" i="26"/>
  <c r="J241" i="26"/>
  <c r="K240" i="26"/>
  <c r="J240" i="26"/>
  <c r="K239" i="26"/>
  <c r="J239" i="26"/>
  <c r="K238" i="26"/>
  <c r="J238" i="26"/>
  <c r="K237" i="26"/>
  <c r="J237" i="26"/>
  <c r="K236" i="26"/>
  <c r="J236" i="26"/>
  <c r="K235" i="26"/>
  <c r="J235" i="26"/>
  <c r="K234" i="26"/>
  <c r="J234" i="26"/>
  <c r="K233" i="26"/>
  <c r="J233" i="26"/>
  <c r="K232" i="26"/>
  <c r="J232" i="26"/>
  <c r="K231" i="26"/>
  <c r="J231" i="26"/>
  <c r="K230" i="26"/>
  <c r="J230" i="26"/>
  <c r="K229" i="26"/>
  <c r="J229" i="26"/>
  <c r="K228" i="26"/>
  <c r="J228" i="26"/>
  <c r="K227" i="26"/>
  <c r="J227" i="26"/>
  <c r="K226" i="26"/>
  <c r="J226" i="26"/>
  <c r="K225" i="26"/>
  <c r="J225" i="26"/>
  <c r="K224" i="26"/>
  <c r="J224" i="26"/>
  <c r="K223" i="26"/>
  <c r="J223" i="26"/>
  <c r="K222" i="26"/>
  <c r="J222" i="26"/>
  <c r="K221" i="26"/>
  <c r="J221" i="26"/>
  <c r="K220" i="26"/>
  <c r="J220" i="26"/>
  <c r="K219" i="26"/>
  <c r="J219" i="26"/>
  <c r="K218" i="26"/>
  <c r="J218" i="26"/>
  <c r="K217" i="26"/>
  <c r="J217" i="26"/>
  <c r="K216" i="26"/>
  <c r="J216" i="26"/>
  <c r="K215" i="26"/>
  <c r="J215" i="26"/>
  <c r="K214" i="26"/>
  <c r="J214" i="26"/>
  <c r="K213" i="26"/>
  <c r="J213" i="26"/>
  <c r="K212" i="26"/>
  <c r="J212" i="26"/>
  <c r="K211" i="26"/>
  <c r="J211" i="26"/>
  <c r="K210" i="26"/>
  <c r="J210" i="26"/>
  <c r="K209" i="26"/>
  <c r="J209" i="26"/>
  <c r="K208" i="26"/>
  <c r="J208" i="26"/>
  <c r="K207" i="26"/>
  <c r="J207" i="26"/>
  <c r="K206" i="26"/>
  <c r="J206" i="26"/>
  <c r="K205" i="26"/>
  <c r="J205" i="26"/>
  <c r="K204" i="26"/>
  <c r="J204" i="26"/>
  <c r="K203" i="26"/>
  <c r="J203" i="26"/>
  <c r="K202" i="26"/>
  <c r="J202" i="26"/>
  <c r="K201" i="26"/>
  <c r="J201" i="26"/>
  <c r="K200" i="26"/>
  <c r="J200" i="26"/>
  <c r="K199" i="26"/>
  <c r="J199" i="26"/>
  <c r="K198" i="26"/>
  <c r="J198" i="26"/>
  <c r="K197" i="26"/>
  <c r="J197" i="26"/>
  <c r="K196" i="26"/>
  <c r="J196" i="26"/>
  <c r="K195" i="26"/>
  <c r="J195" i="26"/>
  <c r="K194" i="26"/>
  <c r="J194" i="26"/>
  <c r="K193" i="26"/>
  <c r="J193" i="26"/>
  <c r="K192" i="26"/>
  <c r="J192" i="26"/>
  <c r="K191" i="26"/>
  <c r="J191" i="26"/>
  <c r="K190" i="26"/>
  <c r="J190" i="26"/>
  <c r="K189" i="26"/>
  <c r="J189" i="26"/>
  <c r="K188" i="26"/>
  <c r="J188" i="26"/>
  <c r="K187" i="26"/>
  <c r="J187" i="26"/>
  <c r="K186" i="26"/>
  <c r="J186" i="26"/>
  <c r="K185" i="26"/>
  <c r="J185" i="26"/>
  <c r="K184" i="26"/>
  <c r="J184" i="26"/>
  <c r="K183" i="26"/>
  <c r="J183" i="26"/>
  <c r="K182" i="26"/>
  <c r="J182" i="26"/>
  <c r="K181" i="26"/>
  <c r="J181" i="26"/>
  <c r="K180" i="26"/>
  <c r="J180" i="26"/>
  <c r="K179" i="26"/>
  <c r="J179" i="26"/>
  <c r="K178" i="26"/>
  <c r="J178" i="26"/>
  <c r="K177" i="26"/>
  <c r="J177" i="26"/>
  <c r="K176" i="26"/>
  <c r="J176" i="26"/>
  <c r="K175" i="26"/>
  <c r="J175" i="26"/>
  <c r="K174" i="26"/>
  <c r="J174" i="26"/>
  <c r="K173" i="26"/>
  <c r="J173" i="26"/>
  <c r="K172" i="26"/>
  <c r="J172" i="26"/>
  <c r="K171" i="26"/>
  <c r="J171" i="26"/>
  <c r="K170" i="26"/>
  <c r="J170" i="26"/>
  <c r="K169" i="26"/>
  <c r="J169" i="26"/>
  <c r="K168" i="26"/>
  <c r="J168" i="26"/>
  <c r="K167" i="26"/>
  <c r="J167" i="26"/>
  <c r="K166" i="26"/>
  <c r="J166" i="26"/>
  <c r="K165" i="26"/>
  <c r="J165" i="26"/>
  <c r="K164" i="26"/>
  <c r="J164" i="26"/>
  <c r="K163" i="26"/>
  <c r="J163" i="26"/>
  <c r="K162" i="26"/>
  <c r="J162" i="26"/>
  <c r="K161" i="26"/>
  <c r="J161" i="26"/>
  <c r="K160" i="26"/>
  <c r="J160" i="26"/>
  <c r="K159" i="26"/>
  <c r="J159" i="26"/>
  <c r="K158" i="26"/>
  <c r="J158" i="26"/>
  <c r="K157" i="26"/>
  <c r="J157" i="26"/>
  <c r="K156" i="26"/>
  <c r="J156" i="26"/>
  <c r="K155" i="26"/>
  <c r="J155" i="26"/>
  <c r="K154" i="26"/>
  <c r="J154" i="26"/>
  <c r="K153" i="26"/>
  <c r="J153" i="26"/>
  <c r="K152" i="26"/>
  <c r="J152" i="26"/>
  <c r="K151" i="26"/>
  <c r="J151" i="26"/>
  <c r="K150" i="26"/>
  <c r="J150" i="26"/>
  <c r="K149" i="26"/>
  <c r="J149" i="26"/>
  <c r="K148" i="26"/>
  <c r="J148" i="26"/>
  <c r="K147" i="26"/>
  <c r="J147" i="26"/>
  <c r="K146" i="26"/>
  <c r="J146" i="26"/>
  <c r="K145" i="26"/>
  <c r="J145" i="26"/>
  <c r="K144" i="26"/>
  <c r="J144" i="26"/>
  <c r="K143" i="26"/>
  <c r="J143" i="26"/>
  <c r="K142" i="26"/>
  <c r="J142" i="26"/>
  <c r="K141" i="26"/>
  <c r="J141" i="26"/>
  <c r="K140" i="26"/>
  <c r="J140" i="26"/>
  <c r="K139" i="26"/>
  <c r="J139" i="26"/>
  <c r="K138" i="26"/>
  <c r="J138" i="26"/>
  <c r="K137" i="26"/>
  <c r="J137" i="26"/>
  <c r="K136" i="26"/>
  <c r="J136" i="26"/>
  <c r="K135" i="26"/>
  <c r="J135" i="26"/>
  <c r="K134" i="26"/>
  <c r="J134" i="26"/>
  <c r="K133" i="26"/>
  <c r="J133" i="26"/>
  <c r="K132" i="26"/>
  <c r="J132" i="26"/>
  <c r="K131" i="26"/>
  <c r="J131" i="26"/>
  <c r="K130" i="26"/>
  <c r="J130" i="26"/>
  <c r="K129" i="26"/>
  <c r="J129" i="26"/>
  <c r="K128" i="26"/>
  <c r="J128" i="26"/>
  <c r="K127" i="26"/>
  <c r="J127" i="26"/>
  <c r="K126" i="26"/>
  <c r="J126" i="26"/>
  <c r="K125" i="26"/>
  <c r="J125" i="26"/>
  <c r="K124" i="26"/>
  <c r="J124" i="26"/>
  <c r="K123" i="26"/>
  <c r="J123" i="26"/>
  <c r="K122" i="26"/>
  <c r="J122" i="26"/>
  <c r="K121" i="26"/>
  <c r="J121" i="26"/>
  <c r="K120" i="26"/>
  <c r="J120" i="26"/>
  <c r="K119" i="26"/>
  <c r="J119" i="26"/>
  <c r="K118" i="26"/>
  <c r="J118" i="26"/>
  <c r="K117" i="26"/>
  <c r="J117" i="26"/>
  <c r="K116" i="26"/>
  <c r="J116" i="26"/>
  <c r="K115" i="26"/>
  <c r="J115" i="26"/>
  <c r="K114" i="26"/>
  <c r="J114" i="26"/>
  <c r="K113" i="26"/>
  <c r="J113" i="26"/>
  <c r="K112" i="26"/>
  <c r="J112" i="26"/>
  <c r="K111" i="26"/>
  <c r="J111" i="26"/>
  <c r="K110" i="26"/>
  <c r="J110" i="26"/>
  <c r="K109" i="26"/>
  <c r="J109" i="26"/>
  <c r="K108" i="26"/>
  <c r="J108" i="26"/>
  <c r="K107" i="26"/>
  <c r="J107" i="26"/>
  <c r="K106" i="26"/>
  <c r="J106" i="26"/>
  <c r="K105" i="26"/>
  <c r="J105" i="26"/>
  <c r="K104" i="26"/>
  <c r="J104" i="26"/>
  <c r="K103" i="26"/>
  <c r="J103" i="26"/>
  <c r="K102" i="26"/>
  <c r="J102" i="26"/>
  <c r="K101" i="26"/>
  <c r="J101" i="26"/>
  <c r="K100" i="26"/>
  <c r="J100" i="26"/>
  <c r="K99" i="26"/>
  <c r="J99" i="26"/>
  <c r="K98" i="26"/>
  <c r="J98" i="26"/>
  <c r="K97" i="26"/>
  <c r="J97" i="26"/>
  <c r="K96" i="26"/>
  <c r="J96" i="26"/>
  <c r="K95" i="26"/>
  <c r="J95" i="26"/>
  <c r="K94" i="26"/>
  <c r="J94" i="26"/>
  <c r="K93" i="26"/>
  <c r="J93" i="26"/>
  <c r="K92" i="26"/>
  <c r="J92" i="26"/>
  <c r="K91" i="26"/>
  <c r="J91" i="26"/>
  <c r="K90" i="26"/>
  <c r="J90" i="26"/>
  <c r="K89" i="26"/>
  <c r="J89" i="26"/>
  <c r="K88" i="26"/>
  <c r="J88" i="26"/>
  <c r="K87" i="26"/>
  <c r="J87" i="26"/>
  <c r="K86" i="26"/>
  <c r="J86" i="26"/>
  <c r="K85" i="26"/>
  <c r="J85" i="26"/>
  <c r="K84" i="26"/>
  <c r="J84" i="26"/>
  <c r="K83" i="26"/>
  <c r="J83" i="26"/>
  <c r="K82" i="26"/>
  <c r="J82" i="26"/>
  <c r="K81" i="26"/>
  <c r="J81" i="26"/>
  <c r="K80" i="26"/>
  <c r="J80" i="26"/>
  <c r="K79" i="26"/>
  <c r="J79" i="26"/>
  <c r="K78" i="26"/>
  <c r="J78" i="26"/>
  <c r="K77" i="26"/>
  <c r="J77" i="26"/>
  <c r="K76" i="26"/>
  <c r="J76" i="26"/>
  <c r="K75" i="26"/>
  <c r="J75" i="26"/>
  <c r="K74" i="26"/>
  <c r="J74" i="26"/>
  <c r="K73" i="26"/>
  <c r="J73" i="26"/>
  <c r="K72" i="26"/>
  <c r="J72" i="26"/>
  <c r="K71" i="26"/>
  <c r="J71" i="26"/>
  <c r="K70" i="26"/>
  <c r="J70" i="26"/>
  <c r="K69" i="26"/>
  <c r="J69" i="26"/>
  <c r="K68" i="26"/>
  <c r="J68" i="26"/>
  <c r="K67" i="26"/>
  <c r="J67" i="26"/>
  <c r="K66" i="26"/>
  <c r="J66" i="26"/>
  <c r="K65" i="26"/>
  <c r="J65" i="26"/>
  <c r="K64" i="26"/>
  <c r="J64" i="26"/>
  <c r="K63" i="26"/>
  <c r="J63" i="26"/>
  <c r="K62" i="26"/>
  <c r="J62" i="26"/>
  <c r="K61" i="26"/>
  <c r="J61" i="26"/>
  <c r="K60" i="26"/>
  <c r="J60" i="26"/>
  <c r="K59" i="26"/>
  <c r="J59" i="26"/>
  <c r="K58" i="26"/>
  <c r="J58" i="26"/>
  <c r="K57" i="26"/>
  <c r="J57" i="26"/>
  <c r="K56" i="26"/>
  <c r="J56" i="26"/>
  <c r="K55" i="26"/>
  <c r="J55" i="26"/>
  <c r="K54" i="26"/>
  <c r="J54" i="26"/>
  <c r="K53" i="26"/>
  <c r="J53" i="26"/>
  <c r="K52" i="26"/>
  <c r="J52" i="26"/>
  <c r="K51" i="26"/>
  <c r="J51" i="26"/>
  <c r="K50" i="26"/>
  <c r="J50" i="26"/>
  <c r="K49" i="26"/>
  <c r="J49" i="26"/>
  <c r="K48" i="26"/>
  <c r="J48" i="26"/>
  <c r="K47" i="26"/>
  <c r="J47" i="26"/>
  <c r="K46" i="26"/>
  <c r="J46" i="26"/>
  <c r="K45" i="26"/>
  <c r="J45" i="26"/>
  <c r="K44" i="26"/>
  <c r="J44" i="26"/>
  <c r="K43" i="26"/>
  <c r="J43" i="26"/>
  <c r="K42" i="26"/>
  <c r="J42" i="26"/>
  <c r="K41" i="26"/>
  <c r="J41" i="26"/>
  <c r="K40" i="26"/>
  <c r="J40" i="26"/>
  <c r="K39" i="26"/>
  <c r="J39" i="26"/>
  <c r="K38" i="26"/>
  <c r="J38" i="26"/>
  <c r="K37" i="26"/>
  <c r="J37" i="26"/>
  <c r="K36" i="26"/>
  <c r="J36" i="26"/>
  <c r="K35" i="26"/>
  <c r="J35" i="26"/>
  <c r="K34" i="26"/>
  <c r="J34" i="26"/>
  <c r="K33" i="26"/>
  <c r="J33" i="26"/>
  <c r="K32" i="26"/>
  <c r="J32" i="26"/>
  <c r="K31" i="26"/>
  <c r="J31" i="26"/>
  <c r="K30" i="26"/>
  <c r="J30" i="26"/>
  <c r="K29" i="26"/>
  <c r="J29" i="26"/>
  <c r="K28" i="26"/>
  <c r="J28" i="26"/>
  <c r="K27" i="26"/>
  <c r="J27" i="26"/>
  <c r="K26" i="26"/>
  <c r="J26" i="26"/>
  <c r="K25" i="26"/>
  <c r="J25" i="26"/>
  <c r="K24" i="26"/>
  <c r="J24" i="26"/>
  <c r="K23" i="26"/>
  <c r="J23" i="26"/>
  <c r="K22" i="26"/>
  <c r="J22" i="26"/>
  <c r="K21" i="26"/>
  <c r="J21" i="26"/>
  <c r="K20" i="26"/>
  <c r="J20" i="26"/>
  <c r="K19" i="26"/>
  <c r="J19" i="26"/>
  <c r="K18" i="26"/>
  <c r="J18" i="26"/>
  <c r="K17" i="26"/>
  <c r="J17" i="26"/>
  <c r="K16" i="26"/>
  <c r="J16" i="26"/>
  <c r="K15" i="26"/>
  <c r="J15" i="26"/>
  <c r="K14" i="26"/>
  <c r="J14" i="26"/>
  <c r="K13" i="26"/>
  <c r="J13" i="26"/>
  <c r="K12" i="26"/>
  <c r="J12" i="26"/>
  <c r="K11" i="26"/>
  <c r="J11" i="26"/>
  <c r="K10" i="26"/>
  <c r="J10" i="26"/>
  <c r="K9" i="26"/>
  <c r="J9" i="26"/>
  <c r="K8" i="26"/>
  <c r="J8" i="26"/>
  <c r="K7" i="26"/>
  <c r="J7" i="26"/>
  <c r="L24" i="233"/>
  <c r="L23" i="233"/>
  <c r="L22" i="233"/>
  <c r="L21" i="233"/>
  <c r="L20" i="233"/>
  <c r="L19" i="233"/>
  <c r="L18" i="233"/>
  <c r="L17" i="233"/>
  <c r="L13" i="233"/>
  <c r="L12" i="233"/>
  <c r="L11" i="233"/>
  <c r="L10" i="233"/>
  <c r="L9" i="233"/>
  <c r="L8" i="233"/>
  <c r="L7" i="233"/>
  <c r="L6" i="233"/>
  <c r="K53" i="154"/>
  <c r="K52" i="154"/>
  <c r="K41" i="154"/>
  <c r="K40" i="154"/>
  <c r="K39" i="154"/>
  <c r="K37" i="154"/>
  <c r="K36" i="154"/>
  <c r="K27" i="154"/>
  <c r="K26" i="154"/>
  <c r="K25" i="154"/>
  <c r="K24" i="154"/>
  <c r="K23" i="154"/>
  <c r="K22" i="154"/>
  <c r="K21" i="154"/>
  <c r="K20" i="154"/>
  <c r="K32" i="154"/>
  <c r="K31" i="154"/>
  <c r="K30" i="154"/>
  <c r="K65" i="154"/>
  <c r="K64" i="154"/>
  <c r="K63" i="154"/>
  <c r="K62" i="154"/>
  <c r="K61" i="154"/>
  <c r="K60" i="154"/>
  <c r="K59" i="154"/>
  <c r="K58" i="154"/>
  <c r="K16" i="154"/>
  <c r="K15" i="154"/>
  <c r="K14" i="154"/>
  <c r="K13" i="154"/>
  <c r="K12" i="154"/>
  <c r="K11" i="154"/>
  <c r="K10" i="154"/>
  <c r="K9" i="154"/>
  <c r="K8" i="154"/>
  <c r="K8" i="220"/>
  <c r="K7" i="220"/>
  <c r="K26" i="199"/>
  <c r="K25" i="199"/>
  <c r="K24" i="199"/>
  <c r="K23" i="199"/>
  <c r="K22" i="199"/>
  <c r="K21" i="199"/>
  <c r="K20" i="199"/>
  <c r="K19" i="199"/>
  <c r="K18" i="199"/>
  <c r="K14" i="199"/>
  <c r="K13" i="199"/>
  <c r="K12" i="199"/>
  <c r="K11" i="199"/>
  <c r="K10" i="199"/>
  <c r="K9" i="199"/>
  <c r="K8" i="199"/>
  <c r="K7" i="199"/>
  <c r="K6" i="199"/>
  <c r="J22" i="231"/>
  <c r="J20" i="231"/>
  <c r="J16" i="231"/>
  <c r="J15" i="231"/>
  <c r="J14" i="231"/>
  <c r="J13" i="231"/>
  <c r="J8" i="231"/>
  <c r="J7" i="231"/>
  <c r="J6" i="231"/>
  <c r="L11" i="195"/>
  <c r="L10" i="195"/>
  <c r="L9" i="195"/>
  <c r="L8" i="195"/>
  <c r="L7" i="195"/>
  <c r="J42" i="200"/>
  <c r="J40" i="200"/>
  <c r="J39" i="200"/>
  <c r="J38" i="200"/>
  <c r="J37" i="200"/>
  <c r="J36" i="200"/>
  <c r="J35" i="200"/>
  <c r="J34" i="200"/>
  <c r="J33" i="200"/>
  <c r="J31" i="200"/>
  <c r="J30" i="200"/>
  <c r="J29" i="200"/>
  <c r="J28" i="200"/>
  <c r="J27" i="200"/>
  <c r="J26" i="200"/>
  <c r="J24" i="200"/>
  <c r="J23" i="200"/>
  <c r="J22" i="200"/>
  <c r="J21" i="200"/>
  <c r="J20" i="200"/>
  <c r="J19" i="200"/>
  <c r="J18" i="200"/>
  <c r="J17" i="200"/>
  <c r="J16" i="200"/>
  <c r="J14" i="200"/>
  <c r="J13" i="200"/>
  <c r="J12" i="200"/>
  <c r="J11" i="200"/>
  <c r="J9" i="200"/>
  <c r="J8" i="200"/>
  <c r="J7" i="200"/>
  <c r="J6" i="200"/>
  <c r="D25" i="181"/>
  <c r="D24" i="181"/>
  <c r="D23" i="181"/>
  <c r="D22" i="181"/>
  <c r="D21" i="181"/>
  <c r="D20" i="181"/>
  <c r="D16" i="181"/>
  <c r="D15" i="181"/>
  <c r="D13" i="181"/>
  <c r="D12" i="181"/>
  <c r="D11" i="181"/>
  <c r="D10" i="181"/>
  <c r="D9" i="181"/>
  <c r="D8" i="181"/>
  <c r="D18" i="184"/>
  <c r="D17" i="184"/>
  <c r="D15" i="184"/>
  <c r="D14" i="184"/>
  <c r="D13" i="184"/>
  <c r="D12" i="184"/>
  <c r="D11" i="184"/>
  <c r="D10" i="184"/>
  <c r="D8" i="184"/>
  <c r="D7" i="184"/>
  <c r="H37" i="232"/>
  <c r="H36" i="232"/>
  <c r="H35" i="232"/>
  <c r="H31" i="232"/>
  <c r="H30" i="232"/>
  <c r="H29" i="232"/>
  <c r="H28" i="232"/>
  <c r="H27" i="232"/>
  <c r="H23" i="232"/>
  <c r="H22" i="232"/>
  <c r="H21" i="232"/>
  <c r="H20" i="232"/>
  <c r="H19" i="232"/>
  <c r="H18" i="232"/>
  <c r="H17" i="232"/>
  <c r="H16" i="232"/>
  <c r="H12" i="232"/>
  <c r="H11" i="232"/>
  <c r="H10" i="232"/>
  <c r="H9" i="232"/>
  <c r="H8" i="232"/>
  <c r="H7" i="232"/>
  <c r="E37" i="237"/>
  <c r="E36" i="237"/>
  <c r="E35" i="237"/>
  <c r="E34" i="237"/>
  <c r="E33" i="237"/>
  <c r="E32" i="237"/>
  <c r="E31" i="237"/>
  <c r="E30" i="237"/>
  <c r="E29" i="237"/>
  <c r="E28" i="237"/>
  <c r="E27" i="237"/>
  <c r="E26" i="237"/>
  <c r="E25" i="237"/>
  <c r="E24" i="237"/>
  <c r="E23" i="237"/>
  <c r="E22" i="237"/>
  <c r="E21" i="237"/>
  <c r="E20" i="237"/>
  <c r="E19" i="237"/>
  <c r="E18" i="237"/>
  <c r="E17" i="237"/>
  <c r="E16" i="237"/>
  <c r="E15" i="237"/>
  <c r="E14" i="237"/>
  <c r="E13" i="237"/>
  <c r="E12" i="237"/>
  <c r="E11" i="237"/>
  <c r="E10" i="237"/>
  <c r="E9" i="237"/>
  <c r="E8" i="237"/>
  <c r="E7" i="237"/>
  <c r="H57" i="217"/>
  <c r="H56" i="217"/>
  <c r="H55" i="217"/>
  <c r="H54" i="217"/>
  <c r="H52" i="217"/>
  <c r="H51" i="217"/>
  <c r="H50" i="217"/>
  <c r="H48" i="217"/>
  <c r="H47" i="217"/>
  <c r="H46" i="217"/>
  <c r="H45" i="217"/>
  <c r="H43" i="217"/>
  <c r="H42" i="217"/>
  <c r="H41" i="217"/>
  <c r="H40" i="217"/>
  <c r="H38" i="217"/>
  <c r="H37" i="217"/>
  <c r="H36" i="217"/>
  <c r="H35" i="217"/>
  <c r="H33" i="217"/>
  <c r="H32" i="217"/>
  <c r="H31" i="217"/>
  <c r="H30" i="217"/>
  <c r="H29" i="217"/>
  <c r="H28" i="217"/>
  <c r="H26" i="217"/>
  <c r="H25" i="217"/>
  <c r="H24" i="217"/>
  <c r="H23" i="217"/>
  <c r="H22" i="217"/>
  <c r="H21" i="217"/>
  <c r="H152" i="249"/>
  <c r="H149" i="249"/>
  <c r="H148" i="249"/>
  <c r="H147" i="249"/>
  <c r="H146" i="249"/>
  <c r="H145" i="249"/>
  <c r="H144" i="249"/>
  <c r="H143" i="249"/>
  <c r="H142" i="249"/>
  <c r="H141" i="249"/>
  <c r="H140" i="249"/>
  <c r="J131" i="249"/>
  <c r="J130" i="249"/>
  <c r="J129" i="249"/>
  <c r="J128" i="249"/>
  <c r="J127" i="249"/>
  <c r="J126" i="249"/>
  <c r="J125" i="249"/>
  <c r="J124" i="249"/>
  <c r="J123" i="249"/>
  <c r="J122" i="249"/>
  <c r="J108" i="249"/>
  <c r="J107" i="249"/>
  <c r="J106" i="249"/>
  <c r="J105" i="249"/>
  <c r="J104" i="249"/>
  <c r="J91" i="249"/>
  <c r="J90" i="249"/>
  <c r="J89" i="249"/>
  <c r="J88" i="249"/>
  <c r="J87" i="249"/>
  <c r="J86" i="249"/>
  <c r="J85" i="249"/>
  <c r="J84" i="249"/>
  <c r="J83" i="249"/>
  <c r="J82" i="249"/>
  <c r="J67" i="249"/>
  <c r="J66" i="249"/>
  <c r="J65" i="249"/>
  <c r="J64" i="249"/>
  <c r="J63" i="249"/>
  <c r="J62" i="249"/>
  <c r="J61" i="249"/>
  <c r="J60" i="249"/>
  <c r="J59" i="249"/>
  <c r="J58" i="249"/>
  <c r="J45" i="249"/>
  <c r="J44" i="249"/>
  <c r="J43" i="249"/>
  <c r="J42" i="249"/>
  <c r="J41" i="249"/>
  <c r="J28" i="249"/>
  <c r="J27" i="249"/>
  <c r="J26" i="249"/>
  <c r="J25" i="249"/>
  <c r="J24" i="249"/>
  <c r="J23" i="249"/>
  <c r="J22" i="249"/>
  <c r="J21" i="249"/>
  <c r="J20" i="249"/>
  <c r="J19" i="249"/>
  <c r="E35" i="190"/>
  <c r="E28" i="190"/>
  <c r="E27" i="190"/>
  <c r="E25" i="190"/>
  <c r="E24" i="190"/>
  <c r="E23" i="190"/>
  <c r="E22" i="190"/>
  <c r="E20" i="190"/>
  <c r="E19" i="190"/>
  <c r="E18" i="190"/>
  <c r="E17" i="190"/>
  <c r="E16" i="190"/>
  <c r="E15" i="190"/>
  <c r="E14" i="190"/>
  <c r="E13" i="190"/>
  <c r="E11" i="190"/>
  <c r="E10" i="190"/>
  <c r="E9" i="190"/>
  <c r="E24" i="160"/>
  <c r="E23" i="160"/>
  <c r="E20" i="160"/>
  <c r="E19" i="160"/>
  <c r="E18" i="160"/>
  <c r="E17" i="160"/>
  <c r="E16" i="160"/>
  <c r="E15" i="160"/>
  <c r="E13" i="160"/>
  <c r="E12" i="160"/>
  <c r="E11" i="160"/>
  <c r="E10" i="160"/>
  <c r="E9" i="160"/>
  <c r="E8" i="160"/>
  <c r="E8" i="264"/>
</calcChain>
</file>

<file path=xl/sharedStrings.xml><?xml version="1.0" encoding="utf-8"?>
<sst xmlns="http://schemas.openxmlformats.org/spreadsheetml/2006/main" count="7564" uniqueCount="5727">
  <si>
    <t>РОЗНИЧНЫЙ ПРАЙС ЛИСТ</t>
  </si>
  <si>
    <t>ТЕПЛОТЕХНИЧЕСКОЕ ОБОРУДОВАНИЕ</t>
  </si>
  <si>
    <t>Ввести курс на текущую дату:</t>
  </si>
  <si>
    <t>в каталог &gt;&gt;&gt;</t>
  </si>
  <si>
    <t>Наименование</t>
  </si>
  <si>
    <t>Цена за 1 шт. с НДС, РУБ</t>
  </si>
  <si>
    <t>СКИДКА, %</t>
  </si>
  <si>
    <t>ТИП</t>
  </si>
  <si>
    <t xml:space="preserve">Габариты </t>
  </si>
  <si>
    <t>Цена с НДС, РУБ</t>
  </si>
  <si>
    <t>Цена с НДС, с учетом скидки, РУБ</t>
  </si>
  <si>
    <t>Н, мм</t>
  </si>
  <si>
    <t>L, мм</t>
  </si>
  <si>
    <t>л</t>
  </si>
  <si>
    <t>Код</t>
  </si>
  <si>
    <t>Модель</t>
  </si>
  <si>
    <t>Внешний вид</t>
  </si>
  <si>
    <t>Описание</t>
  </si>
  <si>
    <t>Высота, мм</t>
  </si>
  <si>
    <t>Ширина, мм</t>
  </si>
  <si>
    <t>Артикул</t>
  </si>
  <si>
    <t>Размер</t>
  </si>
  <si>
    <t>Упаковка</t>
  </si>
  <si>
    <t>Тройник переходной</t>
  </si>
  <si>
    <t>Тройник с внутренней резьбой</t>
  </si>
  <si>
    <t>Переходник с накидной гайкой</t>
  </si>
  <si>
    <t>1/8</t>
  </si>
  <si>
    <t>1/4</t>
  </si>
  <si>
    <t>32х25х32</t>
  </si>
  <si>
    <t>1/20</t>
  </si>
  <si>
    <t>Заглушка</t>
  </si>
  <si>
    <t>1/6</t>
  </si>
  <si>
    <t>20</t>
  </si>
  <si>
    <t>25</t>
  </si>
  <si>
    <t>32</t>
  </si>
  <si>
    <t>2</t>
  </si>
  <si>
    <t>1х1</t>
  </si>
  <si>
    <t>Размер, мм</t>
  </si>
  <si>
    <r>
      <t>Цена с НДС, с учетом скидки,  РУБ за 1 м</t>
    </r>
    <r>
      <rPr>
        <b/>
        <vertAlign val="superscript"/>
        <sz val="10"/>
        <color indexed="8"/>
        <rFont val="Arial"/>
        <family val="2"/>
        <charset val="204"/>
      </rPr>
      <t>2</t>
    </r>
  </si>
  <si>
    <t>32x1"</t>
  </si>
  <si>
    <t>20x1/2"</t>
  </si>
  <si>
    <t>20x3/4"</t>
  </si>
  <si>
    <t>25x1/2"</t>
  </si>
  <si>
    <t>25x3/4"</t>
  </si>
  <si>
    <t>Угольник с наружной резьбой</t>
  </si>
  <si>
    <t>32x3/4"</t>
  </si>
  <si>
    <t>1/90</t>
  </si>
  <si>
    <t>1/50</t>
  </si>
  <si>
    <t>1/30</t>
  </si>
  <si>
    <t>1</t>
  </si>
  <si>
    <t>1/100</t>
  </si>
  <si>
    <t>Угольник</t>
  </si>
  <si>
    <t>Угольник с внутренней резьбой</t>
  </si>
  <si>
    <t>40</t>
  </si>
  <si>
    <t>20x16</t>
  </si>
  <si>
    <t>16x20x16</t>
  </si>
  <si>
    <t>20x16x16</t>
  </si>
  <si>
    <t>20x16x20</t>
  </si>
  <si>
    <t>20x20x16</t>
  </si>
  <si>
    <t>32x16x32</t>
  </si>
  <si>
    <t>32x20x32</t>
  </si>
  <si>
    <t>1/2</t>
  </si>
  <si>
    <t>3/4</t>
  </si>
  <si>
    <t>1/24</t>
  </si>
  <si>
    <t>1"</t>
  </si>
  <si>
    <t>Принадлежности</t>
  </si>
  <si>
    <t>6</t>
  </si>
  <si>
    <t>Цена с НДС,      РУБ</t>
  </si>
  <si>
    <t>1 1/4</t>
  </si>
  <si>
    <t>1 1/2</t>
  </si>
  <si>
    <t>4</t>
  </si>
  <si>
    <t>1/36</t>
  </si>
  <si>
    <t>50</t>
  </si>
  <si>
    <t>Цена с НДС, руб</t>
  </si>
  <si>
    <t>1 1/2"</t>
  </si>
  <si>
    <t>3/4"</t>
  </si>
  <si>
    <t>1 1/4"</t>
  </si>
  <si>
    <t>1/2"</t>
  </si>
  <si>
    <t>Цена с НДС, с учетом скидки РУБ</t>
  </si>
  <si>
    <t>Вес, кг</t>
  </si>
  <si>
    <t>Монтажная длина, мм</t>
  </si>
  <si>
    <t>Трубное присоединение</t>
  </si>
  <si>
    <t>Класс защиты</t>
  </si>
  <si>
    <t>Мощность, кВт</t>
  </si>
  <si>
    <t>IP44</t>
  </si>
  <si>
    <t>Применение</t>
  </si>
  <si>
    <t>Входные патрубки</t>
  </si>
  <si>
    <t>DN50</t>
  </si>
  <si>
    <t>Объем, л</t>
  </si>
  <si>
    <t>180</t>
  </si>
  <si>
    <t>130</t>
  </si>
  <si>
    <t>500</t>
  </si>
  <si>
    <t>Комплектующие</t>
  </si>
  <si>
    <t>Изображение</t>
  </si>
  <si>
    <t>Габариты, мм</t>
  </si>
  <si>
    <t>Высота</t>
  </si>
  <si>
    <t>Диаметр</t>
  </si>
  <si>
    <t>Переходник с наружной резьбой</t>
  </si>
  <si>
    <t>Переходник с внутренней резьбой</t>
  </si>
  <si>
    <t>Кронштейн</t>
  </si>
  <si>
    <t>16/250</t>
  </si>
  <si>
    <t>16/500</t>
  </si>
  <si>
    <t>Муфта соединительная равнопроходная</t>
  </si>
  <si>
    <t>Муфта соединительная переходная</t>
  </si>
  <si>
    <t>Мощность, Вт</t>
  </si>
  <si>
    <t>1/2" x 1/2"</t>
  </si>
  <si>
    <t>3/4"x3/4"</t>
  </si>
  <si>
    <t>Сервопривод 230V 120s</t>
  </si>
  <si>
    <t>Цена с НДС, Руб.</t>
  </si>
  <si>
    <t>Гидравлические стрелки</t>
  </si>
  <si>
    <t>10</t>
  </si>
  <si>
    <t>12</t>
  </si>
  <si>
    <t>32х4,4</t>
  </si>
  <si>
    <t>Монтажная гильза</t>
  </si>
  <si>
    <t>25x16</t>
  </si>
  <si>
    <t>25x20</t>
  </si>
  <si>
    <t>32x25</t>
  </si>
  <si>
    <t>25x16x20</t>
  </si>
  <si>
    <t>25x16x25</t>
  </si>
  <si>
    <t>25x20x20</t>
  </si>
  <si>
    <t>25x20x25</t>
  </si>
  <si>
    <t>25x25x20</t>
  </si>
  <si>
    <t>20/250</t>
  </si>
  <si>
    <t>Коллекторы из нержавеющей стали</t>
  </si>
  <si>
    <t>Коллекторы</t>
  </si>
  <si>
    <t>Длина, мм</t>
  </si>
  <si>
    <t>20х25х20</t>
  </si>
  <si>
    <t>Гидравлические разделители</t>
  </si>
  <si>
    <t>M30x1,5</t>
  </si>
  <si>
    <t>Группы быстрого монтажа</t>
  </si>
  <si>
    <t>Упаковка, шт.</t>
  </si>
  <si>
    <t>1/2"х3/4"</t>
  </si>
  <si>
    <t>1/2" x 3/4"</t>
  </si>
  <si>
    <t>2"</t>
  </si>
  <si>
    <t>3/8"</t>
  </si>
  <si>
    <t>25x20x16</t>
  </si>
  <si>
    <t>25x25x16</t>
  </si>
  <si>
    <t>32x25x25</t>
  </si>
  <si>
    <t>16/1000</t>
  </si>
  <si>
    <t>3/4"x1"</t>
  </si>
  <si>
    <t>80</t>
  </si>
  <si>
    <t>до 122</t>
  </si>
  <si>
    <t>1,1/2х1,1/2</t>
  </si>
  <si>
    <t>до 80</t>
  </si>
  <si>
    <t>1,1/4х1,1/4</t>
  </si>
  <si>
    <t>до 28</t>
  </si>
  <si>
    <t>до122</t>
  </si>
  <si>
    <t>1х1,1/4</t>
  </si>
  <si>
    <t xml:space="preserve"> до 80</t>
  </si>
  <si>
    <t>Диаметр, дюйм</t>
  </si>
  <si>
    <t>Принадлежности для коллекторов</t>
  </si>
  <si>
    <t>16x1/2"</t>
  </si>
  <si>
    <t>Трехходовые смесительные клапаны</t>
  </si>
  <si>
    <t>Сервоприводы</t>
  </si>
  <si>
    <t>Количество в упаковке</t>
  </si>
  <si>
    <t>Скидка</t>
  </si>
  <si>
    <t>Кол-во секций, шт.</t>
  </si>
  <si>
    <t>Межосевое расстояние, мм</t>
  </si>
  <si>
    <t>Габаритные размеры 1 секции</t>
  </si>
  <si>
    <r>
      <t xml:space="preserve">Теплоотдача 1 секции, </t>
    </r>
    <r>
      <rPr>
        <b/>
        <sz val="11"/>
        <color indexed="8"/>
        <rFont val="Calibri"/>
        <family val="2"/>
        <charset val="204"/>
      </rPr>
      <t>Δ</t>
    </r>
    <r>
      <rPr>
        <b/>
        <sz val="10"/>
        <color indexed="8"/>
        <rFont val="Calibri"/>
        <family val="2"/>
        <charset val="204"/>
      </rPr>
      <t xml:space="preserve">T=70⁰C, </t>
    </r>
    <r>
      <rPr>
        <b/>
        <sz val="11"/>
        <color indexed="8"/>
        <rFont val="Calibri"/>
        <family val="2"/>
        <charset val="204"/>
        <scheme val="minor"/>
      </rPr>
      <t>Вт</t>
    </r>
  </si>
  <si>
    <t>Глубина, мм</t>
  </si>
  <si>
    <t>Алюминиевые  радиаторы отопления Rommer</t>
  </si>
  <si>
    <t>Серия Profi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</si>
  <si>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ведущими инженерами России;</t>
    </r>
  </si>
  <si>
    <t>Цена, с НДС, с учетом скидки, Руб</t>
  </si>
  <si>
    <t>Серия Optima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</si>
  <si>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толщина стенки вертикального коллектора – 1.8 мм;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</si>
  <si>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идеальное решение для объектного строительства;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</si>
  <si>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специально для эксплуатации в России;</t>
    </r>
  </si>
  <si>
    <t>Серия Plus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</si>
  <si>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увеличенная глубина секции – 96 мм;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</si>
  <si>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компактные размеры, для модели Plus 200;</t>
    </r>
  </si>
  <si>
    <t>Биметаллические  радиаторы отопления Rommer</t>
  </si>
  <si>
    <t>Серия Profi Bm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</si>
  <si>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спроектирован ведущими инженерами России;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</si>
  <si>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для профессионалов;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</si>
  <si>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</si>
  <si>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Серия Optima Bm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</si>
  <si>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литой биметаллический радиатор;</t>
    </r>
  </si>
  <si>
    <t>Комплектующие для радиаторов Rommer</t>
  </si>
  <si>
    <t>Количество шт в упаковке</t>
  </si>
  <si>
    <t>ROMMER 1/2 монтажный комплект 7 в 1 (RAL9016) без кронштейнов</t>
  </si>
  <si>
    <t>ROMMER 3/4 монтажный комплект 7 в 1 (RAL9016) без кронштейнов</t>
  </si>
  <si>
    <t>ROMMER 1/2 монтажный комплект 11 в 1 (RAL9016) c 2мя кронштейнами</t>
  </si>
  <si>
    <t>ROMMER 3/4 монтажный комплект 11 в 1 (RAL9016) c 2мя кронштейнами</t>
  </si>
  <si>
    <t>ROMMER 1/2 монтажный комплект 13 в 1 (RAL9016) c 3мя кронштейнами</t>
  </si>
  <si>
    <t>ROMMER 3/4 монтажный комплект 13 в 1 (RAL9016) c 3мя кронштейнами</t>
  </si>
  <si>
    <r>
      <t>ROMMER прокладка паранитовая 1", цвет зеленый</t>
    </r>
    <r>
      <rPr>
        <sz val="11"/>
        <color indexed="10"/>
        <rFont val="Calibri"/>
        <family val="2"/>
        <charset val="204"/>
        <scheme val="minor"/>
      </rPr>
      <t/>
    </r>
  </si>
  <si>
    <r>
      <t>ROMMER ниппель радиаторный стальной 1"</t>
    </r>
    <r>
      <rPr>
        <sz val="11"/>
        <color indexed="10"/>
        <rFont val="Calibri"/>
        <family val="2"/>
        <charset val="204"/>
        <scheme val="minor"/>
      </rPr>
      <t/>
    </r>
  </si>
  <si>
    <t>ROMMER напольный кронштейн для секционного радиатора 1 шт</t>
  </si>
  <si>
    <t>ROMMER Кронштейн анкерный 7х180мм с дюбелем (арт К.6.7.18.Ф) 1шт</t>
  </si>
  <si>
    <t>н/д</t>
  </si>
  <si>
    <t>Переходник с накидной гайкой (евроконус)</t>
  </si>
  <si>
    <t>1х1,1/2</t>
  </si>
  <si>
    <t>1 1/2*1 1/2</t>
  </si>
  <si>
    <t>до 85</t>
  </si>
  <si>
    <r>
      <t>Максимальная температура</t>
    </r>
    <r>
      <rPr>
        <b/>
        <sz val="10"/>
        <rFont val="Calibri"/>
        <family val="2"/>
        <charset val="204"/>
      </rPr>
      <t xml:space="preserve"> + 120°С. </t>
    </r>
  </si>
  <si>
    <t>Максимальное давление 10 бар.</t>
  </si>
  <si>
    <t>Коллекторы распределительные с шаровыми кранами</t>
  </si>
  <si>
    <r>
      <t>Максимальная температура</t>
    </r>
    <r>
      <rPr>
        <b/>
        <sz val="10"/>
        <rFont val="Calibri"/>
        <family val="2"/>
        <charset val="204"/>
      </rPr>
      <t xml:space="preserve"> + 95°С. </t>
    </r>
  </si>
  <si>
    <t>1"/1/2"х2</t>
  </si>
  <si>
    <t>3/4"/1/2"х2</t>
  </si>
  <si>
    <t>3/4"/1/2"х3</t>
  </si>
  <si>
    <t>1"/1/2"х3</t>
  </si>
  <si>
    <t>20х3/4"х20</t>
  </si>
  <si>
    <t>32х1"х32</t>
  </si>
  <si>
    <t>3/4"/1/2"х4</t>
  </si>
  <si>
    <t>Цена с НДС, с учетом скидки</t>
  </si>
  <si>
    <t>Упаковка, м</t>
  </si>
  <si>
    <t>Длина, м</t>
  </si>
  <si>
    <t>7</t>
  </si>
  <si>
    <t>8</t>
  </si>
  <si>
    <t>9</t>
  </si>
  <si>
    <t>15</t>
  </si>
  <si>
    <t xml:space="preserve"> до 40</t>
  </si>
  <si>
    <t>RDG-0016-004002</t>
  </si>
  <si>
    <t>RDG-0016-004023</t>
  </si>
  <si>
    <t>RDG-0016-004003</t>
  </si>
  <si>
    <t>RDG-0016-004034</t>
  </si>
  <si>
    <t>RDG-0016-004004</t>
  </si>
  <si>
    <t>RDG-0016-004045</t>
  </si>
  <si>
    <t>RDG-0016-004035</t>
  </si>
  <si>
    <t>RDG-0016-004046</t>
  </si>
  <si>
    <t>RDG-0016-004005</t>
  </si>
  <si>
    <t>RDG-0017-004002</t>
  </si>
  <si>
    <t>RDG-0017-004003</t>
  </si>
  <si>
    <t>RDG-0017-004004</t>
  </si>
  <si>
    <t>RDG-0017-004034</t>
  </si>
  <si>
    <t>RDG-0017-004005</t>
  </si>
  <si>
    <t>RDG-0017-004045</t>
  </si>
  <si>
    <t>RDG-0017-005002</t>
  </si>
  <si>
    <t>RDG-0017-005003</t>
  </si>
  <si>
    <t>RDG-0017-005034</t>
  </si>
  <si>
    <t>RDG-0017-005045</t>
  </si>
  <si>
    <t>RDG-0017-005046</t>
  </si>
  <si>
    <t>RDG-0018-004002</t>
  </si>
  <si>
    <t>RDG-0015-004001</t>
  </si>
  <si>
    <t>RDG-0015-004002</t>
  </si>
  <si>
    <t>RDG-0015-004003</t>
  </si>
  <si>
    <t>RDG-0019-000001</t>
  </si>
  <si>
    <t>RDG-0019-000002</t>
  </si>
  <si>
    <t>Коллектор со встроенным гидравлическим разделителем</t>
  </si>
  <si>
    <t>Трубы PE-Xa/EVOH из сшитого полиэтилена с антидиффузионным слоем для систем холодного, горячего водоснабжения и отопления, универсальная, серая</t>
  </si>
  <si>
    <t>Упаковка, м2</t>
  </si>
  <si>
    <t>ROMMER - Теплоизоляционные изделия</t>
  </si>
  <si>
    <t>Толщина, мм</t>
  </si>
  <si>
    <t>Ширина, м</t>
  </si>
  <si>
    <t>Цена с НДС, РУБ. за 1 м2</t>
  </si>
  <si>
    <t>RMF-0001-032530</t>
  </si>
  <si>
    <t>Подложка для теплого пола 3 мм / длина 25 м, 30 м2</t>
  </si>
  <si>
    <t>22</t>
  </si>
  <si>
    <t>Боковое подключение
Compact</t>
  </si>
  <si>
    <t>Скидка %</t>
  </si>
  <si>
    <t>Стальные панельные радиаторы отопления Rommer (РОССИЯ)</t>
  </si>
  <si>
    <t>Цена с НДС, с учетом скидки, руб.</t>
  </si>
  <si>
    <t>Цена с НДС, руб.</t>
  </si>
  <si>
    <t>Объём теплоносителя</t>
  </si>
  <si>
    <t>Нижнее подключение
Ventil</t>
  </si>
  <si>
    <t>Габаритные размеры прибора</t>
  </si>
  <si>
    <t>Информация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</si>
  <si>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стойкая двухэтапная покраска (основной слой по методу катафореза);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</si>
  <si>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стойкость к гидроударам;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</si>
  <si>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антикоррозийное покрытие секции;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</si>
  <si>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соответствие ГОСТ 31311-2005.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</si>
  <si>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уникальный дизайн секции;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</si>
  <si>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 xml:space="preserve">антикоррозийное покрытие;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</si>
  <si>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соответствует ГОСТ 31311-2005.</t>
    </r>
  </si>
  <si>
    <r>
      <t xml:space="preserve">·      </t>
    </r>
    <r>
      <rPr>
        <sz val="11"/>
        <color theme="1"/>
        <rFont val="Calibri"/>
        <family val="2"/>
        <charset val="204"/>
        <scheme val="minor"/>
      </rPr>
      <t>антикоррозийное покрытие секции;</t>
    </r>
    <r>
      <rPr>
        <strike/>
        <sz val="11"/>
        <color theme="1"/>
        <rFont val="Calibri"/>
        <family val="2"/>
        <charset val="204"/>
        <scheme val="minor"/>
      </rPr>
      <t xml:space="preserve"> </t>
    </r>
  </si>
  <si>
    <t>Теплоотдача, Вт</t>
  </si>
  <si>
    <t>95/85, 20 ⁰С,  скорость вращения вентилятора 100%</t>
  </si>
  <si>
    <t>Кол-во</t>
  </si>
  <si>
    <t xml:space="preserve">Тепловая мощность при ΔT=70 </t>
  </si>
  <si>
    <t>Вт</t>
  </si>
  <si>
    <t>Упаковка, шт</t>
  </si>
  <si>
    <t>Rommer</t>
  </si>
  <si>
    <t>Аксессуары и комплектующие для радиаторов Rommer (Китай)</t>
  </si>
  <si>
    <t>Стальные панельные радиаторы Rommer (Россия)</t>
  </si>
  <si>
    <t>Теплоизоляция Rommer (Россия)</t>
  </si>
  <si>
    <t>RDG-0015-004005</t>
  </si>
  <si>
    <t>RDG-0015-004006</t>
  </si>
  <si>
    <t>RDG-0019-000003</t>
  </si>
  <si>
    <t>Запорно-балансировочный клапан для коллекторов из нержавеющей стали</t>
  </si>
  <si>
    <t>Термостатический клапан для коллекторов из нержавеющей стали</t>
  </si>
  <si>
    <t>15х1/2</t>
  </si>
  <si>
    <t>15х3/4</t>
  </si>
  <si>
    <t>18х3/4</t>
  </si>
  <si>
    <t>22х3/4</t>
  </si>
  <si>
    <t>18х1/2</t>
  </si>
  <si>
    <t>Коллектор с гидроразделителем до 85 кВт</t>
  </si>
  <si>
    <t>RDG-0018-014023</t>
  </si>
  <si>
    <t>RDG-0018-014034</t>
  </si>
  <si>
    <t>RDG-0018-014045</t>
  </si>
  <si>
    <t>RDG-0018-014056</t>
  </si>
  <si>
    <t>RDG-0018-024013</t>
  </si>
  <si>
    <t>RDG-0018-024024</t>
  </si>
  <si>
    <t>RDG-0018-024025</t>
  </si>
  <si>
    <t>RDG-0018-024035</t>
  </si>
  <si>
    <t>RDG-0018-024036</t>
  </si>
  <si>
    <t>RDG-0018-024037</t>
  </si>
  <si>
    <t>RDG-0019-000004</t>
  </si>
  <si>
    <t>Мощность ТО (кВт)</t>
  </si>
  <si>
    <t>1"/3/4"x2</t>
  </si>
  <si>
    <t>1"/3/4"x3</t>
  </si>
  <si>
    <t>1"/3/4"x4</t>
  </si>
  <si>
    <t>1"/3/4"x5</t>
  </si>
  <si>
    <t>1"/3/4"x6</t>
  </si>
  <si>
    <t>1"/3/4"x7</t>
  </si>
  <si>
    <t>1"/3/4"x8</t>
  </si>
  <si>
    <t>1"/3/4"x9</t>
  </si>
  <si>
    <t>1"/3/4"x10</t>
  </si>
  <si>
    <t>1"/3/4"x11</t>
  </si>
  <si>
    <t>1"/3/4"x12</t>
  </si>
  <si>
    <t>DN</t>
  </si>
  <si>
    <t>1"х1 1/4"</t>
  </si>
  <si>
    <t>Насосная группа с теплообменником 18 пластин, без насоса в теплоизоляции</t>
  </si>
  <si>
    <t>Насосная группа с теплообменником 28 пластин, без насоса в теплоизоляции</t>
  </si>
  <si>
    <t>Шаровые краны Rommer (Китай)</t>
  </si>
  <si>
    <t>PN</t>
  </si>
  <si>
    <t>Полнопроходной шаровой кран Rommer ВН/ВН, ручка рычаг серия RBV-0001</t>
  </si>
  <si>
    <t>RBV-0001-0110315</t>
  </si>
  <si>
    <t>Rommer шаровой кран 1/2" ВН/ВН, ручка рычаг RBV-0001-0110315</t>
  </si>
  <si>
    <t>RBV-0001-0110320</t>
  </si>
  <si>
    <t>Rommer шаровой кран 3/4" ВН/ВН, ручка рычаг RBV-0001-0110320</t>
  </si>
  <si>
    <t>RBV-0001-0110325</t>
  </si>
  <si>
    <t>Rommer шаровой кран 1" ВН/ВН, ручка рычаг RBV-0001-0110325</t>
  </si>
  <si>
    <t>RBV-0001-0110332</t>
  </si>
  <si>
    <t>Rommer шаровой кран 1 1/4" ВН/ВН, ручка рычаг RBV-0001-0110332</t>
  </si>
  <si>
    <t>RBV-0001-0110340</t>
  </si>
  <si>
    <t>Rommer шаровой кран 1 1/2" ВН/ВН, ручка рычаг RBV-0001-0110340</t>
  </si>
  <si>
    <t>RBV-0001-0110350</t>
  </si>
  <si>
    <t>Rommer шаровой кран 2" ВН/ВН, ручка рычаг RBV-0001-0110350</t>
  </si>
  <si>
    <t>Полнопроходной шаровой кран Rommer ВН/НР, ручка рычаг серия RBV-0002</t>
  </si>
  <si>
    <t>RBV-0002-0210315</t>
  </si>
  <si>
    <t>Rommer шаровой кран 1/2" ВН/НР, ручка рычаг RBV-0002-0210315</t>
  </si>
  <si>
    <t>RBV-0002-0210320</t>
  </si>
  <si>
    <t>Rommer шаровой кран 3/4" ВН/НР, ручка рычаг RBV-0002-0210320</t>
  </si>
  <si>
    <t>RBV-0002-0210325</t>
  </si>
  <si>
    <t>Rommer шаровой кран 1" ВН/НР, ручка рычаг RBV-0002-0210325</t>
  </si>
  <si>
    <t>RBV-0002-0210332</t>
  </si>
  <si>
    <t>Rommer шаровой кран 1 1/4" ВН/НР, ручка рычаг RBV-0002-0210332</t>
  </si>
  <si>
    <t>RBV-0002-0210340</t>
  </si>
  <si>
    <t>Rommer шаровой кран 1 1/2" ВН/НР, ручка рычаг RBV-0002-0210340</t>
  </si>
  <si>
    <t>RBV-0002-0210350</t>
  </si>
  <si>
    <t>Rommer шаровой кран 2" ВН/НР, ручка рычаг RBV-0002-0210350</t>
  </si>
  <si>
    <t>Полнопроходной шаровой кран Rommer ВН/ВН, ручка бабочка серия RBV-0003</t>
  </si>
  <si>
    <t>RBV-0003-0110215</t>
  </si>
  <si>
    <t>Rommer шаровой кран 1/2" ВН/ВН, ручка бабочка RBV-0003-0110215</t>
  </si>
  <si>
    <t>RBV-0003-0110220</t>
  </si>
  <si>
    <t>Rommer шаровой кран 3/4" ВН/ВН, ручка бабочка RBV-0003-0110220</t>
  </si>
  <si>
    <t>RBV-0003-0110225</t>
  </si>
  <si>
    <t>Rommer шаровой кран 1" ВН/ВН, ручка бабочка RBV-0003-0110225</t>
  </si>
  <si>
    <t>RBV-0003-0110232</t>
  </si>
  <si>
    <t>Rommer шаровой кран 1 1/4" ВН/ВН, ручка бабочка RBV-0003-0110232</t>
  </si>
  <si>
    <t>Полнопроходной шаровой кран Rommer ВН/НР, ручка бабочка серия RBV-0004</t>
  </si>
  <si>
    <t>RBV-0004-0210215</t>
  </si>
  <si>
    <t>Rommer шаровой кран 1/2" ВН/НР, ручка бабочка RBV-0004-0210215</t>
  </si>
  <si>
    <t>RBV-0004-0210220</t>
  </si>
  <si>
    <t>Rommer шаровой кран 3/4" ВН/НР, ручка бабочка RBV-0004-0210220</t>
  </si>
  <si>
    <t>RBV-0004-0210225</t>
  </si>
  <si>
    <t>Rommer шаровой кран 1" ВН/НР, ручка бабочка RBV-0004-0210225</t>
  </si>
  <si>
    <t>RBV-0004-0210232</t>
  </si>
  <si>
    <t>Rommer шаровой кран 1 1/4" ВН/НР, ручка бабочка RBV-0004-0210232</t>
  </si>
  <si>
    <t>Полнопроходной шаровой кран с американкой Rommer ВН/НР, ручка бабочка серия RBV-0005</t>
  </si>
  <si>
    <t>RBV-0005-0510215</t>
  </si>
  <si>
    <t>Rommer шаровой кран с американкой 1/2" ВН/НР, ручка бабочка RBV-0005-0510215</t>
  </si>
  <si>
    <t>RBV-0005-0510220</t>
  </si>
  <si>
    <t>Rommer шаровой кран с американкой 3/4" ВН/НР, ручка бабочка RBV-0005-0510220</t>
  </si>
  <si>
    <t>RBV-0005-0510225</t>
  </si>
  <si>
    <t>Rommer шаровой кран с американкой 1" ВН/НР, ручка бабочка RBV-0005-0510225</t>
  </si>
  <si>
    <t>RBV-0005-0510232</t>
  </si>
  <si>
    <t>Rommer шаровой кран с американкой 1 1/4" ВН/НР, ручка бабочка RBV-0005-0510232</t>
  </si>
  <si>
    <t>Полнопроходной шаровой кран угловой с американкой Rommer ВН/НР, ручка бабочка серия RBV-0006</t>
  </si>
  <si>
    <t>RBV-0006-0610215</t>
  </si>
  <si>
    <t>Rommer шаровой кран угловой с американкой 1/2" ВН/НР, ручка бабочка RBV-0006-0610215</t>
  </si>
  <si>
    <t>RBV-0006-0610220</t>
  </si>
  <si>
    <t>Rommer шаровой кран угловой с американкой 3/4" ВН/НР, ручка бабочка RBV-0006-0610220</t>
  </si>
  <si>
    <t>RBV-0006-0610225</t>
  </si>
  <si>
    <t>Rommer шаровой кран угловой с американкой 1" ВН/НР, ручка бабочка RBV-0006-0610225</t>
  </si>
  <si>
    <t>Полнопроходной шаровой кран Rommer НР/НР, ручка бабочка серия RBV-0007</t>
  </si>
  <si>
    <t>RBV-0007-0410215</t>
  </si>
  <si>
    <t>Rommer шаровой кран 1/2" НР/НР, ручка бабочка RBV-0007-0410215</t>
  </si>
  <si>
    <t>RBV-0007-0410220</t>
  </si>
  <si>
    <t>Rommer шаровой кран 3/4" НР/НР, ручка бабочка RBV-0007-0410220</t>
  </si>
  <si>
    <t>RBV-0007-0410225</t>
  </si>
  <si>
    <t>Rommer шаровой кран 1" НР/НР, ручка бабочка RBV-0007-0410225</t>
  </si>
  <si>
    <t>RBV-0007-0410232</t>
  </si>
  <si>
    <t>Rommer шаровой кран 1 1/4" НР/НР, ручка бабочка RBV-0007-0410232</t>
  </si>
  <si>
    <t>● Материал корпуса, шарика и штока в шаровых кранах Rommer произведены из латуни CW 617N</t>
  </si>
  <si>
    <t>● Гарантия 5 лет</t>
  </si>
  <si>
    <t>● Минимальная толщина стенки крана 1/2"-1,5мм, 3/4"-1,6мм, 1"-1,7мм, 1 1/4"-1,9мм, 1 1/2"-2,0мм, 2"-2,2мм</t>
  </si>
  <si>
    <t>● Минимальный размер проходного сечения для 1/2"-14мм, 3/4"-19мм, 1"-24мм, 1 1/4"-30мм, 1 1/2"-37мм, 2"-49мм</t>
  </si>
  <si>
    <t>● Материал прокладок EPDM+PTFE</t>
  </si>
  <si>
    <t>● Резьба соотвествует ГОСТ 6527-68</t>
  </si>
  <si>
    <t>● Корпус крана с никелевым покрытием</t>
  </si>
  <si>
    <t>● Широкий модельный ряд</t>
  </si>
  <si>
    <t>● Каждый шаровый кран Rommer маркируется стикером с у никальным штрих кодом и информацией о кране</t>
  </si>
  <si>
    <t>Кол-во в упаковке, шт</t>
  </si>
  <si>
    <r>
      <t xml:space="preserve">Секционные радиаторы отопления Rommer (Китай) </t>
    </r>
    <r>
      <rPr>
        <b/>
        <sz val="11"/>
        <color rgb="FFFF0000"/>
        <rFont val="Calibri"/>
        <family val="2"/>
        <charset val="204"/>
        <scheme val="minor"/>
      </rPr>
      <t>NEW Models</t>
    </r>
  </si>
  <si>
    <r>
      <t xml:space="preserve">·     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</si>
  <si>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Серия Plus Bm</t>
  </si>
  <si>
    <t>3/4" х 2 х 1/2"</t>
  </si>
  <si>
    <t>3/4" х 3 х 1/2"</t>
  </si>
  <si>
    <t>3/4" х 4 х 1/2"</t>
  </si>
  <si>
    <t>1" х 2 х 1/2"</t>
  </si>
  <si>
    <t>1" х 3 х 1/2"</t>
  </si>
  <si>
    <t>1" х 4 х 1/2"</t>
  </si>
  <si>
    <t>3/4" х 2 х 3/4"</t>
  </si>
  <si>
    <t>3/4" х 3 х 3/4"</t>
  </si>
  <si>
    <t>3/4" х 4 х 3/4"</t>
  </si>
  <si>
    <t>1" х 2 х 3/4"</t>
  </si>
  <si>
    <t>1" х 3 х 3/4"</t>
  </si>
  <si>
    <t>1" х 4 х 3/4"</t>
  </si>
  <si>
    <t>Запасные части</t>
  </si>
  <si>
    <t>Максимальное давление 16 бар.</t>
  </si>
  <si>
    <t>ROMMER - Ручной механический инструмент (Россия)</t>
  </si>
  <si>
    <t>RMT-0002-002025</t>
  </si>
  <si>
    <t>RMT-0002-003240</t>
  </si>
  <si>
    <t>RMT-0002-005063</t>
  </si>
  <si>
    <t>RMT-0003-002025</t>
  </si>
  <si>
    <t>RMT-0003-002532</t>
  </si>
  <si>
    <t>RMT-0003-003240</t>
  </si>
  <si>
    <t>RMT-0003-005063</t>
  </si>
  <si>
    <t>RMT-0004-000020</t>
  </si>
  <si>
    <t>RMT-0004-000025</t>
  </si>
  <si>
    <t>RMT-0004-000032</t>
  </si>
  <si>
    <t>20*25</t>
  </si>
  <si>
    <t>32*40</t>
  </si>
  <si>
    <t>50*63</t>
  </si>
  <si>
    <t>25*32</t>
  </si>
  <si>
    <t>Зачистка торцевая для труб PPR с внутренней армировкой</t>
  </si>
  <si>
    <t>Зачистка ручная для армированных труб PPR</t>
  </si>
  <si>
    <t>Зачистка на перфоратор для армированных труб PPR</t>
  </si>
  <si>
    <t>Ручной механический инструмент (Россия) NEW!</t>
  </si>
  <si>
    <t>Таблица цветов* для покраски стальных панельных радиаторов ROMMER «под заказ».</t>
  </si>
  <si>
    <t>*Из-за особенностей цветопередачи мониторов представленные цвета могут отличаться от оригинальных.</t>
  </si>
  <si>
    <t>Рекомендуем воспользоваться печатной цветовой палитрой RAL для определения артикула цвета.</t>
  </si>
  <si>
    <t>54х2</t>
  </si>
  <si>
    <t>42х35х42</t>
  </si>
  <si>
    <t>54х42х54</t>
  </si>
  <si>
    <t>200*</t>
  </si>
  <si>
    <t>RRA-0102-000200</t>
  </si>
  <si>
    <t>RRA-0102-300500</t>
  </si>
  <si>
    <t>Кронштейн настенный рельсовый 20, 21, 22, 30, 33 типы, высота 200</t>
  </si>
  <si>
    <t>Кронштейн напольный, внутренний монтаж 11, 21, 22, 33 типы, высоты 200, 300, 500</t>
  </si>
  <si>
    <t>Цена с НДС, с учетом скидки, руб</t>
  </si>
  <si>
    <r>
      <t>Масса нетто радиатора</t>
    </r>
    <r>
      <rPr>
        <b/>
        <sz val="8"/>
        <color rgb="FFFF0000"/>
        <rFont val="Arial"/>
        <family val="2"/>
        <charset val="204"/>
      </rPr>
      <t xml:space="preserve"> </t>
    </r>
    <r>
      <rPr>
        <b/>
        <sz val="8"/>
        <color indexed="8"/>
        <rFont val="Arial"/>
        <family val="2"/>
        <charset val="204"/>
      </rPr>
      <t xml:space="preserve"> (справочная), кг</t>
    </r>
  </si>
  <si>
    <t>Фото</t>
  </si>
  <si>
    <t>BR-7180KIT ROMMER Кронштейн анкерный 7х180мм с дюбелем (2шт)-NEW</t>
  </si>
  <si>
    <r>
      <t>Циркуляционные насосы Rommer (Китай)</t>
    </r>
    <r>
      <rPr>
        <b/>
        <sz val="11"/>
        <color rgb="FFFF0000"/>
        <rFont val="Calibri"/>
        <family val="2"/>
        <charset val="204"/>
        <scheme val="minor"/>
      </rPr>
      <t xml:space="preserve"> NEW!!!</t>
    </r>
  </si>
  <si>
    <t>Циркуляционные насосы Rommer (Китай)</t>
  </si>
  <si>
    <t>Номинальный диаметр DN</t>
  </si>
  <si>
    <t>Присоединительная резьба, дюйм</t>
  </si>
  <si>
    <t>Напор, м</t>
  </si>
  <si>
    <t>Мощность, вт</t>
  </si>
  <si>
    <t>Монтажная длинна, мм</t>
  </si>
  <si>
    <t>Кол-во насосов в коробке</t>
  </si>
  <si>
    <t>RCP-0002-2541801</t>
  </si>
  <si>
    <t>72</t>
  </si>
  <si>
    <t>RCP-0002-2561801</t>
  </si>
  <si>
    <t>93</t>
  </si>
  <si>
    <t>RCP-0002-2581801</t>
  </si>
  <si>
    <t>143</t>
  </si>
  <si>
    <t>RCP-0002-3241801</t>
  </si>
  <si>
    <t>RCP-0002-3261801</t>
  </si>
  <si>
    <t>RCP-0002-3281801</t>
  </si>
  <si>
    <t>RCP-0002-2541301</t>
  </si>
  <si>
    <t>RCP-0002-2561301</t>
  </si>
  <si>
    <t>Длина кабеля,м</t>
  </si>
  <si>
    <t>Материал корпуса</t>
  </si>
  <si>
    <t>RDG-0017-004046</t>
  </si>
  <si>
    <t>латунь</t>
  </si>
  <si>
    <t>сталь</t>
  </si>
  <si>
    <t>Конвекторы отопления водяные внутрипольные (Россия)</t>
  </si>
  <si>
    <t>RCN1-1000-0820080</t>
  </si>
  <si>
    <t>RCN1-1000-0820090</t>
  </si>
  <si>
    <t>RCN1-1000-0820100</t>
  </si>
  <si>
    <t>RCN1-1000-0820110</t>
  </si>
  <si>
    <t>RCN1-1000-0820120</t>
  </si>
  <si>
    <t>RCN1-1000-0820130</t>
  </si>
  <si>
    <t>RCN1-1000-0820140</t>
  </si>
  <si>
    <t>RCN1-1000-0820150</t>
  </si>
  <si>
    <t>RCN1-1000-0820160</t>
  </si>
  <si>
    <t>RCN1-1000-0820170</t>
  </si>
  <si>
    <t>RCN1-1000-0820180</t>
  </si>
  <si>
    <t>RCN1-1000-0820190</t>
  </si>
  <si>
    <t>RCN1-1000-0820200</t>
  </si>
  <si>
    <t>RCN1-1000-0820210</t>
  </si>
  <si>
    <t>RCN1-1000-0820220</t>
  </si>
  <si>
    <t>RCN1-1000-0820230</t>
  </si>
  <si>
    <t>RCN1-1000-0820240</t>
  </si>
  <si>
    <t>RCN1-1000-0820250</t>
  </si>
  <si>
    <t>RCN1-1000-0820260</t>
  </si>
  <si>
    <t>RCN1-1000-0820270</t>
  </si>
  <si>
    <t>RCN1-1000-0820280</t>
  </si>
  <si>
    <t>RCN1-1000-0820290</t>
  </si>
  <si>
    <t>RCN1-1000-0820300</t>
  </si>
  <si>
    <t>RCN1-1000-0820310</t>
  </si>
  <si>
    <t>RCN1-1000-0820320</t>
  </si>
  <si>
    <t>RCN1-1000-0820330</t>
  </si>
  <si>
    <t>RCN1-1000-0820340</t>
  </si>
  <si>
    <t>RCN1-1000-0820350</t>
  </si>
  <si>
    <t>RCN1-1000-0820360</t>
  </si>
  <si>
    <t>RCN1-1000-0820370</t>
  </si>
  <si>
    <t>RCN1-1000-0820380</t>
  </si>
  <si>
    <t>RCN1-1000-0820390</t>
  </si>
  <si>
    <t>RCN1-1000-0820400</t>
  </si>
  <si>
    <t>RCN1-1000-0820410</t>
  </si>
  <si>
    <t>RCN1-1000-0820420</t>
  </si>
  <si>
    <t>RCN1-1000-0820430</t>
  </si>
  <si>
    <t>RCN1-1000-0820440</t>
  </si>
  <si>
    <t>RCN1-1000-0820450</t>
  </si>
  <si>
    <t>RCN1-1000-0820460</t>
  </si>
  <si>
    <t>RCN1-1000-0820470</t>
  </si>
  <si>
    <t>RCN1-1000-0820480</t>
  </si>
  <si>
    <t>RCN1-1000-0820490</t>
  </si>
  <si>
    <t>RCN1-1000-0820500</t>
  </si>
  <si>
    <t>RCN2-1000-0826080</t>
  </si>
  <si>
    <t>RCN2-1000-0826090</t>
  </si>
  <si>
    <t>RCN2-1000-0826100</t>
  </si>
  <si>
    <t>RCN2-1000-0826110</t>
  </si>
  <si>
    <t>RCN2-1000-0826120</t>
  </si>
  <si>
    <t>RCN2-1000-0826130</t>
  </si>
  <si>
    <t>RCN2-1000-0826140</t>
  </si>
  <si>
    <t>RCN2-1000-0826150</t>
  </si>
  <si>
    <t>RCN2-1000-0826160</t>
  </si>
  <si>
    <t>RCN2-1000-0826170</t>
  </si>
  <si>
    <t>RCN2-1000-0826180</t>
  </si>
  <si>
    <t>RCN2-1000-0826190</t>
  </si>
  <si>
    <t>RCN2-1000-0826200</t>
  </si>
  <si>
    <t>RCN2-1000-0826210</t>
  </si>
  <si>
    <t>RCN2-1000-0826220</t>
  </si>
  <si>
    <t>RCN2-1000-0826230</t>
  </si>
  <si>
    <t>RCN2-1000-0826240</t>
  </si>
  <si>
    <t>RCN2-1000-0826250</t>
  </si>
  <si>
    <t>RCN2-1000-0826260</t>
  </si>
  <si>
    <t>RCN2-1000-0826270</t>
  </si>
  <si>
    <t>RCN2-1000-0826280</t>
  </si>
  <si>
    <t>RCN2-1000-0826290</t>
  </si>
  <si>
    <t>RCN2-1000-0826300</t>
  </si>
  <si>
    <t>RCN2-1000-0826310</t>
  </si>
  <si>
    <t>RCN2-1000-0826320</t>
  </si>
  <si>
    <t>RCN2-1000-0826330</t>
  </si>
  <si>
    <t>RCN2-1000-0826340</t>
  </si>
  <si>
    <t>RCN2-1000-0826350</t>
  </si>
  <si>
    <t>RCN2-1000-0826360</t>
  </si>
  <si>
    <t>RCN2-1000-0826370</t>
  </si>
  <si>
    <t>RCN2-1000-0826380</t>
  </si>
  <si>
    <t>RCN2-1000-0826390</t>
  </si>
  <si>
    <t>RCN2-1000-0826400</t>
  </si>
  <si>
    <t>RCN2-1000-0826410</t>
  </si>
  <si>
    <t>RCN2-1000-0826420</t>
  </si>
  <si>
    <t>RCN2-1000-0826430</t>
  </si>
  <si>
    <t>RCN2-1000-0826440</t>
  </si>
  <si>
    <t>RCN2-1000-0826450</t>
  </si>
  <si>
    <t>RCN2-1000-0826460</t>
  </si>
  <si>
    <t>RCN2-1000-0826470</t>
  </si>
  <si>
    <t>RCN2-1000-0826480</t>
  </si>
  <si>
    <t>RCN2-1000-0826490</t>
  </si>
  <si>
    <t>RCN2-1000-0826500</t>
  </si>
  <si>
    <t>RCN3-1000-0830080</t>
  </si>
  <si>
    <t>RCN3-1000-0830090</t>
  </si>
  <si>
    <t>RCN3-1000-0830100</t>
  </si>
  <si>
    <t>RCN3-1000-0830110</t>
  </si>
  <si>
    <t>RCN3-1000-0830120</t>
  </si>
  <si>
    <t>RCN3-1000-0830130</t>
  </si>
  <si>
    <t>RCN3-1000-0830140</t>
  </si>
  <si>
    <t>RCN3-1000-0830150</t>
  </si>
  <si>
    <t>RCN3-1000-0830160</t>
  </si>
  <si>
    <t>RCN3-1000-0830170</t>
  </si>
  <si>
    <t>RCN3-1000-0830180</t>
  </si>
  <si>
    <t>RCN3-1000-0830190</t>
  </si>
  <si>
    <t>RCN3-1000-0830200</t>
  </si>
  <si>
    <t>RCN3-1000-0830210</t>
  </si>
  <si>
    <t>RCN3-1000-0830220</t>
  </si>
  <si>
    <t>RCN3-1000-0830230</t>
  </si>
  <si>
    <t>RCN3-1000-0830240</t>
  </si>
  <si>
    <t>RCN3-1000-0830250</t>
  </si>
  <si>
    <t>RCN3-1000-0830260</t>
  </si>
  <si>
    <t>RCN3-1000-0830270</t>
  </si>
  <si>
    <t>RCN3-1000-0830280</t>
  </si>
  <si>
    <t>RCN3-1000-0830290</t>
  </si>
  <si>
    <t>RCN3-1000-0830300</t>
  </si>
  <si>
    <t>RCN3-1000-0830310</t>
  </si>
  <si>
    <t>RCN3-1000-0830320</t>
  </si>
  <si>
    <t>RCN3-1000-0830330</t>
  </si>
  <si>
    <t>RCN3-1000-0830340</t>
  </si>
  <si>
    <t>RCN3-1000-0830350</t>
  </si>
  <si>
    <t>RCN3-1000-0830360</t>
  </si>
  <si>
    <t>RCN3-1000-0830370</t>
  </si>
  <si>
    <t>RCN3-1000-0830380</t>
  </si>
  <si>
    <t>RCN3-1000-0830390</t>
  </si>
  <si>
    <t>RCN3-1000-0830400</t>
  </si>
  <si>
    <t>RCN3-1000-0830410</t>
  </si>
  <si>
    <t>RCN3-1000-0830420</t>
  </si>
  <si>
    <t>RCN3-1000-0830430</t>
  </si>
  <si>
    <t>RCN3-1000-0830440</t>
  </si>
  <si>
    <t>RCN3-1000-0830450</t>
  </si>
  <si>
    <t>RCN3-1000-0830460</t>
  </si>
  <si>
    <t>RCN3-1000-0830470</t>
  </si>
  <si>
    <t>RCN3-1000-0830480</t>
  </si>
  <si>
    <t>RCN3-1000-0830490</t>
  </si>
  <si>
    <t>RCN3-1000-0830500</t>
  </si>
  <si>
    <t>RCN4-1000-0838080</t>
  </si>
  <si>
    <t>RCN4-1000-0838090</t>
  </si>
  <si>
    <t>RCN4-1000-0838100</t>
  </si>
  <si>
    <t>RCN4-1000-0838110</t>
  </si>
  <si>
    <t>RCN4-1000-0838120</t>
  </si>
  <si>
    <t>RCN4-1000-0838130</t>
  </si>
  <si>
    <t>RCN4-1000-0838140</t>
  </si>
  <si>
    <t>RCN4-1000-0838150</t>
  </si>
  <si>
    <t>RCN4-1000-0838160</t>
  </si>
  <si>
    <t>RCN4-1000-0838170</t>
  </si>
  <si>
    <t>RCN4-1000-0838180</t>
  </si>
  <si>
    <t>RCN4-1000-0838190</t>
  </si>
  <si>
    <t>RCN4-1000-0838200</t>
  </si>
  <si>
    <t>RCN4-1000-0838210</t>
  </si>
  <si>
    <t>RCN4-1000-0838220</t>
  </si>
  <si>
    <t>RCN4-1000-0838230</t>
  </si>
  <si>
    <t>RCN4-1000-0838240</t>
  </si>
  <si>
    <t>RCN4-1000-0838250</t>
  </si>
  <si>
    <t>RCN4-1000-0838260</t>
  </si>
  <si>
    <t>RCN4-1000-0838270</t>
  </si>
  <si>
    <t>RCN4-1000-0838280</t>
  </si>
  <si>
    <t>RCN4-1000-0838290</t>
  </si>
  <si>
    <t>RCN4-1000-0838300</t>
  </si>
  <si>
    <t>RCN4-1000-0838310</t>
  </si>
  <si>
    <t>RCN4-1000-0838320</t>
  </si>
  <si>
    <t>RCN4-1000-0838330</t>
  </si>
  <si>
    <t>RCN4-1000-0838340</t>
  </si>
  <si>
    <t>RCN4-1000-0838350</t>
  </si>
  <si>
    <t>RCN4-1000-0838360</t>
  </si>
  <si>
    <t>RCN4-1000-0838370</t>
  </si>
  <si>
    <t>RCN4-1000-0838380</t>
  </si>
  <si>
    <t>RCN4-1000-0838390</t>
  </si>
  <si>
    <t>RCN4-1000-0838400</t>
  </si>
  <si>
    <t>RCN4-1000-0838410</t>
  </si>
  <si>
    <t>RCN4-1000-0838420</t>
  </si>
  <si>
    <t>RCN4-1000-0838430</t>
  </si>
  <si>
    <t>RCN4-1000-0838440</t>
  </si>
  <si>
    <t>RCN4-1000-0838450</t>
  </si>
  <si>
    <t>RCN4-1000-0838460</t>
  </si>
  <si>
    <t>RCN4-1000-0838470</t>
  </si>
  <si>
    <t>RCN4-1000-0838480</t>
  </si>
  <si>
    <t>RCN4-1000-0838490</t>
  </si>
  <si>
    <t>RCN4-1000-0838500</t>
  </si>
  <si>
    <t>RCN1-1000-1020080</t>
  </si>
  <si>
    <t>RCN1-1000-1020090</t>
  </si>
  <si>
    <t>RCN1-1000-1020100</t>
  </si>
  <si>
    <t>RCN1-1000-1020110</t>
  </si>
  <si>
    <t>RCN1-1000-1020120</t>
  </si>
  <si>
    <t>RCN1-1000-1020130</t>
  </si>
  <si>
    <t>RCN1-1000-1020140</t>
  </si>
  <si>
    <t>RCN1-1000-1020150</t>
  </si>
  <si>
    <t>RCN1-1000-1020160</t>
  </si>
  <si>
    <t>RCN1-1000-1020170</t>
  </si>
  <si>
    <t>RCN1-1000-1020180</t>
  </si>
  <si>
    <t>RCN1-1000-1020190</t>
  </si>
  <si>
    <t>RCN1-1000-1020200</t>
  </si>
  <si>
    <t>RCN1-1000-1020210</t>
  </si>
  <si>
    <t>RCN1-1000-1020220</t>
  </si>
  <si>
    <t>RCN1-1000-1020230</t>
  </si>
  <si>
    <t>RCN1-1000-1020240</t>
  </si>
  <si>
    <t>RCN1-1000-1020250</t>
  </si>
  <si>
    <t>RCN1-1000-1020260</t>
  </si>
  <si>
    <t>RCN1-1000-1020270</t>
  </si>
  <si>
    <t>RCN1-1000-1020280</t>
  </si>
  <si>
    <t>RCN1-1000-1020290</t>
  </si>
  <si>
    <t>RCN1-1000-1020300</t>
  </si>
  <si>
    <t>RCN1-1000-1020310</t>
  </si>
  <si>
    <t>RCN1-1000-1020320</t>
  </si>
  <si>
    <t>RCN1-1000-1020330</t>
  </si>
  <si>
    <t>RCN1-1000-1020340</t>
  </si>
  <si>
    <t>RCN1-1000-1020350</t>
  </si>
  <si>
    <t>RCN1-1000-1020360</t>
  </si>
  <si>
    <t>RCN1-1000-1020370</t>
  </si>
  <si>
    <t>RCN1-1000-1020380</t>
  </si>
  <si>
    <t>RCN1-1000-1020390</t>
  </si>
  <si>
    <t>RCN1-1000-1020400</t>
  </si>
  <si>
    <t>RCN1-1000-1020410</t>
  </si>
  <si>
    <t>RCN1-1000-1020420</t>
  </si>
  <si>
    <t>RCN1-1000-1020430</t>
  </si>
  <si>
    <t>RCN1-1000-1020440</t>
  </si>
  <si>
    <t>RCN1-1000-1020450</t>
  </si>
  <si>
    <t>RCN1-1000-1020460</t>
  </si>
  <si>
    <t>RCN1-1000-1020470</t>
  </si>
  <si>
    <t>RCN1-1000-1020480</t>
  </si>
  <si>
    <t>RCN1-1000-1020490</t>
  </si>
  <si>
    <t>RCN1-1000-1020500</t>
  </si>
  <si>
    <t>RCN2-1000-1026080</t>
  </si>
  <si>
    <t>RCN2-1000-1026090</t>
  </si>
  <si>
    <t>RCN2-1000-1026100</t>
  </si>
  <si>
    <t>RCN2-1000-1026110</t>
  </si>
  <si>
    <t>RCN2-1000-1026120</t>
  </si>
  <si>
    <t>RCN2-1000-1026130</t>
  </si>
  <si>
    <t>RCN2-1000-1026140</t>
  </si>
  <si>
    <t>RCN2-1000-1026150</t>
  </si>
  <si>
    <t>RCN2-1000-1026160</t>
  </si>
  <si>
    <t>RCN2-1000-1026170</t>
  </si>
  <si>
    <t>RCN2-1000-1026180</t>
  </si>
  <si>
    <t>RCN2-1000-1026190</t>
  </si>
  <si>
    <t>RCN2-1000-1026200</t>
  </si>
  <si>
    <t>RCN2-1000-1026210</t>
  </si>
  <si>
    <t>RCN2-1000-1026220</t>
  </si>
  <si>
    <t>RCN2-1000-1026230</t>
  </si>
  <si>
    <t>RCN2-1000-1026240</t>
  </si>
  <si>
    <t>RCN2-1000-1026250</t>
  </si>
  <si>
    <t>RCN2-1000-1026260</t>
  </si>
  <si>
    <t>RCN2-1000-1026270</t>
  </si>
  <si>
    <t>RCN2-1000-1026280</t>
  </si>
  <si>
    <t>RCN2-1000-1026290</t>
  </si>
  <si>
    <t>RCN2-1000-1026300</t>
  </si>
  <si>
    <t>RCN2-1000-1026310</t>
  </si>
  <si>
    <t>RCN2-1000-1026320</t>
  </si>
  <si>
    <t>RCN2-1000-1026330</t>
  </si>
  <si>
    <t>RCN2-1000-1026340</t>
  </si>
  <si>
    <t>RCN2-1000-1026350</t>
  </si>
  <si>
    <t>RCN2-1000-1026360</t>
  </si>
  <si>
    <t>RCN2-1000-1026370</t>
  </si>
  <si>
    <t>RCN2-1000-1026380</t>
  </si>
  <si>
    <t>RCN2-1000-1026390</t>
  </si>
  <si>
    <t>RCN2-1000-1026400</t>
  </si>
  <si>
    <t>RCN2-1000-1026410</t>
  </si>
  <si>
    <t>RCN2-1000-1026420</t>
  </si>
  <si>
    <t>RCN2-1000-1026430</t>
  </si>
  <si>
    <t>RCN2-1000-1026440</t>
  </si>
  <si>
    <t>RCN2-1000-1026450</t>
  </si>
  <si>
    <t>RCN2-1000-1026460</t>
  </si>
  <si>
    <t>RCN2-1000-1026470</t>
  </si>
  <si>
    <t>RCN2-1000-1026480</t>
  </si>
  <si>
    <t>RCN2-1000-1026490</t>
  </si>
  <si>
    <t>RCN2-1000-1026500</t>
  </si>
  <si>
    <t>RCN3-1000-1030080</t>
  </si>
  <si>
    <t>RCN3-1000-1030090</t>
  </si>
  <si>
    <t>RCN3-1000-1030100</t>
  </si>
  <si>
    <t>RCN3-1000-1030110</t>
  </si>
  <si>
    <t>RCN3-1000-1030120</t>
  </si>
  <si>
    <t>RCN3-1000-1030130</t>
  </si>
  <si>
    <t>RCN3-1000-1030140</t>
  </si>
  <si>
    <t>RCN3-1000-1030150</t>
  </si>
  <si>
    <t>RCN3-1000-1030160</t>
  </si>
  <si>
    <t>RCN3-1000-1030170</t>
  </si>
  <si>
    <t>RCN3-1000-1030180</t>
  </si>
  <si>
    <t>RCN3-1000-1030190</t>
  </si>
  <si>
    <t>RCN3-1000-1030200</t>
  </si>
  <si>
    <t>RCN3-1000-1030210</t>
  </si>
  <si>
    <t>RCN3-1000-1030220</t>
  </si>
  <si>
    <t>RCN3-1000-1030230</t>
  </si>
  <si>
    <t>RCN3-1000-1030240</t>
  </si>
  <si>
    <t>RCN3-1000-1030250</t>
  </si>
  <si>
    <t>RCN3-1000-1030260</t>
  </si>
  <si>
    <t>RCN3-1000-1030270</t>
  </si>
  <si>
    <t>RCN3-1000-1030280</t>
  </si>
  <si>
    <t>RCN3-1000-1030290</t>
  </si>
  <si>
    <t>RCN3-1000-1030300</t>
  </si>
  <si>
    <t>RCN3-1000-1030310</t>
  </si>
  <si>
    <t>RCN3-1000-1030320</t>
  </si>
  <si>
    <t>RCN3-1000-1030330</t>
  </si>
  <si>
    <t>RCN3-1000-1030340</t>
  </si>
  <si>
    <t>RCN3-1000-1030350</t>
  </si>
  <si>
    <t>RCN3-1000-1030360</t>
  </si>
  <si>
    <t>RCN3-1000-1030370</t>
  </si>
  <si>
    <t>RCN3-1000-1030380</t>
  </si>
  <si>
    <t>RCN3-1000-1030390</t>
  </si>
  <si>
    <t>RCN3-1000-1030400</t>
  </si>
  <si>
    <t>RCN3-1000-1030410</t>
  </si>
  <si>
    <t>RCN3-1000-1030420</t>
  </si>
  <si>
    <t>RCN3-1000-1030430</t>
  </si>
  <si>
    <t>RCN3-1000-1030440</t>
  </si>
  <si>
    <t>RCN3-1000-1030450</t>
  </si>
  <si>
    <t>RCN3-1000-1030460</t>
  </si>
  <si>
    <t>RCN3-1000-1030470</t>
  </si>
  <si>
    <t>RCN3-1000-1030480</t>
  </si>
  <si>
    <t>RCN3-1000-1030490</t>
  </si>
  <si>
    <t>RCN3-1000-1030500</t>
  </si>
  <si>
    <t>RCN4-1000-1038080</t>
  </si>
  <si>
    <t>RCN4-1000-1038090</t>
  </si>
  <si>
    <t>RCN4-1000-1038100</t>
  </si>
  <si>
    <t>RCN4-1000-1038110</t>
  </si>
  <si>
    <t>RCN4-1000-1038120</t>
  </si>
  <si>
    <t>RCN4-1000-1038130</t>
  </si>
  <si>
    <t>RCN4-1000-1038140</t>
  </si>
  <si>
    <t>RCN4-1000-1038150</t>
  </si>
  <si>
    <t>RCN4-1000-1038160</t>
  </si>
  <si>
    <t>RCN4-1000-1038170</t>
  </si>
  <si>
    <t>RCN4-1000-1038180</t>
  </si>
  <si>
    <t>RCN4-1000-1038190</t>
  </si>
  <si>
    <t>RCN4-1000-1038200</t>
  </si>
  <si>
    <t>RCN4-1000-1038210</t>
  </si>
  <si>
    <t>RCN4-1000-1038220</t>
  </si>
  <si>
    <t>RCN4-1000-1038230</t>
  </si>
  <si>
    <t>RCN4-1000-1038240</t>
  </si>
  <si>
    <t>RCN4-1000-1038250</t>
  </si>
  <si>
    <t>RCN4-1000-1038260</t>
  </si>
  <si>
    <t>RCN4-1000-1038270</t>
  </si>
  <si>
    <t>RCN4-1000-1038280</t>
  </si>
  <si>
    <t>RCN4-1000-1038290</t>
  </si>
  <si>
    <t>RCN4-1000-1038300</t>
  </si>
  <si>
    <t>RCN4-1000-1038310</t>
  </si>
  <si>
    <t>RCN4-1000-1038320</t>
  </si>
  <si>
    <t>RCN4-1000-1038330</t>
  </si>
  <si>
    <t>RCN4-1000-1038340</t>
  </si>
  <si>
    <t>RCN4-1000-1038350</t>
  </si>
  <si>
    <t>RCN4-1000-1038360</t>
  </si>
  <si>
    <t>RCN4-1000-1038370</t>
  </si>
  <si>
    <t>RCN4-1000-1038380</t>
  </si>
  <si>
    <t>RCN4-1000-1038390</t>
  </si>
  <si>
    <t>RCN4-1000-1038400</t>
  </si>
  <si>
    <t>RCN4-1000-1038410</t>
  </si>
  <si>
    <t>RCN4-1000-1038420</t>
  </si>
  <si>
    <t>RCN4-1000-1038430</t>
  </si>
  <si>
    <t>RCN4-1000-1038440</t>
  </si>
  <si>
    <t>RCN4-1000-1038450</t>
  </si>
  <si>
    <t>RCN4-1000-1038460</t>
  </si>
  <si>
    <t>RCN4-1000-1038470</t>
  </si>
  <si>
    <t>RCN4-1000-1038480</t>
  </si>
  <si>
    <t>RCN4-1000-1038490</t>
  </si>
  <si>
    <t>RCN4-1000-1038500</t>
  </si>
  <si>
    <t>RCN1-1000-1220080</t>
  </si>
  <si>
    <t>RCN1-1000-1220090</t>
  </si>
  <si>
    <t>RCN1-1000-1220100</t>
  </si>
  <si>
    <t>RCN1-1000-1220110</t>
  </si>
  <si>
    <t>RCN1-1000-1220120</t>
  </si>
  <si>
    <t>RCN1-1000-1220130</t>
  </si>
  <si>
    <t>RCN1-1000-1220140</t>
  </si>
  <si>
    <t>RCN1-1000-1220150</t>
  </si>
  <si>
    <t>RCN1-1000-1220160</t>
  </si>
  <si>
    <t>RCN1-1000-1220170</t>
  </si>
  <si>
    <t>RCN1-1000-1220180</t>
  </si>
  <si>
    <t>RCN1-1000-1220190</t>
  </si>
  <si>
    <t>RCN1-1000-1220200</t>
  </si>
  <si>
    <t>RCN1-1000-1220210</t>
  </si>
  <si>
    <t>RCN1-1000-1220220</t>
  </si>
  <si>
    <t>RCN1-1000-1220230</t>
  </si>
  <si>
    <t>RCN1-1000-1220240</t>
  </si>
  <si>
    <t>RCN1-1000-1220250</t>
  </si>
  <si>
    <t>RCN1-1000-1220260</t>
  </si>
  <si>
    <t>RCN1-1000-1220270</t>
  </si>
  <si>
    <t>RCN1-1000-1220280</t>
  </si>
  <si>
    <t>RCN1-1000-1220290</t>
  </si>
  <si>
    <t>RCN1-1000-1220300</t>
  </si>
  <si>
    <t>RCN1-1000-1220310</t>
  </si>
  <si>
    <t>RCN1-1000-1220320</t>
  </si>
  <si>
    <t>RCN1-1000-1220330</t>
  </si>
  <si>
    <t>RCN1-1000-1220340</t>
  </si>
  <si>
    <t>RCN1-1000-1220350</t>
  </si>
  <si>
    <t>RCN1-1000-1220360</t>
  </si>
  <si>
    <t>RCN1-1000-1220370</t>
  </si>
  <si>
    <t>RCN1-1000-1220380</t>
  </si>
  <si>
    <t>RCN1-1000-1220390</t>
  </si>
  <si>
    <t>RCN1-1000-1220400</t>
  </si>
  <si>
    <t>RCN1-1000-1220410</t>
  </si>
  <si>
    <t>RCN1-1000-1220420</t>
  </si>
  <si>
    <t>RCN1-1000-1220430</t>
  </si>
  <si>
    <t>RCN1-1000-1220440</t>
  </si>
  <si>
    <t>RCN1-1000-1220450</t>
  </si>
  <si>
    <t>RCN1-1000-1220460</t>
  </si>
  <si>
    <t>RCN1-1000-1220470</t>
  </si>
  <si>
    <t>RCN1-1000-1220480</t>
  </si>
  <si>
    <t>RCN1-1000-1220490</t>
  </si>
  <si>
    <t>RCN1-1000-1220500</t>
  </si>
  <si>
    <t>RCN2-1000-1226080</t>
  </si>
  <si>
    <t>RCN2-1000-1226090</t>
  </si>
  <si>
    <t>RCN2-1000-1226100</t>
  </si>
  <si>
    <t>RCN2-1000-1226110</t>
  </si>
  <si>
    <t>RCN2-1000-1226120</t>
  </si>
  <si>
    <t>RCN2-1000-1226130</t>
  </si>
  <si>
    <t>RCN2-1000-1226140</t>
  </si>
  <si>
    <t>RCN2-1000-1226150</t>
  </si>
  <si>
    <t>RCN2-1000-1226160</t>
  </si>
  <si>
    <t>RCN2-1000-1226170</t>
  </si>
  <si>
    <t>RCN2-1000-1226180</t>
  </si>
  <si>
    <t>RCN2-1000-1226190</t>
  </si>
  <si>
    <t>RCN2-1000-1226200</t>
  </si>
  <si>
    <t>RCN2-1000-1226210</t>
  </si>
  <si>
    <t>RCN2-1000-1226220</t>
  </si>
  <si>
    <t>RCN2-1000-1226230</t>
  </si>
  <si>
    <t>RCN2-1000-1226240</t>
  </si>
  <si>
    <t>RCN2-1000-1226250</t>
  </si>
  <si>
    <t>RCN2-1000-1226260</t>
  </si>
  <si>
    <t>RCN2-1000-1226270</t>
  </si>
  <si>
    <t>RCN2-1000-1226280</t>
  </si>
  <si>
    <t>RCN2-1000-1226290</t>
  </si>
  <si>
    <t>RCN2-1000-1226300</t>
  </si>
  <si>
    <t>RCN2-1000-1226310</t>
  </si>
  <si>
    <t>RCN2-1000-1226320</t>
  </si>
  <si>
    <t>RCN2-1000-1226330</t>
  </si>
  <si>
    <t>RCN2-1000-1226340</t>
  </si>
  <si>
    <t>RCN2-1000-1226350</t>
  </si>
  <si>
    <t>RCN2-1000-1226360</t>
  </si>
  <si>
    <t>RCN2-1000-1226370</t>
  </si>
  <si>
    <t>RCN2-1000-1226380</t>
  </si>
  <si>
    <t>RCN2-1000-1226390</t>
  </si>
  <si>
    <t>RCN2-1000-1226400</t>
  </si>
  <si>
    <t>RCN2-1000-1226410</t>
  </si>
  <si>
    <t>RCN2-1000-1226420</t>
  </si>
  <si>
    <t>RCN2-1000-1226430</t>
  </si>
  <si>
    <t>RCN2-1000-1226440</t>
  </si>
  <si>
    <t>RCN2-1000-1226450</t>
  </si>
  <si>
    <t>RCN2-1000-1226460</t>
  </si>
  <si>
    <t>RCN2-1000-1226470</t>
  </si>
  <si>
    <t>RCN2-1000-1226480</t>
  </si>
  <si>
    <t>RCN2-1000-1226490</t>
  </si>
  <si>
    <t>RCN2-1000-1226500</t>
  </si>
  <si>
    <t>RCN3-1000-1230080</t>
  </si>
  <si>
    <t>RCN3-1000-1230090</t>
  </si>
  <si>
    <t>RCN3-1000-1230100</t>
  </si>
  <si>
    <t>RCN3-1000-1230110</t>
  </si>
  <si>
    <t>RCN3-1000-1230120</t>
  </si>
  <si>
    <t>RCN3-1000-1230130</t>
  </si>
  <si>
    <t>RCN3-1000-1230140</t>
  </si>
  <si>
    <t>RCN3-1000-1230150</t>
  </si>
  <si>
    <t>RCN3-1000-1230160</t>
  </si>
  <si>
    <t>RCN3-1000-1230170</t>
  </si>
  <si>
    <t>RCN3-1000-1230180</t>
  </si>
  <si>
    <t>RCN3-1000-1230190</t>
  </si>
  <si>
    <t>RCN3-1000-1230200</t>
  </si>
  <si>
    <t>RCN3-1000-1230210</t>
  </si>
  <si>
    <t>RCN3-1000-1230220</t>
  </si>
  <si>
    <t>RCN3-1000-1230230</t>
  </si>
  <si>
    <t>RCN3-1000-1230240</t>
  </si>
  <si>
    <t>RCN3-1000-1230250</t>
  </si>
  <si>
    <t>RCN3-1000-1230260</t>
  </si>
  <si>
    <t>RCN3-1000-1230270</t>
  </si>
  <si>
    <t>RCN3-1000-1230280</t>
  </si>
  <si>
    <t>RCN3-1000-1230290</t>
  </si>
  <si>
    <t>RCN3-1000-1230300</t>
  </si>
  <si>
    <t>RCN3-1000-1230310</t>
  </si>
  <si>
    <t>RCN3-1000-1230320</t>
  </si>
  <si>
    <t>RCN3-1000-1230330</t>
  </si>
  <si>
    <t>RCN3-1000-1230340</t>
  </si>
  <si>
    <t>RCN3-1000-1230350</t>
  </si>
  <si>
    <t>RCN3-1000-1230360</t>
  </si>
  <si>
    <t>RCN3-1000-1230370</t>
  </si>
  <si>
    <t>RCN3-1000-1230380</t>
  </si>
  <si>
    <t>RCN3-1000-1230390</t>
  </si>
  <si>
    <t>RCN3-1000-1230400</t>
  </si>
  <si>
    <t>RCN3-1000-1230410</t>
  </si>
  <si>
    <t>RCN3-1000-1230420</t>
  </si>
  <si>
    <t>RCN3-1000-1230430</t>
  </si>
  <si>
    <t>RCN3-1000-1230440</t>
  </si>
  <si>
    <t>RCN3-1000-1230450</t>
  </si>
  <si>
    <t>RCN3-1000-1230460</t>
  </si>
  <si>
    <t>RCN3-1000-1230470</t>
  </si>
  <si>
    <t>RCN3-1000-1230480</t>
  </si>
  <si>
    <t>RCN3-1000-1230490</t>
  </si>
  <si>
    <t>RCN3-1000-1230500</t>
  </si>
  <si>
    <t>RCN4-1000-1238080</t>
  </si>
  <si>
    <t>RCN4-1000-1238090</t>
  </si>
  <si>
    <t>RCN4-1000-1238100</t>
  </si>
  <si>
    <t>RCN4-1000-1238110</t>
  </si>
  <si>
    <t>RCN4-1000-1238120</t>
  </si>
  <si>
    <t>RCN4-1000-1238130</t>
  </si>
  <si>
    <t>RCN4-1000-1238140</t>
  </si>
  <si>
    <t>RCN4-1000-1238150</t>
  </si>
  <si>
    <t>RCN4-1000-1238160</t>
  </si>
  <si>
    <t>RCN4-1000-1238170</t>
  </si>
  <si>
    <t>RCN4-1000-1238180</t>
  </si>
  <si>
    <t>RCN4-1000-1238190</t>
  </si>
  <si>
    <t>RCN4-1000-1238200</t>
  </si>
  <si>
    <t>RCN4-1000-1238210</t>
  </si>
  <si>
    <t>RCN4-1000-1238220</t>
  </si>
  <si>
    <t>RCN4-1000-1238230</t>
  </si>
  <si>
    <t>RCN4-1000-1238240</t>
  </si>
  <si>
    <t>RCN4-1000-1238250</t>
  </si>
  <si>
    <t>RCN4-1000-1238260</t>
  </si>
  <si>
    <t>RCN4-1000-1238270</t>
  </si>
  <si>
    <t>RCN4-1000-1238280</t>
  </si>
  <si>
    <t>RCN4-1000-1238290</t>
  </si>
  <si>
    <t>RCN4-1000-1238300</t>
  </si>
  <si>
    <t>RCN4-1000-1238310</t>
  </si>
  <si>
    <t>RCN4-1000-1238320</t>
  </si>
  <si>
    <t>RCN4-1000-1238330</t>
  </si>
  <si>
    <t>RCN4-1000-1238340</t>
  </si>
  <si>
    <t>RCN4-1000-1238350</t>
  </si>
  <si>
    <t>RCN4-1000-1238360</t>
  </si>
  <si>
    <t>RCN4-1000-1238370</t>
  </si>
  <si>
    <t>RCN4-1000-1238380</t>
  </si>
  <si>
    <t>RCN4-1000-1238390</t>
  </si>
  <si>
    <t>RCN4-1000-1238400</t>
  </si>
  <si>
    <t>RCN4-1000-1238410</t>
  </si>
  <si>
    <t>RCN4-1000-1238420</t>
  </si>
  <si>
    <t>RCN4-1000-1238430</t>
  </si>
  <si>
    <t>RCN4-1000-1238440</t>
  </si>
  <si>
    <t>RCN4-1000-1238450</t>
  </si>
  <si>
    <t>RCN4-1000-1238460</t>
  </si>
  <si>
    <t>RCN4-1000-1238470</t>
  </si>
  <si>
    <t>RCN4-1000-1238480</t>
  </si>
  <si>
    <t>RCN4-1000-1238490</t>
  </si>
  <si>
    <t>RCN4-1000-1238500</t>
  </si>
  <si>
    <t>RCN1-1000-1420080</t>
  </si>
  <si>
    <t>RCN1-1000-1420090</t>
  </si>
  <si>
    <t>RCN1-1000-1420100</t>
  </si>
  <si>
    <t>RCN1-1000-1420110</t>
  </si>
  <si>
    <t>RCN1-1000-1420120</t>
  </si>
  <si>
    <t>RCN1-1000-1420130</t>
  </si>
  <si>
    <t>RCN1-1000-1420140</t>
  </si>
  <si>
    <t>RCN1-1000-1420150</t>
  </si>
  <si>
    <t>RCN1-1000-1420160</t>
  </si>
  <si>
    <t>RCN1-1000-1420170</t>
  </si>
  <si>
    <t>RCN1-1000-1420180</t>
  </si>
  <si>
    <t>RCN1-1000-1420190</t>
  </si>
  <si>
    <t>RCN1-1000-1420200</t>
  </si>
  <si>
    <t>RCN1-1000-1420210</t>
  </si>
  <si>
    <t>RCN1-1000-1420220</t>
  </si>
  <si>
    <t>RCN1-1000-1420230</t>
  </si>
  <si>
    <t>RCN1-1000-1420240</t>
  </si>
  <si>
    <t>RCN1-1000-1420250</t>
  </si>
  <si>
    <t>RCN1-1000-1420260</t>
  </si>
  <si>
    <t>RCN1-1000-1420270</t>
  </si>
  <si>
    <t>RCN1-1000-1420280</t>
  </si>
  <si>
    <t>RCN1-1000-1420290</t>
  </si>
  <si>
    <t>RCN1-1000-1420300</t>
  </si>
  <si>
    <t>RCN1-1000-1420310</t>
  </si>
  <si>
    <t>RCN1-1000-1420320</t>
  </si>
  <si>
    <t>RCN1-1000-1420330</t>
  </si>
  <si>
    <t>RCN1-1000-1420340</t>
  </si>
  <si>
    <t>RCN1-1000-1420350</t>
  </si>
  <si>
    <t>RCN1-1000-1420360</t>
  </si>
  <si>
    <t>RCN1-1000-1420370</t>
  </si>
  <si>
    <t>RCN1-1000-1420380</t>
  </si>
  <si>
    <t>RCN1-1000-1420390</t>
  </si>
  <si>
    <t>RCN1-1000-1420400</t>
  </si>
  <si>
    <t>RCN1-1000-1420410</t>
  </si>
  <si>
    <t>RCN1-1000-1420420</t>
  </si>
  <si>
    <t>RCN1-1000-1420430</t>
  </si>
  <si>
    <t>RCN1-1000-1420440</t>
  </si>
  <si>
    <t>RCN1-1000-1420450</t>
  </si>
  <si>
    <t>RCN1-1000-1420460</t>
  </si>
  <si>
    <t>RCN1-1000-1420470</t>
  </si>
  <si>
    <t>RCN1-1000-1420480</t>
  </si>
  <si>
    <t>RCN1-1000-1420490</t>
  </si>
  <si>
    <t>RCN1-1000-1420500</t>
  </si>
  <si>
    <t>RCN2-1000-1426080</t>
  </si>
  <si>
    <t>RCN2-1000-1426090</t>
  </si>
  <si>
    <t>RCN2-1000-1426100</t>
  </si>
  <si>
    <t>RCN2-1000-1426110</t>
  </si>
  <si>
    <t>RCN2-1000-1426120</t>
  </si>
  <si>
    <t>RCN2-1000-1426130</t>
  </si>
  <si>
    <t>RCN2-1000-1426140</t>
  </si>
  <si>
    <t>RCN2-1000-1426150</t>
  </si>
  <si>
    <t>RCN2-1000-1426160</t>
  </si>
  <si>
    <t>RCN2-1000-1426170</t>
  </si>
  <si>
    <t>RCN2-1000-1426180</t>
  </si>
  <si>
    <t>RCN2-1000-1426190</t>
  </si>
  <si>
    <t>RCN2-1000-1426200</t>
  </si>
  <si>
    <t>RCN2-1000-1426210</t>
  </si>
  <si>
    <t>RCN2-1000-1426220</t>
  </si>
  <si>
    <t>RCN2-1000-1426230</t>
  </si>
  <si>
    <t>RCN2-1000-1426240</t>
  </si>
  <si>
    <t>RCN2-1000-1426250</t>
  </si>
  <si>
    <t>RCN2-1000-1426260</t>
  </si>
  <si>
    <t>RCN2-1000-1426270</t>
  </si>
  <si>
    <t>RCN2-1000-1426280</t>
  </si>
  <si>
    <t>RCN2-1000-1426290</t>
  </si>
  <si>
    <t>RCN2-1000-1426300</t>
  </si>
  <si>
    <t>RCN2-1000-1426310</t>
  </si>
  <si>
    <t>RCN2-1000-1426320</t>
  </si>
  <si>
    <t>RCN2-1000-1426330</t>
  </si>
  <si>
    <t>RCN2-1000-1426340</t>
  </si>
  <si>
    <t>RCN2-1000-1426350</t>
  </si>
  <si>
    <t>RCN2-1000-1426360</t>
  </si>
  <si>
    <t>RCN2-1000-1426370</t>
  </si>
  <si>
    <t>RCN2-1000-1426380</t>
  </si>
  <si>
    <t>RCN2-1000-1426390</t>
  </si>
  <si>
    <t>RCN2-1000-1426400</t>
  </si>
  <si>
    <t>RCN2-1000-1426410</t>
  </si>
  <si>
    <t>RCN2-1000-1426420</t>
  </si>
  <si>
    <t>RCN2-1000-1426430</t>
  </si>
  <si>
    <t>RCN2-1000-1426440</t>
  </si>
  <si>
    <t>RCN2-1000-1426450</t>
  </si>
  <si>
    <t>RCN2-1000-1426460</t>
  </si>
  <si>
    <t>RCN2-1000-1426470</t>
  </si>
  <si>
    <t>RCN2-1000-1426480</t>
  </si>
  <si>
    <t>RCN2-1000-1426490</t>
  </si>
  <si>
    <t>RCN2-1000-1426500</t>
  </si>
  <si>
    <t>RCN3-1000-1430080</t>
  </si>
  <si>
    <t>RCN3-1000-1430090</t>
  </si>
  <si>
    <t>RCN3-1000-1430100</t>
  </si>
  <si>
    <t>RCN3-1000-1430110</t>
  </si>
  <si>
    <t>RCN3-1000-1430120</t>
  </si>
  <si>
    <t>RCN3-1000-1430130</t>
  </si>
  <si>
    <t>RCN3-1000-1430140</t>
  </si>
  <si>
    <t>RCN3-1000-1430150</t>
  </si>
  <si>
    <t>RCN3-1000-1430160</t>
  </si>
  <si>
    <t>RCN3-1000-1430170</t>
  </si>
  <si>
    <t>RCN3-1000-1430180</t>
  </si>
  <si>
    <t>RCN3-1000-1430190</t>
  </si>
  <si>
    <t>RCN3-1000-1430200</t>
  </si>
  <si>
    <t>RCN3-1000-1430210</t>
  </si>
  <si>
    <t>RCN3-1000-1430220</t>
  </si>
  <si>
    <t>RCN3-1000-1430230</t>
  </si>
  <si>
    <t>RCN3-1000-1430240</t>
  </si>
  <si>
    <t>RCN3-1000-1430250</t>
  </si>
  <si>
    <t>RCN3-1000-1430260</t>
  </si>
  <si>
    <t>RCN3-1000-1430270</t>
  </si>
  <si>
    <t>RCN3-1000-1430280</t>
  </si>
  <si>
    <t>RCN3-1000-1430290</t>
  </si>
  <si>
    <t>RCN3-1000-1430300</t>
  </si>
  <si>
    <t>RCN3-1000-1430310</t>
  </si>
  <si>
    <t>RCN3-1000-1430320</t>
  </si>
  <si>
    <t>RCN3-1000-1430330</t>
  </si>
  <si>
    <t>RCN3-1000-1430340</t>
  </si>
  <si>
    <t>RCN3-1000-1430350</t>
  </si>
  <si>
    <t>RCN3-1000-1430360</t>
  </si>
  <si>
    <t>RCN3-1000-1430370</t>
  </si>
  <si>
    <t>RCN3-1000-1430380</t>
  </si>
  <si>
    <t>RCN3-1000-1430390</t>
  </si>
  <si>
    <t>RCN3-1000-1430400</t>
  </si>
  <si>
    <t>RCN3-1000-1430410</t>
  </si>
  <si>
    <t>RCN3-1000-1430420</t>
  </si>
  <si>
    <t>RCN3-1000-1430430</t>
  </si>
  <si>
    <t>RCN3-1000-1430440</t>
  </si>
  <si>
    <t>RCN3-1000-1430450</t>
  </si>
  <si>
    <t>RCN3-1000-1430460</t>
  </si>
  <si>
    <t>RCN3-1000-1430470</t>
  </si>
  <si>
    <t>RCN3-1000-1430480</t>
  </si>
  <si>
    <t>RCN3-1000-1430490</t>
  </si>
  <si>
    <t>RCN3-1000-1430500</t>
  </si>
  <si>
    <t>RCN4-1000-1438080</t>
  </si>
  <si>
    <t>RCN4-1000-1438090</t>
  </si>
  <si>
    <t>RCN4-1000-1438100</t>
  </si>
  <si>
    <t>RCN4-1000-1438110</t>
  </si>
  <si>
    <t>RCN4-1000-1438120</t>
  </si>
  <si>
    <t>RCN4-1000-1438130</t>
  </si>
  <si>
    <t>RCN4-1000-1438140</t>
  </si>
  <si>
    <t>RCN4-1000-1438150</t>
  </si>
  <si>
    <t>RCN4-1000-1438160</t>
  </si>
  <si>
    <t>RCN4-1000-1438170</t>
  </si>
  <si>
    <t>RCN4-1000-1438180</t>
  </si>
  <si>
    <t>RCN4-1000-1438190</t>
  </si>
  <si>
    <t>RCN4-1000-1438200</t>
  </si>
  <si>
    <t>RCN4-1000-1438210</t>
  </si>
  <si>
    <t>RCN4-1000-1438220</t>
  </si>
  <si>
    <t>RCN4-1000-1438230</t>
  </si>
  <si>
    <t>RCN4-1000-1438240</t>
  </si>
  <si>
    <t>RCN4-1000-1438250</t>
  </si>
  <si>
    <t>RCN4-1000-1438260</t>
  </si>
  <si>
    <t>RCN4-1000-1438270</t>
  </si>
  <si>
    <t>RCN4-1000-1438280</t>
  </si>
  <si>
    <t>RCN4-1000-1438290</t>
  </si>
  <si>
    <t>RCN4-1000-1438300</t>
  </si>
  <si>
    <t>RCN4-1000-1438310</t>
  </si>
  <si>
    <t>RCN4-1000-1438320</t>
  </si>
  <si>
    <t>RCN4-1000-1438330</t>
  </si>
  <si>
    <t>RCN4-1000-1438340</t>
  </si>
  <si>
    <t>RCN4-1000-1438350</t>
  </si>
  <si>
    <t>RCN4-1000-1438360</t>
  </si>
  <si>
    <t>RCN4-1000-1438370</t>
  </si>
  <si>
    <t>RCN4-1000-1438380</t>
  </si>
  <si>
    <t>RCN4-1000-1438390</t>
  </si>
  <si>
    <t>RCN4-1000-1438400</t>
  </si>
  <si>
    <t>RCN4-1000-1438410</t>
  </si>
  <si>
    <t>RCN4-1000-1438420</t>
  </si>
  <si>
    <t>RCN4-1000-1438430</t>
  </si>
  <si>
    <t>RCN4-1000-1438440</t>
  </si>
  <si>
    <t>RCN4-1000-1438450</t>
  </si>
  <si>
    <t>RCN4-1000-1438460</t>
  </si>
  <si>
    <t>RCN4-1000-1438470</t>
  </si>
  <si>
    <t>RCN4-1000-1438480</t>
  </si>
  <si>
    <t>RCN4-1000-1438490</t>
  </si>
  <si>
    <t>RCN4-1000-1438500</t>
  </si>
  <si>
    <t>RCN1-1000-1920080</t>
  </si>
  <si>
    <t>RCN1-1000-1920090</t>
  </si>
  <si>
    <t>RCN1-1000-1920100</t>
  </si>
  <si>
    <t>RCN1-1000-1920110</t>
  </si>
  <si>
    <t>RCN1-1000-1920120</t>
  </si>
  <si>
    <t>RCN1-1000-1920130</t>
  </si>
  <si>
    <t>RCN1-1000-1920140</t>
  </si>
  <si>
    <t>RCN1-1000-1920150</t>
  </si>
  <si>
    <t>RCN1-1000-1920160</t>
  </si>
  <si>
    <t>RCN1-1000-1920170</t>
  </si>
  <si>
    <t>RCN1-1000-1920180</t>
  </si>
  <si>
    <t>RCN1-1000-1920190</t>
  </si>
  <si>
    <t>RCN1-1000-1920200</t>
  </si>
  <si>
    <t>RCN1-1000-1920210</t>
  </si>
  <si>
    <t>RCN1-1000-1920220</t>
  </si>
  <si>
    <t>RCN1-1000-1920230</t>
  </si>
  <si>
    <t>RCN1-1000-1920240</t>
  </si>
  <si>
    <t>RCN1-1000-1920250</t>
  </si>
  <si>
    <t>RCN1-1000-1920260</t>
  </si>
  <si>
    <t>RCN1-1000-1920270</t>
  </si>
  <si>
    <t>RCN1-1000-1920280</t>
  </si>
  <si>
    <t>RCN1-1000-1920290</t>
  </si>
  <si>
    <t>RCN1-1000-1920300</t>
  </si>
  <si>
    <t>RCN1-1000-1920310</t>
  </si>
  <si>
    <t>RCN1-1000-1920320</t>
  </si>
  <si>
    <t>RCN1-1000-1920330</t>
  </si>
  <si>
    <t>RCN1-1000-1920340</t>
  </si>
  <si>
    <t>RCN1-1000-1920350</t>
  </si>
  <si>
    <t>RCN1-1000-1920360</t>
  </si>
  <si>
    <t>RCN1-1000-1920370</t>
  </si>
  <si>
    <t>RCN1-1000-1920380</t>
  </si>
  <si>
    <t>RCN1-1000-1920390</t>
  </si>
  <si>
    <t>RCN1-1000-1920400</t>
  </si>
  <si>
    <t>RCN1-1000-1920410</t>
  </si>
  <si>
    <t>RCN1-1000-1920420</t>
  </si>
  <si>
    <t>RCN1-1000-1920430</t>
  </si>
  <si>
    <t>RCN1-1000-1920440</t>
  </si>
  <si>
    <t>RCN1-1000-1920450</t>
  </si>
  <si>
    <t>RCN1-1000-1920460</t>
  </si>
  <si>
    <t>RCN1-1000-1920470</t>
  </si>
  <si>
    <t>RCN1-1000-1920480</t>
  </si>
  <si>
    <t>RCN1-1000-1920490</t>
  </si>
  <si>
    <t>RCN1-1000-1920500</t>
  </si>
  <si>
    <t>RCN2-1000-1926080</t>
  </si>
  <si>
    <t>RCN2-1000-1926090</t>
  </si>
  <si>
    <t>RCN2-1000-1926100</t>
  </si>
  <si>
    <t>RCN2-1000-1926110</t>
  </si>
  <si>
    <t>RCN2-1000-1926120</t>
  </si>
  <si>
    <t>RCN2-1000-1926130</t>
  </si>
  <si>
    <t>RCN2-1000-1926140</t>
  </si>
  <si>
    <t>RCN2-1000-1926150</t>
  </si>
  <si>
    <t>RCN2-1000-1926160</t>
  </si>
  <si>
    <t>RCN2-1000-1926170</t>
  </si>
  <si>
    <t>RCN2-1000-1926180</t>
  </si>
  <si>
    <t>RCN2-1000-1926190</t>
  </si>
  <si>
    <t>RCN2-1000-1926200</t>
  </si>
  <si>
    <t>RCN2-1000-1926210</t>
  </si>
  <si>
    <t>RCN2-1000-1926220</t>
  </si>
  <si>
    <t>RCN2-1000-1926230</t>
  </si>
  <si>
    <t>RCN2-1000-1926240</t>
  </si>
  <si>
    <t>RCN2-1000-1926250</t>
  </si>
  <si>
    <t>RCN2-1000-1926260</t>
  </si>
  <si>
    <t>RCN2-1000-1926270</t>
  </si>
  <si>
    <t>RCN2-1000-1926280</t>
  </si>
  <si>
    <t>RCN2-1000-1926290</t>
  </si>
  <si>
    <t>RCN2-1000-1926300</t>
  </si>
  <si>
    <t>RCN2-1000-1926310</t>
  </si>
  <si>
    <t>RCN2-1000-1926320</t>
  </si>
  <si>
    <t>RCN2-1000-1926330</t>
  </si>
  <si>
    <t>RCN2-1000-1926340</t>
  </si>
  <si>
    <t>RCN2-1000-1926350</t>
  </si>
  <si>
    <t>RCN2-1000-1926360</t>
  </si>
  <si>
    <t>RCN2-1000-1926370</t>
  </si>
  <si>
    <t>RCN2-1000-1926380</t>
  </si>
  <si>
    <t>RCN2-1000-1926390</t>
  </si>
  <si>
    <t>RCN2-1000-1926400</t>
  </si>
  <si>
    <t>RCN2-1000-1926410</t>
  </si>
  <si>
    <t>RCN2-1000-1926420</t>
  </si>
  <si>
    <t>RCN2-1000-1926430</t>
  </si>
  <si>
    <t>RCN2-1000-1926440</t>
  </si>
  <si>
    <t>RCN2-1000-1926450</t>
  </si>
  <si>
    <t>RCN2-1000-1926460</t>
  </si>
  <si>
    <t>RCN2-1000-1926470</t>
  </si>
  <si>
    <t>RCN2-1000-1926480</t>
  </si>
  <si>
    <t>RCN2-1000-1926490</t>
  </si>
  <si>
    <t>RCN2-1000-1926500</t>
  </si>
  <si>
    <t>RCN3-1000-1930080</t>
  </si>
  <si>
    <t>RCN3-1000-1930090</t>
  </si>
  <si>
    <t>RCN3-1000-1930100</t>
  </si>
  <si>
    <t>RCN3-1000-1930110</t>
  </si>
  <si>
    <t>RCN3-1000-1930120</t>
  </si>
  <si>
    <t>RCN3-1000-1930130</t>
  </si>
  <si>
    <t>RCN3-1000-1930140</t>
  </si>
  <si>
    <t>RCN3-1000-1930150</t>
  </si>
  <si>
    <t>RCN3-1000-1930160</t>
  </si>
  <si>
    <t>RCN3-1000-1930170</t>
  </si>
  <si>
    <t>RCN3-1000-1930180</t>
  </si>
  <si>
    <t>RCN3-1000-1930190</t>
  </si>
  <si>
    <t>RCN3-1000-1930200</t>
  </si>
  <si>
    <t>RCN3-1000-1930210</t>
  </si>
  <si>
    <t>RCN3-1000-1930220</t>
  </si>
  <si>
    <t>RCN3-1000-1930230</t>
  </si>
  <si>
    <t>RCN3-1000-1930240</t>
  </si>
  <si>
    <t>RCN3-1000-1930250</t>
  </si>
  <si>
    <t>RCN3-1000-1930260</t>
  </si>
  <si>
    <t>RCN3-1000-1930270</t>
  </si>
  <si>
    <t>RCN3-1000-1930280</t>
  </si>
  <si>
    <t>RCN3-1000-1930290</t>
  </si>
  <si>
    <t>RCN3-1000-1930300</t>
  </si>
  <si>
    <t>RCN3-1000-1930310</t>
  </si>
  <si>
    <t>RCN3-1000-1930320</t>
  </si>
  <si>
    <t>RCN3-1000-1930330</t>
  </si>
  <si>
    <t>RCN3-1000-1930340</t>
  </si>
  <si>
    <t>RCN3-1000-1930350</t>
  </si>
  <si>
    <t>RCN3-1000-1930360</t>
  </si>
  <si>
    <t>RCN3-1000-1930370</t>
  </si>
  <si>
    <t>RCN3-1000-1930380</t>
  </si>
  <si>
    <t>RCN3-1000-1930390</t>
  </si>
  <si>
    <t>RCN3-1000-1930400</t>
  </si>
  <si>
    <t>RCN3-1000-1930410</t>
  </si>
  <si>
    <t>RCN3-1000-1930420</t>
  </si>
  <si>
    <t>RCN3-1000-1930430</t>
  </si>
  <si>
    <t>RCN3-1000-1930440</t>
  </si>
  <si>
    <t>RCN3-1000-1930450</t>
  </si>
  <si>
    <t>RCN3-1000-1930460</t>
  </si>
  <si>
    <t>RCN3-1000-1930470</t>
  </si>
  <si>
    <t>RCN3-1000-1930480</t>
  </si>
  <si>
    <t>RCN3-1000-1930490</t>
  </si>
  <si>
    <t>RCN3-1000-1930500</t>
  </si>
  <si>
    <t>RCN4-1000-1938080</t>
  </si>
  <si>
    <t>RCN4-1000-1938090</t>
  </si>
  <si>
    <t>RCN4-1000-1938100</t>
  </si>
  <si>
    <t>RCN4-1000-1938110</t>
  </si>
  <si>
    <t>RCN4-1000-1938120</t>
  </si>
  <si>
    <t>RCN4-1000-1938130</t>
  </si>
  <si>
    <t>RCN4-1000-1938140</t>
  </si>
  <si>
    <t>RCN4-1000-1938150</t>
  </si>
  <si>
    <t>RCN4-1000-1938160</t>
  </si>
  <si>
    <t>RCN4-1000-1938170</t>
  </si>
  <si>
    <t>RCN4-1000-1938180</t>
  </si>
  <si>
    <t>RCN4-1000-1938190</t>
  </si>
  <si>
    <t>RCN4-1000-1938200</t>
  </si>
  <si>
    <t>RCN4-1000-1938210</t>
  </si>
  <si>
    <t>RCN4-1000-1938220</t>
  </si>
  <si>
    <t>RCN4-1000-1938230</t>
  </si>
  <si>
    <t>RCN4-1000-1938240</t>
  </si>
  <si>
    <t>RCN4-1000-1938250</t>
  </si>
  <si>
    <t>RCN4-1000-1938260</t>
  </si>
  <si>
    <t>RCN4-1000-1938270</t>
  </si>
  <si>
    <t>RCN4-1000-1938280</t>
  </si>
  <si>
    <t>RCN4-1000-1938290</t>
  </si>
  <si>
    <t>RCN4-1000-1938300</t>
  </si>
  <si>
    <t>RCN4-1000-1938310</t>
  </si>
  <si>
    <t>RCN4-1000-1938320</t>
  </si>
  <si>
    <t>RCN4-1000-1938330</t>
  </si>
  <si>
    <t>RCN4-1000-1938340</t>
  </si>
  <si>
    <t>RCN4-1000-1938350</t>
  </si>
  <si>
    <t>RCN4-1000-1938360</t>
  </si>
  <si>
    <t>RCN4-1000-1938370</t>
  </si>
  <si>
    <t>RCN4-1000-1938380</t>
  </si>
  <si>
    <t>RCN4-1000-1938390</t>
  </si>
  <si>
    <t>RCN4-1000-1938400</t>
  </si>
  <si>
    <t>RCN4-1000-1938410</t>
  </si>
  <si>
    <t>RCN4-1000-1938420</t>
  </si>
  <si>
    <t>RCN4-1000-1938430</t>
  </si>
  <si>
    <t>RCN4-1000-1938440</t>
  </si>
  <si>
    <t>RCN4-1000-1938450</t>
  </si>
  <si>
    <t>RCN4-1000-1938460</t>
  </si>
  <si>
    <t>RCN4-1000-1938470</t>
  </si>
  <si>
    <t>RCN4-1000-1938480</t>
  </si>
  <si>
    <t>RCN4-1000-1938490</t>
  </si>
  <si>
    <t>RCN4-1000-1938500</t>
  </si>
  <si>
    <t>RCQ-1000-0826080</t>
  </si>
  <si>
    <t>RCQ-1000-0826090</t>
  </si>
  <si>
    <t>RCQ-1000-0826100</t>
  </si>
  <si>
    <t>RCQ-1000-0826110</t>
  </si>
  <si>
    <t>RCQ-1000-0826120</t>
  </si>
  <si>
    <t>RCQ-1000-0826130</t>
  </si>
  <si>
    <t>RCQ-1000-0826140</t>
  </si>
  <si>
    <t>RCQ-1000-0826150</t>
  </si>
  <si>
    <t>RCQ-1000-0826160</t>
  </si>
  <si>
    <t>RCQ-1000-0826170</t>
  </si>
  <si>
    <t>RCQ-1000-0826180</t>
  </si>
  <si>
    <t>RCQ-1000-0826190</t>
  </si>
  <si>
    <t>RCQ-1000-0826200</t>
  </si>
  <si>
    <t>RCQ-1000-0826210</t>
  </si>
  <si>
    <t>RCQ-1000-0826220</t>
  </si>
  <si>
    <t>RCQ-1000-0826230</t>
  </si>
  <si>
    <t>RCQ-1000-0826240</t>
  </si>
  <si>
    <t>RCQ-1000-0826250</t>
  </si>
  <si>
    <t>RCQ-1000-0826260</t>
  </si>
  <si>
    <t>RCQ-1000-0826270</t>
  </si>
  <si>
    <t>RCQ-1000-0826280</t>
  </si>
  <si>
    <t>RCQ-1000-0826290</t>
  </si>
  <si>
    <t>RCQ-1000-0826300</t>
  </si>
  <si>
    <t>RCQ-1000-0826310</t>
  </si>
  <si>
    <t>RCQ-1000-0826320</t>
  </si>
  <si>
    <t>RCQ-1000-0826330</t>
  </si>
  <si>
    <t>RCQ-1000-0826340</t>
  </si>
  <si>
    <t>RCQ-1000-0826350</t>
  </si>
  <si>
    <t>RCQ-1000-0826360</t>
  </si>
  <si>
    <t>RCQ-1000-0826370</t>
  </si>
  <si>
    <t>RCQ-1000-0826380</t>
  </si>
  <si>
    <t>RCQ-1000-0830080</t>
  </si>
  <si>
    <t>RCQ-1000-0830090</t>
  </si>
  <si>
    <t>RCQ-1000-0830100</t>
  </si>
  <si>
    <t>RCQ-1000-0830110</t>
  </si>
  <si>
    <t>RCQ-1000-0830120</t>
  </si>
  <si>
    <t>RCQ-1000-0830130</t>
  </si>
  <si>
    <t>RCQ-1000-0830140</t>
  </si>
  <si>
    <t>RCQ-1000-0830150</t>
  </si>
  <si>
    <t>RCQ-1000-0830160</t>
  </si>
  <si>
    <t>RCQ-1000-0830170</t>
  </si>
  <si>
    <t>RCQ-1000-0830180</t>
  </si>
  <si>
    <t>RCQ-1000-0830190</t>
  </si>
  <si>
    <t>RCQ-1000-0830200</t>
  </si>
  <si>
    <t>RCQ-1000-0830210</t>
  </si>
  <si>
    <t>RCQ-1000-0830220</t>
  </si>
  <si>
    <t>RCQ-1000-0830230</t>
  </si>
  <si>
    <t>RCQ-1000-0830240</t>
  </si>
  <si>
    <t>RCQ-1000-0830250</t>
  </si>
  <si>
    <t>RCQ-1000-0830260</t>
  </si>
  <si>
    <t>RCQ-1000-0830270</t>
  </si>
  <si>
    <t>RCQ-1000-0830280</t>
  </si>
  <si>
    <t>RCQ-1000-0830290</t>
  </si>
  <si>
    <t>RCQ-1000-0830300</t>
  </si>
  <si>
    <t>RCQ-1000-0830310</t>
  </si>
  <si>
    <t>RCQ-1000-0830320</t>
  </si>
  <si>
    <t>RCQ-1000-0830330</t>
  </si>
  <si>
    <t>RCQ-1000-0830340</t>
  </si>
  <si>
    <t>RCQ-1000-0830350</t>
  </si>
  <si>
    <t>RCQ-1000-0830360</t>
  </si>
  <si>
    <t>RCQ-1000-0838080</t>
  </si>
  <si>
    <t>RCQ-1000-0838090</t>
  </si>
  <si>
    <t>RCQ-1000-0838100</t>
  </si>
  <si>
    <t>RCQ-1000-0838110</t>
  </si>
  <si>
    <t>RCQ-1000-0838120</t>
  </si>
  <si>
    <t>RCQ-1000-0838130</t>
  </si>
  <si>
    <t>RCQ-1000-0838140</t>
  </si>
  <si>
    <t>RCQ-1000-0838150</t>
  </si>
  <si>
    <t>RCQ-1000-0838160</t>
  </si>
  <si>
    <t>RCQ-1000-0838170</t>
  </si>
  <si>
    <t>RCQ-1000-0838180</t>
  </si>
  <si>
    <t>RCQ-1000-0838190</t>
  </si>
  <si>
    <t>RCQ-1000-0838200</t>
  </si>
  <si>
    <t>RCQ-1000-0838210</t>
  </si>
  <si>
    <t>RCQ-1000-0838220</t>
  </si>
  <si>
    <t>RCQ-1000-0838230</t>
  </si>
  <si>
    <t>RCQ-1000-0838240</t>
  </si>
  <si>
    <t>RCQ-1000-0838250</t>
  </si>
  <si>
    <t>RCQ-1000-0838260</t>
  </si>
  <si>
    <t>RCQ-1000-0838270</t>
  </si>
  <si>
    <t>RCQ-1000-0838280</t>
  </si>
  <si>
    <t>RCQ-1000-0838290</t>
  </si>
  <si>
    <t>RCQ-1000-0838300</t>
  </si>
  <si>
    <t>RCQ-1000-0838310</t>
  </si>
  <si>
    <t>RCQ-1000-0838320</t>
  </si>
  <si>
    <t>RCQ-1000-0838330</t>
  </si>
  <si>
    <t>RCQ-1000-0838340</t>
  </si>
  <si>
    <t>RCQ-1000-0838350</t>
  </si>
  <si>
    <t>RCQ-1000-0838360</t>
  </si>
  <si>
    <t>RCQ-1000-0838370</t>
  </si>
  <si>
    <t>RCQ-1000-0838380</t>
  </si>
  <si>
    <t>RCQ-1000-1226080</t>
  </si>
  <si>
    <t>RCQ-1000-1226090</t>
  </si>
  <si>
    <t>RCQ-1000-1226100</t>
  </si>
  <si>
    <t>RCQ-1000-1226110</t>
  </si>
  <si>
    <t>RCQ-1000-1226120</t>
  </si>
  <si>
    <t>RCQ-1000-1226130</t>
  </si>
  <si>
    <t>RCQ-1000-1226140</t>
  </si>
  <si>
    <t>RCQ-1000-1226150</t>
  </si>
  <si>
    <t>RCQ-1000-1226160</t>
  </si>
  <si>
    <t>RCQ-1000-1226170</t>
  </si>
  <si>
    <t>RCQ-1000-1226180</t>
  </si>
  <si>
    <t>RCQ-1000-1226190</t>
  </si>
  <si>
    <t>RCQ-1000-1226200</t>
  </si>
  <si>
    <t>RCQ-1000-1226210</t>
  </si>
  <si>
    <t>RCQ-1000-1226220</t>
  </si>
  <si>
    <t>RCQ-1000-1226230</t>
  </si>
  <si>
    <t>RCQ-1000-1226240</t>
  </si>
  <si>
    <t>RCQ-1000-1226250</t>
  </si>
  <si>
    <t>RCQ-1000-1226260</t>
  </si>
  <si>
    <t>RCQ-1000-1226270</t>
  </si>
  <si>
    <t>RCQ-1000-1226280</t>
  </si>
  <si>
    <t>RCQ-1000-1226290</t>
  </si>
  <si>
    <t>RCQ-1000-1226300</t>
  </si>
  <si>
    <t>RCQ-1000-1226310</t>
  </si>
  <si>
    <t>RCQ-1000-1226320</t>
  </si>
  <si>
    <t>RCQ-1000-1226330</t>
  </si>
  <si>
    <t>RCQ-1000-1226340</t>
  </si>
  <si>
    <t>RCQ-1000-1226350</t>
  </si>
  <si>
    <t>RCQ-1000-1226360</t>
  </si>
  <si>
    <t>RCQ-1000-1226370</t>
  </si>
  <si>
    <t>RCQ-1000-1226380</t>
  </si>
  <si>
    <t>RCQ-1000-1226390</t>
  </si>
  <si>
    <t>RCQ-1000-1226400</t>
  </si>
  <si>
    <t>RCQ-1000-1226410</t>
  </si>
  <si>
    <t>RCQ-1000-1226420</t>
  </si>
  <si>
    <t>RCQ-1000-1226430</t>
  </si>
  <si>
    <t>RCQ-1000-1226440</t>
  </si>
  <si>
    <t>RCQ-1000-1226450</t>
  </si>
  <si>
    <t>RCQ-1000-1226460</t>
  </si>
  <si>
    <t>RCQ-1000-1226470</t>
  </si>
  <si>
    <t>RCQ-1000-1226480</t>
  </si>
  <si>
    <t>RCQ-1000-1226490</t>
  </si>
  <si>
    <t>RCQ-1000-1226500</t>
  </si>
  <si>
    <t>RCQ-1000-1230080</t>
  </si>
  <si>
    <t>RCQ-1000-1230090</t>
  </si>
  <si>
    <t>RCQ-1000-1230100</t>
  </si>
  <si>
    <t>RCQ-1000-1230110</t>
  </si>
  <si>
    <t>RCQ-1000-1230120</t>
  </si>
  <si>
    <t>RCQ-1000-1230130</t>
  </si>
  <si>
    <t>RCQ-1000-1230140</t>
  </si>
  <si>
    <t>RCQ-1000-1230150</t>
  </si>
  <si>
    <t>RCQ-1000-1230160</t>
  </si>
  <si>
    <t>RCQ-1000-1230170</t>
  </si>
  <si>
    <t>RCQ-1000-1230180</t>
  </si>
  <si>
    <t>RCQ-1000-1230190</t>
  </si>
  <si>
    <t>RCQ-1000-1230200</t>
  </si>
  <si>
    <t>RCQ-1000-1230210</t>
  </si>
  <si>
    <t>RCQ-1000-1230220</t>
  </si>
  <si>
    <t>RCQ-1000-1230230</t>
  </si>
  <si>
    <t>RCQ-1000-1230240</t>
  </si>
  <si>
    <t>RCQ-1000-1230250</t>
  </si>
  <si>
    <t>RCQ-1000-1230260</t>
  </si>
  <si>
    <t>RCQ-1000-1230270</t>
  </si>
  <si>
    <t>RCQ-1000-1230280</t>
  </si>
  <si>
    <t>RCQ-1000-1230290</t>
  </si>
  <si>
    <t>RCQ-1000-1230300</t>
  </si>
  <si>
    <t>RCQ-1000-1230310</t>
  </si>
  <si>
    <t>RCQ-1000-1230320</t>
  </si>
  <si>
    <t>RCQ-1000-1230330</t>
  </si>
  <si>
    <t>RCQ-1000-1230340</t>
  </si>
  <si>
    <t>RCQ-1000-1230350</t>
  </si>
  <si>
    <t>RCQ-1000-1230360</t>
  </si>
  <si>
    <t>RCQ-1000-1230370</t>
  </si>
  <si>
    <t>RCQ-1000-1230380</t>
  </si>
  <si>
    <t>RCQ-1000-1230390</t>
  </si>
  <si>
    <t>RCQ-1000-1230400</t>
  </si>
  <si>
    <t>RCQ-1000-1230410</t>
  </si>
  <si>
    <t>RCQ-1000-1230420</t>
  </si>
  <si>
    <t>RCQ-1000-1230430</t>
  </si>
  <si>
    <t>RCQ-1000-1230440</t>
  </si>
  <si>
    <t>RCQ-1000-1230450</t>
  </si>
  <si>
    <t>RCQ-1000-1230460</t>
  </si>
  <si>
    <t>RCQ-1000-1230470</t>
  </si>
  <si>
    <t>RCQ-1000-1230480</t>
  </si>
  <si>
    <t>RCQ-1000-1230490</t>
  </si>
  <si>
    <t>RCQ-1000-1230500</t>
  </si>
  <si>
    <t>RCQ-1000-1238080</t>
  </si>
  <si>
    <t>RCQ-1000-1238090</t>
  </si>
  <si>
    <t>RCQ-1000-1238100</t>
  </si>
  <si>
    <t>RCQ-1000-1238110</t>
  </si>
  <si>
    <t>RCQ-1000-1238120</t>
  </si>
  <si>
    <t>RCQ-1000-1238130</t>
  </si>
  <si>
    <t>RCQ-1000-1238140</t>
  </si>
  <si>
    <t>RCQ-1000-1238150</t>
  </si>
  <si>
    <t>RCQ-1000-1238160</t>
  </si>
  <si>
    <t>RCQ-1000-1238170</t>
  </si>
  <si>
    <t>RCQ-1000-1238180</t>
  </si>
  <si>
    <t>RCQ-1000-1238190</t>
  </si>
  <si>
    <t>RCQ-1000-1238200</t>
  </si>
  <si>
    <t>RCQ-1000-1238210</t>
  </si>
  <si>
    <t>RCQ-1000-1238220</t>
  </si>
  <si>
    <t>RCQ-1000-1238230</t>
  </si>
  <si>
    <t>RCQ-1000-1238260</t>
  </si>
  <si>
    <t>RCQ-1000-1238250</t>
  </si>
  <si>
    <t>RCQ-1000-1238270</t>
  </si>
  <si>
    <t>RCQ-1000-1238280</t>
  </si>
  <si>
    <t>RCQ-1000-1238290</t>
  </si>
  <si>
    <t>RCQ-1000-1238300</t>
  </si>
  <si>
    <t>RCQ-1000-1238310</t>
  </si>
  <si>
    <t>RCQ-1000-1238320</t>
  </si>
  <si>
    <t>RCQ-1000-1238330</t>
  </si>
  <si>
    <t>RCQ-1000-1238340</t>
  </si>
  <si>
    <t>RCQ-1000-1238350</t>
  </si>
  <si>
    <t>RCQ-1000-1238380</t>
  </si>
  <si>
    <t>RCQ-1000-1238370</t>
  </si>
  <si>
    <t>RCQ-1000-1238390</t>
  </si>
  <si>
    <t>RCQ-1000-1238400</t>
  </si>
  <si>
    <t>RCQ-1000-1238410</t>
  </si>
  <si>
    <t>RCQ-1000-1238420</t>
  </si>
  <si>
    <t>RCQ-1000-1238430</t>
  </si>
  <si>
    <t>RCQ-1000-1238440</t>
  </si>
  <si>
    <t>RCQ-1000-1238450</t>
  </si>
  <si>
    <t>RCQ-1000-1238460</t>
  </si>
  <si>
    <t>RCQ-1000-1238470</t>
  </si>
  <si>
    <t>RCQ-1000-1238480</t>
  </si>
  <si>
    <t>RCQ-1000-1238490</t>
  </si>
  <si>
    <t>RCQ-1000-1238500</t>
  </si>
  <si>
    <t>RCQ-1000-1426080</t>
  </si>
  <si>
    <t>RCQ-1000-1426090</t>
  </si>
  <si>
    <t>RCQ-1000-1426100</t>
  </si>
  <si>
    <t>RCQ-1000-1426110</t>
  </si>
  <si>
    <t>RCQ-1000-1426120</t>
  </si>
  <si>
    <t>RCQ-1000-1426130</t>
  </si>
  <si>
    <t>RCQ-1000-1426140</t>
  </si>
  <si>
    <t>RCQ-1000-1426150</t>
  </si>
  <si>
    <t>RCQ-1000-1426160</t>
  </si>
  <si>
    <t>RCQ-1000-1426170</t>
  </si>
  <si>
    <t>RCQ-1000-1426180</t>
  </si>
  <si>
    <t>RCQ-1000-1426190</t>
  </si>
  <si>
    <t>RCQ-1000-1426200</t>
  </si>
  <si>
    <t>RCQ-1000-1426210</t>
  </si>
  <si>
    <t>RCQ-1000-1426220</t>
  </si>
  <si>
    <t>RCQ-1000-1426230</t>
  </si>
  <si>
    <t>RCQ-1000-1426240</t>
  </si>
  <si>
    <t>RCQ-1000-1426250</t>
  </si>
  <si>
    <t>RCQ-1000-1426260</t>
  </si>
  <si>
    <t>RCQ-1000-1426270</t>
  </si>
  <si>
    <t>RCQ-1000-1426280</t>
  </si>
  <si>
    <t>RCQ-1000-1426290</t>
  </si>
  <si>
    <t>RCQ-1000-1426300</t>
  </si>
  <si>
    <t>RCQ-1000-1426310</t>
  </si>
  <si>
    <t>RCQ-1000-1426320</t>
  </si>
  <si>
    <t>RCQ-1000-1426330</t>
  </si>
  <si>
    <t>RCQ-1000-1426340</t>
  </si>
  <si>
    <t>RCQ-1000-1426350</t>
  </si>
  <si>
    <t>RCQ-1000-1426360</t>
  </si>
  <si>
    <t>RCQ-1000-1426370</t>
  </si>
  <si>
    <t>RCQ-1000-1426380</t>
  </si>
  <si>
    <t>RCQ-1000-1426390</t>
  </si>
  <si>
    <t>RCQ-1000-1426400</t>
  </si>
  <si>
    <t>RCQ-1000-1426410</t>
  </si>
  <si>
    <t>RCQ-1000-1426420</t>
  </si>
  <si>
    <t>RCQ-1000-1426430</t>
  </si>
  <si>
    <t>RCQ-1000-1426440</t>
  </si>
  <si>
    <t>RCQ-1000-1426450</t>
  </si>
  <si>
    <t>RCQ-1000-1426460</t>
  </si>
  <si>
    <t>RCQ-1000-1426470</t>
  </si>
  <si>
    <t>RCQ-1000-1426480</t>
  </si>
  <si>
    <t>RCQ-1000-1426490</t>
  </si>
  <si>
    <t>RCQ-1000-1426500</t>
  </si>
  <si>
    <t>RCQ-1000-1430080</t>
  </si>
  <si>
    <t>RCQ-1000-1430090</t>
  </si>
  <si>
    <t>RCQ-1000-1430100</t>
  </si>
  <si>
    <t>RCQ-1000-1430110</t>
  </si>
  <si>
    <t>RCQ-1000-1430120</t>
  </si>
  <si>
    <t>RCQ-1000-1430130</t>
  </si>
  <si>
    <t>RCQ-1000-1430140</t>
  </si>
  <si>
    <t>RCQ-1000-1430150</t>
  </si>
  <si>
    <t>RCQ-1000-1430160</t>
  </si>
  <si>
    <t>RCQ-1000-1430170</t>
  </si>
  <si>
    <t>RCQ-1000-1430180</t>
  </si>
  <si>
    <t>RCQ-1000-1430190</t>
  </si>
  <si>
    <t>RCQ-1000-1430200</t>
  </si>
  <si>
    <t>RCQ-1000-1430210</t>
  </si>
  <si>
    <t>RCQ-1000-1430220</t>
  </si>
  <si>
    <t>RCQ-1000-1430230</t>
  </si>
  <si>
    <t>RCQ-1000-1430240</t>
  </si>
  <si>
    <t>RCQ-1000-1430250</t>
  </si>
  <si>
    <t>RCQ-1000-1430260</t>
  </si>
  <si>
    <t>RCQ-1000-1430270</t>
  </si>
  <si>
    <t>RCQ-1000-1430280</t>
  </si>
  <si>
    <t>RCQ-1000-1430290</t>
  </si>
  <si>
    <t>RCQ-1000-1430300</t>
  </si>
  <si>
    <t>RCQ-1000-1430310</t>
  </si>
  <si>
    <t>RCQ-1000-1430320</t>
  </si>
  <si>
    <t>RCQ-1000-1430330</t>
  </si>
  <si>
    <t>RCQ-1000-1430340</t>
  </si>
  <si>
    <t>RCQ-1000-1430350</t>
  </si>
  <si>
    <t>RCQ-1000-1430360</t>
  </si>
  <si>
    <t>RCQ-1000-1430370</t>
  </si>
  <si>
    <t>RCQ-1000-1430380</t>
  </si>
  <si>
    <t>RCQ-1000-1430390</t>
  </si>
  <si>
    <t>RCQ-1000-1430400</t>
  </si>
  <si>
    <t>RCQ-1000-1430410</t>
  </si>
  <si>
    <t>RCQ-1000-1430420</t>
  </si>
  <si>
    <t>RCQ-1000-1430430</t>
  </si>
  <si>
    <t>RCQ-1000-1430440</t>
  </si>
  <si>
    <t>RCQ-1000-1430450</t>
  </si>
  <si>
    <t>RCQ-1000-1430460</t>
  </si>
  <si>
    <t>RCQ-1000-1430470</t>
  </si>
  <si>
    <t>RCQ-1000-1430480</t>
  </si>
  <si>
    <t>RCQ-1000-1430490</t>
  </si>
  <si>
    <t>RCQ-1000-1430500</t>
  </si>
  <si>
    <t>RCQ-1000-1438080</t>
  </si>
  <si>
    <t>RCQ-1000-1438090</t>
  </si>
  <si>
    <t>RCQ-1000-1438100</t>
  </si>
  <si>
    <t>RCQ-1000-1438110</t>
  </si>
  <si>
    <t>RCQ-1000-1438120</t>
  </si>
  <si>
    <t>RCQ-1000-1438130</t>
  </si>
  <si>
    <t>RCQ-1000-1438140</t>
  </si>
  <si>
    <t>RCQ-1000-1438150</t>
  </si>
  <si>
    <t>RCQ-1000-1438160</t>
  </si>
  <si>
    <t>RCQ-1000-1438170</t>
  </si>
  <si>
    <t>RCQ-1000-1438180</t>
  </si>
  <si>
    <t>RCQ-1000-1438190</t>
  </si>
  <si>
    <t>RCQ-1000-1438200</t>
  </si>
  <si>
    <t>RCQ-1000-1438210</t>
  </si>
  <si>
    <t>RCQ-1000-1438220</t>
  </si>
  <si>
    <t>RCQ-1000-1438230</t>
  </si>
  <si>
    <t>RCQ-1000-1438240</t>
  </si>
  <si>
    <t>RCQ-1000-1438250</t>
  </si>
  <si>
    <t>RCQ-1000-1438260</t>
  </si>
  <si>
    <t>RCQ-1000-1438270</t>
  </si>
  <si>
    <t>RCQ-1000-1438280</t>
  </si>
  <si>
    <t>RCQ-1000-1438290</t>
  </si>
  <si>
    <t>RCQ-1000-1438300</t>
  </si>
  <si>
    <t>RCQ-1000-1438310</t>
  </si>
  <si>
    <t>RCQ-1000-1438320</t>
  </si>
  <si>
    <t>RCQ-1000-1438330</t>
  </si>
  <si>
    <t>RCQ-1000-1438340</t>
  </si>
  <si>
    <t>RCQ-1000-1438350</t>
  </si>
  <si>
    <t>RCQ-1000-1438360</t>
  </si>
  <si>
    <t>RCQ-1000-1438370</t>
  </si>
  <si>
    <t>RCQ-1000-1438380</t>
  </si>
  <si>
    <t>RCQ-1000-1438390</t>
  </si>
  <si>
    <t>RCQ-1000-1438400</t>
  </si>
  <si>
    <t>RCQ-1000-1438410</t>
  </si>
  <si>
    <t>RCQ-1000-1438420</t>
  </si>
  <si>
    <t>RCQ-1000-1438430</t>
  </si>
  <si>
    <t>RCQ-1000-1438440</t>
  </si>
  <si>
    <t>RCQ-1000-1438450</t>
  </si>
  <si>
    <t>RCQ-1000-1438460</t>
  </si>
  <si>
    <t>RCQ-1000-1438470</t>
  </si>
  <si>
    <t>RCQ-1000-1438480</t>
  </si>
  <si>
    <t>RCQ-1000-1438490</t>
  </si>
  <si>
    <t>RCQ-1000-1438500</t>
  </si>
  <si>
    <t>RCQF-1000-0826080</t>
  </si>
  <si>
    <t>RCQF-1000-0826090</t>
  </si>
  <si>
    <t>RCQF-1000-0826100</t>
  </si>
  <si>
    <t>RCQF-1000-0826110</t>
  </si>
  <si>
    <t>RCQF-1000-0826120</t>
  </si>
  <si>
    <t>RCQF-1000-0826130</t>
  </si>
  <si>
    <t>RCQF-1000-0826140</t>
  </si>
  <si>
    <t>RCQF-1000-0826150</t>
  </si>
  <si>
    <t>RCQF-1000-0826160</t>
  </si>
  <si>
    <t>RCQF-1000-0826170</t>
  </si>
  <si>
    <t>RCQF-1000-0826180</t>
  </si>
  <si>
    <t>RCQF-1000-0826190</t>
  </si>
  <si>
    <t>RCQF-1000-0826200</t>
  </si>
  <si>
    <t>RCQF-1000-0826210</t>
  </si>
  <si>
    <t>RCQF-1000-0826220</t>
  </si>
  <si>
    <t>RCQF-1000-0826230</t>
  </si>
  <si>
    <t>RCQF-1000-0826260</t>
  </si>
  <si>
    <t>RCQF-1000-0826250</t>
  </si>
  <si>
    <t>RCQF-1000-0826270</t>
  </si>
  <si>
    <t>RCQF-1000-0826280</t>
  </si>
  <si>
    <t>RCQF-1000-0826290</t>
  </si>
  <si>
    <t>RCQF-1000-0826300</t>
  </si>
  <si>
    <t>RCQF-1000-0826310</t>
  </si>
  <si>
    <t>RCQF-1000-0826320</t>
  </si>
  <si>
    <t>RCQF-1000-0826340</t>
  </si>
  <si>
    <t>RCQF-1000-0826350</t>
  </si>
  <si>
    <t>RCQF-1000-0826360</t>
  </si>
  <si>
    <t>RCQF-1000-0826370</t>
  </si>
  <si>
    <t>RCQF-1000-0826380</t>
  </si>
  <si>
    <t>RCQF-1000-0830080</t>
  </si>
  <si>
    <t>RCQF-1000-0830090</t>
  </si>
  <si>
    <t>RCQF-1000-0830100</t>
  </si>
  <si>
    <t>RCQF-1000-0830110</t>
  </si>
  <si>
    <t>RCQF-1000-0830120</t>
  </si>
  <si>
    <t>RCQF-1000-0830130</t>
  </si>
  <si>
    <t>RCQF-1000-0830140</t>
  </si>
  <si>
    <t>RCQF-1000-0830150</t>
  </si>
  <si>
    <t>RCQF-1000-0830160</t>
  </si>
  <si>
    <t>RCQF-1000-0830170</t>
  </si>
  <si>
    <t>RCQF-1000-0830180</t>
  </si>
  <si>
    <t>RCQF-1000-0830190</t>
  </si>
  <si>
    <t>RCQF-1000-0830200</t>
  </si>
  <si>
    <t>RCQF-1000-0830210</t>
  </si>
  <si>
    <t>RCQF-1000-0830220</t>
  </si>
  <si>
    <t>RCQF-1000-0830230</t>
  </si>
  <si>
    <t>RCQF-1000-0830300</t>
  </si>
  <si>
    <t>RCQF-1000-0830250</t>
  </si>
  <si>
    <t>RCQF-1000-0830260</t>
  </si>
  <si>
    <t>RCQF-1000-0830270</t>
  </si>
  <si>
    <t>RCQF-1000-0830280</t>
  </si>
  <si>
    <t>RCQF-1000-0830290</t>
  </si>
  <si>
    <t>RCQF-1000-0830310</t>
  </si>
  <si>
    <t>RCQF-1000-0830330</t>
  </si>
  <si>
    <t>RCQF-1000-0830340</t>
  </si>
  <si>
    <t>RCQF-1000-0830350</t>
  </si>
  <si>
    <t>RCQF-1000-0830360</t>
  </si>
  <si>
    <t>RCQF-1000-0830370</t>
  </si>
  <si>
    <t>RCQF-1000-0830380</t>
  </si>
  <si>
    <t>RCQF-1000-0838080</t>
  </si>
  <si>
    <t>RCQF-1000-0838090</t>
  </si>
  <si>
    <t>RCQF-1000-0838100</t>
  </si>
  <si>
    <t>RCQF-1000-0838110</t>
  </si>
  <si>
    <t>RCQF-1000-0838120</t>
  </si>
  <si>
    <t>RCQF-1000-0838130</t>
  </si>
  <si>
    <t>RCQF-1000-0838140</t>
  </si>
  <si>
    <t>RCQF-1000-0838150</t>
  </si>
  <si>
    <t>RCQF-1000-0838160</t>
  </si>
  <si>
    <t>RCQF-1000-0838170</t>
  </si>
  <si>
    <t>RCQF-1000-0838180</t>
  </si>
  <si>
    <t>RCQF-1000-0838190</t>
  </si>
  <si>
    <t>RCQF-1000-0838200</t>
  </si>
  <si>
    <t>RCQF-1000-0838210</t>
  </si>
  <si>
    <t>RCQF-1000-0838220</t>
  </si>
  <si>
    <t>RCQF-1000-0838230</t>
  </si>
  <si>
    <t>RCQF-1000-0838240</t>
  </si>
  <si>
    <t>RCQF-1000-0838250</t>
  </si>
  <si>
    <t>RCQF-1000-0838260</t>
  </si>
  <si>
    <t>RCQF-1000-0838270</t>
  </si>
  <si>
    <t>RCQF-1000-0838280</t>
  </si>
  <si>
    <t>RCQF-1000-0838290</t>
  </si>
  <si>
    <t>RCQF-1000-0838300</t>
  </si>
  <si>
    <t>RCQF-1000-0838310</t>
  </si>
  <si>
    <t>RCQF-1000-0838320</t>
  </si>
  <si>
    <t>RCQF-1000-0838330</t>
  </si>
  <si>
    <t>RCQF-1000-0838340</t>
  </si>
  <si>
    <t>RCQF-1000-0838350</t>
  </si>
  <si>
    <t>RCQF-1000-0838360</t>
  </si>
  <si>
    <t>RCQF-1000-0838370</t>
  </si>
  <si>
    <t>RCQF-1000-0838380</t>
  </si>
  <si>
    <t>RCQF-1000-1226080</t>
  </si>
  <si>
    <t>RCQF-1000-1226090</t>
  </si>
  <si>
    <t>RCQF-1000-1226100</t>
  </si>
  <si>
    <t>RCQF-1000-1226110</t>
  </si>
  <si>
    <t>RCQF-1000-1226120</t>
  </si>
  <si>
    <t>RCQF-1000-1226130</t>
  </si>
  <si>
    <t>RCQF-1000-1226140</t>
  </si>
  <si>
    <t>RCQF-1000-1226150</t>
  </si>
  <si>
    <t>RCQF-1000-1226160</t>
  </si>
  <si>
    <t>RCQF-1000-1226170</t>
  </si>
  <si>
    <t>RCQF-1000-1226180</t>
  </si>
  <si>
    <t>RCQF-1000-1226190</t>
  </si>
  <si>
    <t>RCQF-1000-1226200</t>
  </si>
  <si>
    <t>RCQF-1000-1226210</t>
  </si>
  <si>
    <t>RCQF-1000-1226220</t>
  </si>
  <si>
    <t>RCQF-1000-1226230</t>
  </si>
  <si>
    <t>RCQF-1000-1226240</t>
  </si>
  <si>
    <t>RCQF-1000-1226250</t>
  </si>
  <si>
    <t>RCQF-1000-1226260</t>
  </si>
  <si>
    <t>RCQF-1000-1226270</t>
  </si>
  <si>
    <t>RCQF-1000-1226280</t>
  </si>
  <si>
    <t>RCQF-1000-1226290</t>
  </si>
  <si>
    <t>RCQF-1000-1226300</t>
  </si>
  <si>
    <t>RCQF-1000-1226310</t>
  </si>
  <si>
    <t>RCQF-1000-1226320</t>
  </si>
  <si>
    <t>RCQF-1000-1226330</t>
  </si>
  <si>
    <t>RCQF-1000-1226340</t>
  </si>
  <si>
    <t>RCQF-1000-1226350</t>
  </si>
  <si>
    <t>RCQF-1000-1226360</t>
  </si>
  <si>
    <t>RCQF-1000-1226370</t>
  </si>
  <si>
    <t>RCQF-1000-1226380</t>
  </si>
  <si>
    <t>RCQF-1000-1226390</t>
  </si>
  <si>
    <t>RCQF-1000-1226400</t>
  </si>
  <si>
    <t>RCQF-1000-1226410</t>
  </si>
  <si>
    <t>RCQF-1000-1226420</t>
  </si>
  <si>
    <t>RCQF-1000-1226430</t>
  </si>
  <si>
    <t>RCQF-1000-1226440</t>
  </si>
  <si>
    <t>RCQF-1000-1226450</t>
  </si>
  <si>
    <t>RCQF-1000-1226460</t>
  </si>
  <si>
    <t>RCQF-1000-1226470</t>
  </si>
  <si>
    <t>RCQF-1000-1226480</t>
  </si>
  <si>
    <t>RCQF-1000-1226490</t>
  </si>
  <si>
    <t>RCQF-1000-1226500</t>
  </si>
  <si>
    <t>RCQF-1000-1230080</t>
  </si>
  <si>
    <t>RCQF-1000-1230090</t>
  </si>
  <si>
    <t>RCQF-1000-1230100</t>
  </si>
  <si>
    <t>RCQF-1000-1230110</t>
  </si>
  <si>
    <t>RCQF-1000-1230120</t>
  </si>
  <si>
    <t>RCQF-1000-1230130</t>
  </si>
  <si>
    <t>RCQF-1000-1230140</t>
  </si>
  <si>
    <t>RCQF-1000-1230150</t>
  </si>
  <si>
    <t>RCQF-1000-1230160</t>
  </si>
  <si>
    <t>RCQF-1000-1230170</t>
  </si>
  <si>
    <t>RCQF-1000-1230180</t>
  </si>
  <si>
    <t>RCQF-1000-1230190</t>
  </si>
  <si>
    <t>RCQF-1000-1230200</t>
  </si>
  <si>
    <t>RCQF-1000-1230210</t>
  </si>
  <si>
    <t>RCQF-1000-1230220</t>
  </si>
  <si>
    <t>RCQF-1000-1230230</t>
  </si>
  <si>
    <t>RCQF-1000-1230240</t>
  </si>
  <si>
    <t>RCQF-1000-1230250</t>
  </si>
  <si>
    <t>RCQF-1000-1230260</t>
  </si>
  <si>
    <t>RCQF-1000-1230270</t>
  </si>
  <si>
    <t>RCQF-1000-1230280</t>
  </si>
  <si>
    <t>RCQF-1000-1230290</t>
  </si>
  <si>
    <t>RCQF-1000-1230300</t>
  </si>
  <si>
    <t>RCQF-1000-1230310</t>
  </si>
  <si>
    <t>RCQF-1000-1230320</t>
  </si>
  <si>
    <t>RCQF-1000-1230330</t>
  </si>
  <si>
    <t>RCQF-1000-1230340</t>
  </si>
  <si>
    <t>RCQF-1000-1230350</t>
  </si>
  <si>
    <t>RCQF-1000-1230360</t>
  </si>
  <si>
    <t>RCQF-1000-1230370</t>
  </si>
  <si>
    <t>RCQF-1000-1230380</t>
  </si>
  <si>
    <t>RCQF-1000-1230390</t>
  </si>
  <si>
    <t>RCQF-1000-1230400</t>
  </si>
  <si>
    <t>RCQF-1000-1230410</t>
  </si>
  <si>
    <t>RCQF-1000-1230420</t>
  </si>
  <si>
    <t>RCQF-1000-1230430</t>
  </si>
  <si>
    <t>RCQF-1000-1230440</t>
  </si>
  <si>
    <t>RCQF-1000-1230450</t>
  </si>
  <si>
    <t>RCQF-1000-1230460</t>
  </si>
  <si>
    <t>RCQF-1000-1230470</t>
  </si>
  <si>
    <t>RCQF-1000-1230480</t>
  </si>
  <si>
    <t>RCQF-1000-1230490</t>
  </si>
  <si>
    <t>RCQF-1000-1230500</t>
  </si>
  <si>
    <t>RCQF-1000-1238080</t>
  </si>
  <si>
    <t>RCQF-1000-1238090</t>
  </si>
  <si>
    <t>RCQF-1000-1238100</t>
  </si>
  <si>
    <t>RCQF-1000-1238110</t>
  </si>
  <si>
    <t>RCQF-1000-1238120</t>
  </si>
  <si>
    <t>RCQF-1000-1238130</t>
  </si>
  <si>
    <t>RCQF-1000-1238140</t>
  </si>
  <si>
    <t>RCQF-1000-1238150</t>
  </si>
  <si>
    <t>RCQF-1000-1238160</t>
  </si>
  <si>
    <t>RCQF-1000-1238170</t>
  </si>
  <si>
    <t>RCQF-1000-1238180</t>
  </si>
  <si>
    <t>RCQF-1000-1238190</t>
  </si>
  <si>
    <t>RCQF-1000-1238200</t>
  </si>
  <si>
    <t>RCQF-1000-1238210</t>
  </si>
  <si>
    <t>RCQF-1000-1238220</t>
  </si>
  <si>
    <t>RCQF-1000-1238230</t>
  </si>
  <si>
    <t>RCQF-1000-1238260</t>
  </si>
  <si>
    <t>RCQF-1000-1238250</t>
  </si>
  <si>
    <t>RCQF-1000-1238270</t>
  </si>
  <si>
    <t>RCQF-1000-1238280</t>
  </si>
  <si>
    <t>RCQF-1000-1238290</t>
  </si>
  <si>
    <t>RCQF-1000-1238300</t>
  </si>
  <si>
    <t>RCQF-1000-1238310</t>
  </si>
  <si>
    <t>RCQF-1000-1238320</t>
  </si>
  <si>
    <t>RCQF-1000-1238330</t>
  </si>
  <si>
    <t>RCQF-1000-1238340</t>
  </si>
  <si>
    <t>RCQF-1000-1238350</t>
  </si>
  <si>
    <t>RCQF-1000-1238380</t>
  </si>
  <si>
    <t>RCQF-1000-1238370</t>
  </si>
  <si>
    <t>RCQF-1000-1238390</t>
  </si>
  <si>
    <t>RCQF-1000-1238400</t>
  </si>
  <si>
    <t>RCQF-1000-1238410</t>
  </si>
  <si>
    <t>RCQF-1000-1238420</t>
  </si>
  <si>
    <t>RCQF-1000-1238430</t>
  </si>
  <si>
    <t>RCQF-1000-1238440</t>
  </si>
  <si>
    <t>RCQF-1000-1238450</t>
  </si>
  <si>
    <t>RCQF-1000-1238460</t>
  </si>
  <si>
    <t>RCQF-1000-1238470</t>
  </si>
  <si>
    <t>RCQF-1000-1238480</t>
  </si>
  <si>
    <t>RCQF-1000-1238490</t>
  </si>
  <si>
    <t>RCQF-1000-1238500</t>
  </si>
  <si>
    <t>RCQF-1000-1426080</t>
  </si>
  <si>
    <t>RCQF-1000-1426090</t>
  </si>
  <si>
    <t>RCQF-1000-1426100</t>
  </si>
  <si>
    <t>RCQF-1000-1426110</t>
  </si>
  <si>
    <t>RCQF-1000-1426120</t>
  </si>
  <si>
    <t>RCQF-1000-1426130</t>
  </si>
  <si>
    <t>RCQF-1000-1426140</t>
  </si>
  <si>
    <t>RCQF-1000-1426150</t>
  </si>
  <si>
    <t>RCQF-1000-1426160</t>
  </si>
  <si>
    <t>RCQF-1000-1426170</t>
  </si>
  <si>
    <t>RCQF-1000-1426180</t>
  </si>
  <si>
    <t>RCQF-1000-1426190</t>
  </si>
  <si>
    <t>RCQF-1000-1426200</t>
  </si>
  <si>
    <t>RCQF-1000-1426210</t>
  </si>
  <si>
    <t>RCQF-1000-1426220</t>
  </si>
  <si>
    <t>RCQF-1000-1426230</t>
  </si>
  <si>
    <t>RCQF-1000-1426240</t>
  </si>
  <si>
    <t>RCQF-1000-1426250</t>
  </si>
  <si>
    <t>RCQF-1000-1426260</t>
  </si>
  <si>
    <t>RCQF-1000-1426270</t>
  </si>
  <si>
    <t>RCQF-1000-1426280</t>
  </si>
  <si>
    <t>RCQF-1000-1426290</t>
  </si>
  <si>
    <t>RCQF-1000-1426300</t>
  </si>
  <si>
    <t>RCQF-1000-1426310</t>
  </si>
  <si>
    <t>RCQF-1000-1426320</t>
  </si>
  <si>
    <t>RCQF-1000-1426330</t>
  </si>
  <si>
    <t>RCQF-1000-1426340</t>
  </si>
  <si>
    <t>RCQF-1000-1426350</t>
  </si>
  <si>
    <t>RCQF-1000-1426360</t>
  </si>
  <si>
    <t>RCQF-1000-1426370</t>
  </si>
  <si>
    <t>RCQF-1000-1426380</t>
  </si>
  <si>
    <t>RCQF-1000-1426390</t>
  </si>
  <si>
    <t>RCQF-1000-1426400</t>
  </si>
  <si>
    <t>RCQF-1000-1426410</t>
  </si>
  <si>
    <t>RCQF-1000-1426420</t>
  </si>
  <si>
    <t>RCQF-1000-1426430</t>
  </si>
  <si>
    <t>RCQF-1000-1426440</t>
  </si>
  <si>
    <t>RCQF-1000-1426450</t>
  </si>
  <si>
    <t>RCQF-1000-1426460</t>
  </si>
  <si>
    <t>RCQF-1000-1426470</t>
  </si>
  <si>
    <t>RCQF-1000-1426480</t>
  </si>
  <si>
    <t>RCQF-1000-1426490</t>
  </si>
  <si>
    <t>RCQF-1000-1426500</t>
  </si>
  <si>
    <t>RCQF-1000-1430080</t>
  </si>
  <si>
    <t>RCQF-1000-1430090</t>
  </si>
  <si>
    <t>RCQF-1000-1430100</t>
  </si>
  <si>
    <t>RCQF-1000-1430110</t>
  </si>
  <si>
    <t>RCQF-1000-1430120</t>
  </si>
  <si>
    <t>RCQF-1000-1430130</t>
  </si>
  <si>
    <t>RCQF-1000-1430140</t>
  </si>
  <si>
    <t>RCQF-1000-1430150</t>
  </si>
  <si>
    <t>RCQF-1000-1430160</t>
  </si>
  <si>
    <t>RCQF-1000-1430170</t>
  </si>
  <si>
    <t>RCQF-1000-1430180</t>
  </si>
  <si>
    <t>RCQF-1000-1430190</t>
  </si>
  <si>
    <t>RCQF-1000-1430200</t>
  </si>
  <si>
    <t>RCQF-1000-1430210</t>
  </si>
  <si>
    <t>RCQF-1000-1430220</t>
  </si>
  <si>
    <t>RCQF-1000-1430230</t>
  </si>
  <si>
    <t>RCQF-1000-1430240</t>
  </si>
  <si>
    <t>RCQF-1000-1430250</t>
  </si>
  <si>
    <t>RCQF-1000-1430260</t>
  </si>
  <si>
    <t>RCQF-1000-1430270</t>
  </si>
  <si>
    <t>RCQF-1000-1430280</t>
  </si>
  <si>
    <t>RCQF-1000-1430290</t>
  </si>
  <si>
    <t>RCQF-1000-1430300</t>
  </si>
  <si>
    <t>RCQF-1000-1430310</t>
  </si>
  <si>
    <t>RCQF-1000-1430320</t>
  </si>
  <si>
    <t>RCQF-1000-1430330</t>
  </si>
  <si>
    <t>RCQF-1000-1430340</t>
  </si>
  <si>
    <t>RCQF-1000-1430350</t>
  </si>
  <si>
    <t>RCQF-1000-1430360</t>
  </si>
  <si>
    <t>RCQF-1000-1430370</t>
  </si>
  <si>
    <t>RCQF-1000-1430380</t>
  </si>
  <si>
    <t>RCQF-1000-1430390</t>
  </si>
  <si>
    <t>RCQF-1000-1430400</t>
  </si>
  <si>
    <t>RCQF-1000-1430410</t>
  </si>
  <si>
    <t>RCQF-1000-1430420</t>
  </si>
  <si>
    <t>RCQF-1000-1430430</t>
  </si>
  <si>
    <t>RCQF-1000-1430440</t>
  </si>
  <si>
    <t>RCQF-1000-1430450</t>
  </si>
  <si>
    <t>RCQF-1000-1430460</t>
  </si>
  <si>
    <t>RCQF-1000-1430470</t>
  </si>
  <si>
    <t>RCQF-1000-1430480</t>
  </si>
  <si>
    <t>RCQF-1000-1430490</t>
  </si>
  <si>
    <t>RCQF-1000-1430500</t>
  </si>
  <si>
    <t>RCQF-1000-1438080</t>
  </si>
  <si>
    <t>RCQF-1000-1438090</t>
  </si>
  <si>
    <t>RCQF-1000-1438100</t>
  </si>
  <si>
    <t>RCQF-1000-1438110</t>
  </si>
  <si>
    <t>RCQF-1000-1438120</t>
  </si>
  <si>
    <t>RCQF-1000-1438130</t>
  </si>
  <si>
    <t>RCQF-1000-1438140</t>
  </si>
  <si>
    <t>RCQF-1000-1438150</t>
  </si>
  <si>
    <t>RCQF-1000-1438160</t>
  </si>
  <si>
    <t>RCQF-1000-1438170</t>
  </si>
  <si>
    <t>RCQF-1000-1438180</t>
  </si>
  <si>
    <t>RCQF-1000-1438190</t>
  </si>
  <si>
    <t>RCQF-1000-1438200</t>
  </si>
  <si>
    <t>RCQF-1000-1438210</t>
  </si>
  <si>
    <t>RCQF-1000-1438220</t>
  </si>
  <si>
    <t>RCQF-1000-1438230</t>
  </si>
  <si>
    <t>RCQF-1000-1438240</t>
  </si>
  <si>
    <t>RCQF-1000-1438250</t>
  </si>
  <si>
    <t>RCQF-1000-1438260</t>
  </si>
  <si>
    <t>RCQF-1000-1438270</t>
  </si>
  <si>
    <t>RCQF-1000-1438280</t>
  </si>
  <si>
    <t>RCQF-1000-1438290</t>
  </si>
  <si>
    <t>RCQF-1000-1438300</t>
  </si>
  <si>
    <t>RCQF-1000-1438310</t>
  </si>
  <si>
    <t>RCQF-1000-1438320</t>
  </si>
  <si>
    <t>RCQF-1000-1438330</t>
  </si>
  <si>
    <t>RCQF-1000-1438340</t>
  </si>
  <si>
    <t>RCQF-1000-1438350</t>
  </si>
  <si>
    <t>RCQF-1000-1438360</t>
  </si>
  <si>
    <t>RCQF-1000-1438370</t>
  </si>
  <si>
    <t>RCQF-1000-1438380</t>
  </si>
  <si>
    <t>RCQF-1000-1438390</t>
  </si>
  <si>
    <t>RCQF-1000-1438400</t>
  </si>
  <si>
    <t>RCQF-1000-1438410</t>
  </si>
  <si>
    <t>RCQF-1000-1438420</t>
  </si>
  <si>
    <t>RCQF-1000-1438430</t>
  </si>
  <si>
    <t>RCQF-1000-1438440</t>
  </si>
  <si>
    <t>RCQF-1000-1438450</t>
  </si>
  <si>
    <t>RCQF-1000-1438460</t>
  </si>
  <si>
    <t>RCQF-1000-1438470</t>
  </si>
  <si>
    <t>RCQF-1000-1438480</t>
  </si>
  <si>
    <t>RCQF-1000-1438490</t>
  </si>
  <si>
    <t>RCQF-1000-1438500</t>
  </si>
  <si>
    <r>
      <rPr>
        <b/>
        <u/>
        <sz val="12"/>
        <color theme="1"/>
        <rFont val="Calibri"/>
        <family val="2"/>
        <charset val="204"/>
        <scheme val="minor"/>
      </rPr>
      <t>Краткая техническая информация:</t>
    </r>
    <r>
      <rPr>
        <sz val="12"/>
        <color theme="1"/>
        <rFont val="Calibri"/>
        <family val="2"/>
        <charset val="204"/>
        <scheme val="minor"/>
      </rPr>
      <t xml:space="preserve">
Рабочее давление - 15 атм.
Давление опрессовки - 25 атм.
Температура теплоносителя - 120⁰С
Подключение - внутренняя резьба 1/2
</t>
    </r>
    <r>
      <rPr>
        <b/>
        <u/>
        <sz val="12"/>
        <color theme="1"/>
        <rFont val="Calibri"/>
        <family val="2"/>
        <charset val="204"/>
        <scheme val="minor"/>
      </rPr>
      <t>Гарантия:</t>
    </r>
    <r>
      <rPr>
        <sz val="12"/>
        <color theme="1"/>
        <rFont val="Calibri"/>
        <family val="2"/>
        <charset val="204"/>
        <scheme val="minor"/>
      </rPr>
      <t xml:space="preserve">
теплообменник и кожух конвектора - 10 лет
вентиляторы - 1 год
комплектующие - 1 год</t>
    </r>
  </si>
  <si>
    <t>Труба PE-Xa/EVOH из сшитого полиэтилена с антидиффузионным слоем для напольного отопления, красная</t>
  </si>
  <si>
    <t>16х2.0</t>
  </si>
  <si>
    <t>RPX-0002-101620</t>
  </si>
  <si>
    <t>RPX-0002-241620</t>
  </si>
  <si>
    <t>RPX-0002-501620</t>
  </si>
  <si>
    <t>RAL-1210-050004</t>
  </si>
  <si>
    <t>RAL-1210-050006</t>
  </si>
  <si>
    <t>RAL-1210-050008</t>
  </si>
  <si>
    <t>RAL-1210-050010</t>
  </si>
  <si>
    <t>RAL-1210-050012</t>
  </si>
  <si>
    <t>RAL-1210-035004</t>
  </si>
  <si>
    <t>RAL-1210-035006</t>
  </si>
  <si>
    <t>RAL-1210-035008</t>
  </si>
  <si>
    <t>RAL-1210-035010</t>
  </si>
  <si>
    <t>RAL-1210-035012</t>
  </si>
  <si>
    <t>RAL-0210-050004</t>
  </si>
  <si>
    <t>RAL-0210-050006</t>
  </si>
  <si>
    <t>RAL-0210-050008</t>
  </si>
  <si>
    <t>RAL-0210-050010</t>
  </si>
  <si>
    <t>RAL-0210-050012</t>
  </si>
  <si>
    <t>RAL-3210-050004</t>
  </si>
  <si>
    <t>RAL-3210-050006</t>
  </si>
  <si>
    <t>RAL-3210-050008</t>
  </si>
  <si>
    <t>RAL-3210-050010</t>
  </si>
  <si>
    <t>RAL-3210-050012</t>
  </si>
  <si>
    <t>RAL-3210-020006</t>
  </si>
  <si>
    <t>RAL-3210-020008</t>
  </si>
  <si>
    <t>RAL-3210-020010</t>
  </si>
  <si>
    <t>RAL-3210-020012</t>
  </si>
  <si>
    <t>RAL-3210-020014</t>
  </si>
  <si>
    <t>RBM-1210-050004</t>
  </si>
  <si>
    <t>RBM-1210-050006</t>
  </si>
  <si>
    <t>RBM-1210-050008</t>
  </si>
  <si>
    <t>RBM-1210-050010</t>
  </si>
  <si>
    <t>RBM-1210-050012</t>
  </si>
  <si>
    <t>RBM-1210-035004</t>
  </si>
  <si>
    <t>RBM-1210-035006</t>
  </si>
  <si>
    <t>RBM-1210-035008</t>
  </si>
  <si>
    <t>RBM-1210-035010</t>
  </si>
  <si>
    <t>RBM-1210-035012</t>
  </si>
  <si>
    <t>RBM-0210-050004</t>
  </si>
  <si>
    <t>RBM-0210-050006</t>
  </si>
  <si>
    <t>RBM-0210-050008</t>
  </si>
  <si>
    <t>RBM-0210-050010</t>
  </si>
  <si>
    <t>RBM-0210-050012</t>
  </si>
  <si>
    <t>RBM-3210-050004</t>
  </si>
  <si>
    <t>RBM-3210-050006</t>
  </si>
  <si>
    <t>RBM-3210-050008</t>
  </si>
  <si>
    <t>RBM-3210-050010</t>
  </si>
  <si>
    <t>RBM-3210-050012</t>
  </si>
  <si>
    <t>RBM-3210-020006</t>
  </si>
  <si>
    <t>RBM-3210-020008</t>
  </si>
  <si>
    <t>RBM-3210-020010</t>
  </si>
  <si>
    <t>RBM-3210-020012</t>
  </si>
  <si>
    <t>RBM-3210-020014</t>
  </si>
  <si>
    <t xml:space="preserve"> - </t>
  </si>
  <si>
    <t>Вес нетто, кг</t>
  </si>
  <si>
    <r>
      <t xml:space="preserve">Цена с НДС, </t>
    </r>
    <r>
      <rPr>
        <b/>
        <sz val="11"/>
        <color rgb="FFFF0000"/>
        <rFont val="Calibri"/>
        <family val="2"/>
        <charset val="204"/>
        <scheme val="minor"/>
      </rPr>
      <t>РУБ за шт.</t>
    </r>
  </si>
  <si>
    <r>
      <t xml:space="preserve">Цена с НДС, с учетом скидки, </t>
    </r>
    <r>
      <rPr>
        <b/>
        <sz val="11"/>
        <color rgb="FFFF0000"/>
        <rFont val="Calibri"/>
        <family val="2"/>
        <charset val="204"/>
        <scheme val="minor"/>
      </rPr>
      <t>РУБ за шт.</t>
    </r>
  </si>
  <si>
    <t>16х2.0-2.6</t>
  </si>
  <si>
    <t>20х2.8</t>
  </si>
  <si>
    <t>25х3.5</t>
  </si>
  <si>
    <t>RST-103008-xxx</t>
  </si>
  <si>
    <t>RST-103009-xxx</t>
  </si>
  <si>
    <t>RST-103010-xxx</t>
  </si>
  <si>
    <t>RST-103011-xxx</t>
  </si>
  <si>
    <t>RST-103012-xxx</t>
  </si>
  <si>
    <t>RST-103013-xxx</t>
  </si>
  <si>
    <t>RST-103014-xxx</t>
  </si>
  <si>
    <t>RST-103015-xxx</t>
  </si>
  <si>
    <t>RST-103016-xxx</t>
  </si>
  <si>
    <t>RST-103017-xxx</t>
  </si>
  <si>
    <t>RST-103018-xxx</t>
  </si>
  <si>
    <t>RST-103019-xxx</t>
  </si>
  <si>
    <t>RST-103020-xxx</t>
  </si>
  <si>
    <t>RST-103021-xxx</t>
  </si>
  <si>
    <t>RST-103022-xxx</t>
  </si>
  <si>
    <t>RST-103023-xxx</t>
  </si>
  <si>
    <t>RST-103024-xxx</t>
  </si>
  <si>
    <t>RST-103025-xxx</t>
  </si>
  <si>
    <t>RST-103026-xxx</t>
  </si>
  <si>
    <t>RST-103027-xxx</t>
  </si>
  <si>
    <t>RST-103028-xxx</t>
  </si>
  <si>
    <t>RST-103029-xxx</t>
  </si>
  <si>
    <t>RST-103030-xxx</t>
  </si>
  <si>
    <t>RST-103031-xxx</t>
  </si>
  <si>
    <t>RST-103032-xxx</t>
  </si>
  <si>
    <t>RST-103033-xxx</t>
  </si>
  <si>
    <t>RST-103034-xxx</t>
  </si>
  <si>
    <t>RST-103035-xxx</t>
  </si>
  <si>
    <t>RST-103036-xxx</t>
  </si>
  <si>
    <t>RST-103037-xxx</t>
  </si>
  <si>
    <t>RST-103038-xxx</t>
  </si>
  <si>
    <t>RST-103039-xxx</t>
  </si>
  <si>
    <t>RST-103040-xxx</t>
  </si>
  <si>
    <t>RST-103041-xxx</t>
  </si>
  <si>
    <t>RST-103042-xxx</t>
  </si>
  <si>
    <t>RST-103043-xxx</t>
  </si>
  <si>
    <t>RST-103044-xxx</t>
  </si>
  <si>
    <t>RST-103045-xxx</t>
  </si>
  <si>
    <t>RST-103046-xxx</t>
  </si>
  <si>
    <t>RST-103047-xxx</t>
  </si>
  <si>
    <t>RST-103048-xxx</t>
  </si>
  <si>
    <t>RST-103049-xxx</t>
  </si>
  <si>
    <t>RST-103050-xxx</t>
  </si>
  <si>
    <t>RST-105008-xxx</t>
  </si>
  <si>
    <t>RST-105009-xxx</t>
  </si>
  <si>
    <t>RST-105010-xxx</t>
  </si>
  <si>
    <t>RST-105011-xxx</t>
  </si>
  <si>
    <t>RST-105012-xxx</t>
  </si>
  <si>
    <t>RST-105013-xxx</t>
  </si>
  <si>
    <t>RST-105014-xxx</t>
  </si>
  <si>
    <t>RST-105015-xxx</t>
  </si>
  <si>
    <t>RST-105016-xxx</t>
  </si>
  <si>
    <t>RST-105017-xxx</t>
  </si>
  <si>
    <t>RST-105018-xxx</t>
  </si>
  <si>
    <t>RST-105019-xxx</t>
  </si>
  <si>
    <t>RST-105020-xxx</t>
  </si>
  <si>
    <t>RST-105021-xxx</t>
  </si>
  <si>
    <t>RST-105022-xxx</t>
  </si>
  <si>
    <t>RST-105023-xxx</t>
  </si>
  <si>
    <t>RST-105024-xxx</t>
  </si>
  <si>
    <t>RST-105025-xxx</t>
  </si>
  <si>
    <t>RST-105026-xxx</t>
  </si>
  <si>
    <t>RST-105027-xxx</t>
  </si>
  <si>
    <t>RST-105028-xxx</t>
  </si>
  <si>
    <t>RST-105029-xxx</t>
  </si>
  <si>
    <t>RST-105030-xxx</t>
  </si>
  <si>
    <t>RST-105031-xxx</t>
  </si>
  <si>
    <t>RST-105032-xxx</t>
  </si>
  <si>
    <t>RST-105033-xxx</t>
  </si>
  <si>
    <t>RST-105034-xxx</t>
  </si>
  <si>
    <t>RST-105035-xxx</t>
  </si>
  <si>
    <t>RST-105036-xxx</t>
  </si>
  <si>
    <t>RST-105037-xxx</t>
  </si>
  <si>
    <t>RST-105038-xxx</t>
  </si>
  <si>
    <t>RST-105039-xxx</t>
  </si>
  <si>
    <t>RST-105040-xxx</t>
  </si>
  <si>
    <t>RST-105041-xxx</t>
  </si>
  <si>
    <t>RST-105042-xxx</t>
  </si>
  <si>
    <t>RST-105043-xxx</t>
  </si>
  <si>
    <t>RST-105044-xxx</t>
  </si>
  <si>
    <t>RST-105045-xxx</t>
  </si>
  <si>
    <t>RST-105046-xxx</t>
  </si>
  <si>
    <t>RST-105047-xxx</t>
  </si>
  <si>
    <t>RST-105048-xxx</t>
  </si>
  <si>
    <t>RST-105049-xxx</t>
  </si>
  <si>
    <t>RST-105050-xxx</t>
  </si>
  <si>
    <t>RST-107504-xxx</t>
  </si>
  <si>
    <t>RST-107505-xxx</t>
  </si>
  <si>
    <t>RST-107506-xxx</t>
  </si>
  <si>
    <t>RST-107507-xxx</t>
  </si>
  <si>
    <t>RST-107508-xxx</t>
  </si>
  <si>
    <t>RST-107509-xxx</t>
  </si>
  <si>
    <t>RST-107510-xxx</t>
  </si>
  <si>
    <t>RST-107511-xxx</t>
  </si>
  <si>
    <t>RST-107512-xxx</t>
  </si>
  <si>
    <t>RST-107513-xxx</t>
  </si>
  <si>
    <t>RST-107514-xxx</t>
  </si>
  <si>
    <t>RST-107515-xxx</t>
  </si>
  <si>
    <t>RST-107516-xxx</t>
  </si>
  <si>
    <t>RST-109004-xxx</t>
  </si>
  <si>
    <t>RST-109005-xxx</t>
  </si>
  <si>
    <t>RST-109006-xxx</t>
  </si>
  <si>
    <t>RST-109007-xxx</t>
  </si>
  <si>
    <t>RST-109008-xxx</t>
  </si>
  <si>
    <t>RST-109009-xxx</t>
  </si>
  <si>
    <t>RST-109010-xxx</t>
  </si>
  <si>
    <t>RST-109011-xxx</t>
  </si>
  <si>
    <t>RST-109012-xxx</t>
  </si>
  <si>
    <t>RST-109013-xxx</t>
  </si>
  <si>
    <t>RST-109014-xxx</t>
  </si>
  <si>
    <t>RST-109015-xxx</t>
  </si>
  <si>
    <t>RST-109016-xxx</t>
  </si>
  <si>
    <t>RST-110004-xxx</t>
  </si>
  <si>
    <t>RST-110005-xxx</t>
  </si>
  <si>
    <t>RST-110006-xxx</t>
  </si>
  <si>
    <t>RST-110007-xxx</t>
  </si>
  <si>
    <t>RST-110008-xxx</t>
  </si>
  <si>
    <t>RST-110009-xxx</t>
  </si>
  <si>
    <t>RST-110010-xxx</t>
  </si>
  <si>
    <t>RST-110011-xxx</t>
  </si>
  <si>
    <t>RST-110012-xxx</t>
  </si>
  <si>
    <t>RST-110013-xxx</t>
  </si>
  <si>
    <t>RST-110014-xxx</t>
  </si>
  <si>
    <t>RST-110015-xxx</t>
  </si>
  <si>
    <t>RST-110016-xxx</t>
  </si>
  <si>
    <t>RST-112004-xxx</t>
  </si>
  <si>
    <t>RST-112005-xxx</t>
  </si>
  <si>
    <t>RST-112006-xxx</t>
  </si>
  <si>
    <t>RST-112007-xxx</t>
  </si>
  <si>
    <t>RST-112008-xxx</t>
  </si>
  <si>
    <t>RST-112009-xxx</t>
  </si>
  <si>
    <t>RST-112010-xxx</t>
  </si>
  <si>
    <t>RST-112011-xxx</t>
  </si>
  <si>
    <t>RST-112012-xxx</t>
  </si>
  <si>
    <t>RST-112013-xxx</t>
  </si>
  <si>
    <t>RST-112014-xxx</t>
  </si>
  <si>
    <t>RST-112015-xxx</t>
  </si>
  <si>
    <t>RST-112016-xxx</t>
  </si>
  <si>
    <t>RST-115004-xxx</t>
  </si>
  <si>
    <t>RST-115005-xxx</t>
  </si>
  <si>
    <t>RST-115006-xxx</t>
  </si>
  <si>
    <t>RST-115007-xxx</t>
  </si>
  <si>
    <t>RST-115008-xxx</t>
  </si>
  <si>
    <t>RST-115009-xxx</t>
  </si>
  <si>
    <t>RST-115010-xxx</t>
  </si>
  <si>
    <t>RST-115011-xxx</t>
  </si>
  <si>
    <t>RST-115012-xxx</t>
  </si>
  <si>
    <t>RST-115013-xxx</t>
  </si>
  <si>
    <t>RST-115014-xxx</t>
  </si>
  <si>
    <t>RST-115015-xxx</t>
  </si>
  <si>
    <t>RST-115016-xxx</t>
  </si>
  <si>
    <t>RST-117504-xxx</t>
  </si>
  <si>
    <t>RST-117505-xxx</t>
  </si>
  <si>
    <t>RST-117506-xxx</t>
  </si>
  <si>
    <t>RST-117507-xxx</t>
  </si>
  <si>
    <t>RST-117508-xxx</t>
  </si>
  <si>
    <t>RST-117509-xxx</t>
  </si>
  <si>
    <t>RST-117510-xxx</t>
  </si>
  <si>
    <t>RST-117511-xxx</t>
  </si>
  <si>
    <t>RST-117512-xxx</t>
  </si>
  <si>
    <t>RST-117513-xxx</t>
  </si>
  <si>
    <t>RST-117514-xxx</t>
  </si>
  <si>
    <t>RST-117515-xxx</t>
  </si>
  <si>
    <t>RST-117516-xxx</t>
  </si>
  <si>
    <t>RST-120004-xxx</t>
  </si>
  <si>
    <t>RST-120005-xxx</t>
  </si>
  <si>
    <t>RST-120006-xxx</t>
  </si>
  <si>
    <t>RST-120007-xxx</t>
  </si>
  <si>
    <t>RST-120008-xxx</t>
  </si>
  <si>
    <t>RST-120009-xxx</t>
  </si>
  <si>
    <t>RST-120010-xxx</t>
  </si>
  <si>
    <t>RST-120011-xxx</t>
  </si>
  <si>
    <t>RST-120012-xxx</t>
  </si>
  <si>
    <t>RST-120013-xxx</t>
  </si>
  <si>
    <t>RST-120014-xxx</t>
  </si>
  <si>
    <t>RST-120015-xxx</t>
  </si>
  <si>
    <t>RST-120016-xxx</t>
  </si>
  <si>
    <t>RST-203008-xxx</t>
  </si>
  <si>
    <t>RST-203009-xxx</t>
  </si>
  <si>
    <t>RST-203010-xxx</t>
  </si>
  <si>
    <t>RST-203011-xxx</t>
  </si>
  <si>
    <t>RST-203012-xxx</t>
  </si>
  <si>
    <t>RST-203013-xxx</t>
  </si>
  <si>
    <t>RST-203014-xxx</t>
  </si>
  <si>
    <t>RST-203015-xxx</t>
  </si>
  <si>
    <t>RST-203016-xxx</t>
  </si>
  <si>
    <t>RST-203017-xxx</t>
  </si>
  <si>
    <t>RST-203018-xxx</t>
  </si>
  <si>
    <t>RST-203019-xxx</t>
  </si>
  <si>
    <t>RST-203020-xxx</t>
  </si>
  <si>
    <t>RST-203021-xxx</t>
  </si>
  <si>
    <t>RST-203022-xxx</t>
  </si>
  <si>
    <t>RST-203023-xxx</t>
  </si>
  <si>
    <t>RST-203024-xxx</t>
  </si>
  <si>
    <t>RST-203025-xxx</t>
  </si>
  <si>
    <t>RST-203026-xxx</t>
  </si>
  <si>
    <t>RST-203027-xxx</t>
  </si>
  <si>
    <t>RST-203028-xxx</t>
  </si>
  <si>
    <t>RST-203029-xxx</t>
  </si>
  <si>
    <t>RST-203030-xxx</t>
  </si>
  <si>
    <t>RST-203031-xxx</t>
  </si>
  <si>
    <t>RST-203032-xxx</t>
  </si>
  <si>
    <t>RST-203033-xxx</t>
  </si>
  <si>
    <t>RST-203034-xxx</t>
  </si>
  <si>
    <t>RST-203035-xxx</t>
  </si>
  <si>
    <t>RST-203036-xxx</t>
  </si>
  <si>
    <t>RST-203037-xxx</t>
  </si>
  <si>
    <t>RST-203038-xxx</t>
  </si>
  <si>
    <t>RST-203039-xxx</t>
  </si>
  <si>
    <t>RST-203040-xxx</t>
  </si>
  <si>
    <t>RST-203041-xxx</t>
  </si>
  <si>
    <t>RST-203042-xxx</t>
  </si>
  <si>
    <t>RST-203043-xxx</t>
  </si>
  <si>
    <t>RST-203044-xxx</t>
  </si>
  <si>
    <t>RST-203045-xxx</t>
  </si>
  <si>
    <t>RST-203046-xxx</t>
  </si>
  <si>
    <t>RST-203047-xxx</t>
  </si>
  <si>
    <t>RST-203048-xxx</t>
  </si>
  <si>
    <t>RST-203049-xxx</t>
  </si>
  <si>
    <t>RST-203050-xxx</t>
  </si>
  <si>
    <t>RST-205008-xxx</t>
  </si>
  <si>
    <t>RST-205009-xxx</t>
  </si>
  <si>
    <t>RST-205010-xxx</t>
  </si>
  <si>
    <t>RST-205011-xxx</t>
  </si>
  <si>
    <t>RST-205012-xxx</t>
  </si>
  <si>
    <t>RST-205013-xxx</t>
  </si>
  <si>
    <t>RST-205014-xxx</t>
  </si>
  <si>
    <t>RST-205015-xxx</t>
  </si>
  <si>
    <t>RST-205016-xxx</t>
  </si>
  <si>
    <t>RST-205017-xxx</t>
  </si>
  <si>
    <t>RST-205018-xxx</t>
  </si>
  <si>
    <t>RST-205019-xxx</t>
  </si>
  <si>
    <t>RST-205020-xxx</t>
  </si>
  <si>
    <t>RST-205021-xxx</t>
  </si>
  <si>
    <t>RST-205022-xxx</t>
  </si>
  <si>
    <t>RST-205023-xxx</t>
  </si>
  <si>
    <t>RST-205024-xxx</t>
  </si>
  <si>
    <t>RST-205025-xxx</t>
  </si>
  <si>
    <t>RST-205026-xxx</t>
  </si>
  <si>
    <t>RST-205027-xxx</t>
  </si>
  <si>
    <t>RST-205028-xxx</t>
  </si>
  <si>
    <t>RST-205029-xxx</t>
  </si>
  <si>
    <t>RST-205030-xxx</t>
  </si>
  <si>
    <t>RST-205031-xxx</t>
  </si>
  <si>
    <t>RST-205032-xxx</t>
  </si>
  <si>
    <t>RST-205033-xxx</t>
  </si>
  <si>
    <t>RST-205034-xxx</t>
  </si>
  <si>
    <t>RST-205035-xxx</t>
  </si>
  <si>
    <t>RST-205036-xxx</t>
  </si>
  <si>
    <t>RST-205037-xxx</t>
  </si>
  <si>
    <t>RST-205038-xxx</t>
  </si>
  <si>
    <t>RST-205039-xxx</t>
  </si>
  <si>
    <t>RST-205040-xxx</t>
  </si>
  <si>
    <t>RST-205041-xxx</t>
  </si>
  <si>
    <t>RST-205042-xxx</t>
  </si>
  <si>
    <t>RST-205043-xxx</t>
  </si>
  <si>
    <t>RST-205044-xxx</t>
  </si>
  <si>
    <t>RST-205045-xxx</t>
  </si>
  <si>
    <t>RST-205046-xxx</t>
  </si>
  <si>
    <t>RST-205047-xxx</t>
  </si>
  <si>
    <t>RST-205048-xxx</t>
  </si>
  <si>
    <t>RST-205049-xxx</t>
  </si>
  <si>
    <t>RST-205050-xxx</t>
  </si>
  <si>
    <t>RST-207504-xxx</t>
  </si>
  <si>
    <t>RST-207505-xxx</t>
  </si>
  <si>
    <t>RST-207506-xxx</t>
  </si>
  <si>
    <t>RST-207507-xxx</t>
  </si>
  <si>
    <t>RST-207508-xxx</t>
  </si>
  <si>
    <t>RST-207509-xxx</t>
  </si>
  <si>
    <t>RST-207510-xxx</t>
  </si>
  <si>
    <t>RST-207511-xxx</t>
  </si>
  <si>
    <t>RST-207512-xxx</t>
  </si>
  <si>
    <t>RST-207513-xxx</t>
  </si>
  <si>
    <t>RST-207514-xxx</t>
  </si>
  <si>
    <t>RST-207515-xxx</t>
  </si>
  <si>
    <t>RST-207516-xxx</t>
  </si>
  <si>
    <t>RST-209004-xxx</t>
  </si>
  <si>
    <t>RST-209005-xxx</t>
  </si>
  <si>
    <t>RST-209006-xxx</t>
  </si>
  <si>
    <t>RST-209007-xxx</t>
  </si>
  <si>
    <t>RST-209008-xxx</t>
  </si>
  <si>
    <t>RST-209009-xxx</t>
  </si>
  <si>
    <t>RST-209010-xxx</t>
  </si>
  <si>
    <t>RST-209011-xxx</t>
  </si>
  <si>
    <t>RST-209012-xxx</t>
  </si>
  <si>
    <t>RST-209013-xxx</t>
  </si>
  <si>
    <t>RST-209014-xxx</t>
  </si>
  <si>
    <t>RST-209015-xxx</t>
  </si>
  <si>
    <t>RST-209016-xxx</t>
  </si>
  <si>
    <t>RST-210004-xxx</t>
  </si>
  <si>
    <t>RST-210005-xxx</t>
  </si>
  <si>
    <t>RST-210006-xxx</t>
  </si>
  <si>
    <t>RST-210007-xxx</t>
  </si>
  <si>
    <t>RST-210008-xxx</t>
  </si>
  <si>
    <t>RST-210009-xxx</t>
  </si>
  <si>
    <t>RST-210010-xxx</t>
  </si>
  <si>
    <t>RST-210011-xxx</t>
  </si>
  <si>
    <t>RST-210012-xxx</t>
  </si>
  <si>
    <t>RST-210013-xxx</t>
  </si>
  <si>
    <t>RST-210014-xxx</t>
  </si>
  <si>
    <t>RST-210015-xxx</t>
  </si>
  <si>
    <t>RST-210016-xxx</t>
  </si>
  <si>
    <t>RST-212004-xxx</t>
  </si>
  <si>
    <t>RST-212005-xxx</t>
  </si>
  <si>
    <t>RST-212006-xxx</t>
  </si>
  <si>
    <t>RST-212007-xxx</t>
  </si>
  <si>
    <t>RST-212008-xxx</t>
  </si>
  <si>
    <t>RST-212009-xxx</t>
  </si>
  <si>
    <t>RST-212010-xxx</t>
  </si>
  <si>
    <t>RST-212011-xxx</t>
  </si>
  <si>
    <t>RST-212012-xxx</t>
  </si>
  <si>
    <t>RST-212013-xxx</t>
  </si>
  <si>
    <t>RST-212014-xxx</t>
  </si>
  <si>
    <t>RST-212015-xxx</t>
  </si>
  <si>
    <t>RST-212016-xxx</t>
  </si>
  <si>
    <t>RST-215004-xxx</t>
  </si>
  <si>
    <t>RST-215005-xxx</t>
  </si>
  <si>
    <t>RST-215006-xxx</t>
  </si>
  <si>
    <t>RST-215007-xxx</t>
  </si>
  <si>
    <t>RST-215008-xxx</t>
  </si>
  <si>
    <t>RST-215009-xxx</t>
  </si>
  <si>
    <t>RST-215010-xxx</t>
  </si>
  <si>
    <t>RST-215011-xxx</t>
  </si>
  <si>
    <t>RST-215012-xxx</t>
  </si>
  <si>
    <t>RST-215013-xxx</t>
  </si>
  <si>
    <t>RST-215014-xxx</t>
  </si>
  <si>
    <t>RST-215015-xxx</t>
  </si>
  <si>
    <t>RST-215016-xxx</t>
  </si>
  <si>
    <t>RST-217504-xxx</t>
  </si>
  <si>
    <t>RST-217505-xxx</t>
  </si>
  <si>
    <t>RST-217506-xxx</t>
  </si>
  <si>
    <t>RST-217507-xxx</t>
  </si>
  <si>
    <t>RST-217508-xxx</t>
  </si>
  <si>
    <t>RST-217509-xxx</t>
  </si>
  <si>
    <t>RST-217510-xxx</t>
  </si>
  <si>
    <t>RST-217511-xxx</t>
  </si>
  <si>
    <t>RST-217512-xxx</t>
  </si>
  <si>
    <t>RST-217513-xxx</t>
  </si>
  <si>
    <t>RST-217514-xxx</t>
  </si>
  <si>
    <t>RST-217515-xxx</t>
  </si>
  <si>
    <t>RST-217516-xxx</t>
  </si>
  <si>
    <t>RST-220004-xxx</t>
  </si>
  <si>
    <t>RST-220005-xxx</t>
  </si>
  <si>
    <t>RST-220006-xxx</t>
  </si>
  <si>
    <t>RST-220007-xxx</t>
  </si>
  <si>
    <t>RST-220008-xxx</t>
  </si>
  <si>
    <t>RST-220009-xxx</t>
  </si>
  <si>
    <t>RST-220010-xxx</t>
  </si>
  <si>
    <t>RST-220011-xxx</t>
  </si>
  <si>
    <t>RST-220012-xxx</t>
  </si>
  <si>
    <t>RST-220013-xxx</t>
  </si>
  <si>
    <t>RST-220014-xxx</t>
  </si>
  <si>
    <t>RST-220015-xxx</t>
  </si>
  <si>
    <t>RST-220016-xxx</t>
  </si>
  <si>
    <t>RST-303008-xxx</t>
  </si>
  <si>
    <t>RST-303009-xxx</t>
  </si>
  <si>
    <t>RST-303010-xxx</t>
  </si>
  <si>
    <t>RST-303011-xxx</t>
  </si>
  <si>
    <t>RST-303012-xxx</t>
  </si>
  <si>
    <t>RST-303013-xxx</t>
  </si>
  <si>
    <t>RST-303014-xxx</t>
  </si>
  <si>
    <t>RST-303015-xxx</t>
  </si>
  <si>
    <t>RST-303016-xxx</t>
  </si>
  <si>
    <t>RST-303017-xxx</t>
  </si>
  <si>
    <t>RST-303018-xxx</t>
  </si>
  <si>
    <t>RST-303019-xxx</t>
  </si>
  <si>
    <t>RST-303020-xxx</t>
  </si>
  <si>
    <t>RST-303021-xxx</t>
  </si>
  <si>
    <t>RST-303022-xxx</t>
  </si>
  <si>
    <t>RST-303023-xxx</t>
  </si>
  <si>
    <t>RST-303024-xxx</t>
  </si>
  <si>
    <t>RST-303025-xxx</t>
  </si>
  <si>
    <t>RST-303026-xxx</t>
  </si>
  <si>
    <t>RST-303027-xxx</t>
  </si>
  <si>
    <t>RST-303028-xxx</t>
  </si>
  <si>
    <t>RST-303029-xxx</t>
  </si>
  <si>
    <t>RST-303030-xxx</t>
  </si>
  <si>
    <t>RST-303031-xxx</t>
  </si>
  <si>
    <t>RST-303032-xxx</t>
  </si>
  <si>
    <t>RST-303033-xxx</t>
  </si>
  <si>
    <t>RST-303034-xxx</t>
  </si>
  <si>
    <t>RST-303035-xxx</t>
  </si>
  <si>
    <t>RST-303036-xxx</t>
  </si>
  <si>
    <t>RST-303037-xxx</t>
  </si>
  <si>
    <t>RST-303038-xxx</t>
  </si>
  <si>
    <t>RST-303039-xxx</t>
  </si>
  <si>
    <t>RST-303040-xxx</t>
  </si>
  <si>
    <t>RST-303041-xxx</t>
  </si>
  <si>
    <t>RST-303042-xxx</t>
  </si>
  <si>
    <t>RST-303043-xxx</t>
  </si>
  <si>
    <t>RST-303044-xxx</t>
  </si>
  <si>
    <t>RST-303045-xxx</t>
  </si>
  <si>
    <t>RST-303046-xxx</t>
  </si>
  <si>
    <t>RST-303047-xxx</t>
  </si>
  <si>
    <t>RST-303048-xxx</t>
  </si>
  <si>
    <t>RST-303049-xxx</t>
  </si>
  <si>
    <t>RST-303050-xxx</t>
  </si>
  <si>
    <t>RST-305008-xxx</t>
  </si>
  <si>
    <t>RST-305009-xxx</t>
  </si>
  <si>
    <t>RST-305010-xxx</t>
  </si>
  <si>
    <t>RST-305011-xxx</t>
  </si>
  <si>
    <t>RST-305012-xxx</t>
  </si>
  <si>
    <t>RST-305013-xxx</t>
  </si>
  <si>
    <t>RST-305014-xxx</t>
  </si>
  <si>
    <t>RST-305015-xxx</t>
  </si>
  <si>
    <t>RST-305016-xxx</t>
  </si>
  <si>
    <t>RST-305017-xxx</t>
  </si>
  <si>
    <t>RST-305018-xxx</t>
  </si>
  <si>
    <t>RST-305019-xxx</t>
  </si>
  <si>
    <t>RST-305020-xxx</t>
  </si>
  <si>
    <t>RST-305021-xxx</t>
  </si>
  <si>
    <t>RST-305022-xxx</t>
  </si>
  <si>
    <t>RST-305023-xxx</t>
  </si>
  <si>
    <t>RST-305024-xxx</t>
  </si>
  <si>
    <t>RST-305025-xxx</t>
  </si>
  <si>
    <t>RST-305026-xxx</t>
  </si>
  <si>
    <t>RST-305027-xxx</t>
  </si>
  <si>
    <t>RST-305028-xxx</t>
  </si>
  <si>
    <t>RST-305029-xxx</t>
  </si>
  <si>
    <t>RST-305030-xxx</t>
  </si>
  <si>
    <t>RST-305031-xxx</t>
  </si>
  <si>
    <t>RST-305032-xxx</t>
  </si>
  <si>
    <t>RST-305033-xxx</t>
  </si>
  <si>
    <t>RST-305034-xxx</t>
  </si>
  <si>
    <t>RST-305035-xxx</t>
  </si>
  <si>
    <t>RST-305036-xxx</t>
  </si>
  <si>
    <t>RST-305037-xxx</t>
  </si>
  <si>
    <t>RST-305038-xxx</t>
  </si>
  <si>
    <t>RST-305039-xxx</t>
  </si>
  <si>
    <t>RST-305040-xxx</t>
  </si>
  <si>
    <t>RST-305041-xxx</t>
  </si>
  <si>
    <t>RST-305042-xxx</t>
  </si>
  <si>
    <t>RST-305043-xxx</t>
  </si>
  <si>
    <t>RST-305044-xxx</t>
  </si>
  <si>
    <t>RST-305045-xxx</t>
  </si>
  <si>
    <t>RST-305046-xxx</t>
  </si>
  <si>
    <t>RST-305047-xxx</t>
  </si>
  <si>
    <t>RST-305048-xxx</t>
  </si>
  <si>
    <t>RST-305049-xxx</t>
  </si>
  <si>
    <t>RST-305050-xxx</t>
  </si>
  <si>
    <t>RST-307504-xxx</t>
  </si>
  <si>
    <t>RST-307505-xxx</t>
  </si>
  <si>
    <t>RST-307506-xxx</t>
  </si>
  <si>
    <t>RST-307507-xxx</t>
  </si>
  <si>
    <t>RST-307508-xxx</t>
  </si>
  <si>
    <t>RST-307509-xxx</t>
  </si>
  <si>
    <t>RST-307510-xxx</t>
  </si>
  <si>
    <t>RST-307511-xxx</t>
  </si>
  <si>
    <t>RST-307512-xxx</t>
  </si>
  <si>
    <t>RST-307513-xxx</t>
  </si>
  <si>
    <t>RST-307514-xxx</t>
  </si>
  <si>
    <t>RST-307515-xxx</t>
  </si>
  <si>
    <t>RST-309004-xxx</t>
  </si>
  <si>
    <t>RST-309005-xxx</t>
  </si>
  <si>
    <t>RST-309006-xxx</t>
  </si>
  <si>
    <t>RST-309007-xxx</t>
  </si>
  <si>
    <t>RST-309008-xxx</t>
  </si>
  <si>
    <t>RST-309009-xxx</t>
  </si>
  <si>
    <t>RST-309010-xxx</t>
  </si>
  <si>
    <t>RST-309011-xxx</t>
  </si>
  <si>
    <t>RST-309012-xxx</t>
  </si>
  <si>
    <t>RST-309013-xxx</t>
  </si>
  <si>
    <t>RST-309014-xxx</t>
  </si>
  <si>
    <t>RST-309015-xxx</t>
  </si>
  <si>
    <t>RST-310004-xxx</t>
  </si>
  <si>
    <t>RST-310005-xxx</t>
  </si>
  <si>
    <t>RST-310006-xxx</t>
  </si>
  <si>
    <t>RST-310007-xxx</t>
  </si>
  <si>
    <t>RST-310008-xxx</t>
  </si>
  <si>
    <t>RST-310009-xxx</t>
  </si>
  <si>
    <t>RST-310010-xxx</t>
  </si>
  <si>
    <t>RST-310011-xxx</t>
  </si>
  <si>
    <t>RST-310012-xxx</t>
  </si>
  <si>
    <t>RST-310013-xxx</t>
  </si>
  <si>
    <t>RST-310014-xxx</t>
  </si>
  <si>
    <t>RST-310015-xxx</t>
  </si>
  <si>
    <t>RST-312004-xxx</t>
  </si>
  <si>
    <t>RST-312005-xxx</t>
  </si>
  <si>
    <t>RST-312006-xxx</t>
  </si>
  <si>
    <t>RST-312007-xxx</t>
  </si>
  <si>
    <t>RST-312008-xxx</t>
  </si>
  <si>
    <t>RST-312009-xxx</t>
  </si>
  <si>
    <t>RST-312010-xxx</t>
  </si>
  <si>
    <t>RST-312011-xxx</t>
  </si>
  <si>
    <t>RST-312012-xxx</t>
  </si>
  <si>
    <t>RST-312013-xxx</t>
  </si>
  <si>
    <t>RST-312014-xxx</t>
  </si>
  <si>
    <t>RST-312015-xxx</t>
  </si>
  <si>
    <t>RST-315004-xxx</t>
  </si>
  <si>
    <t>RST-315005-xxx</t>
  </si>
  <si>
    <t>RST-315006-xxx</t>
  </si>
  <si>
    <t>RST-315007-xxx</t>
  </si>
  <si>
    <t>RST-315008-xxx</t>
  </si>
  <si>
    <t>RST-315009-xxx</t>
  </si>
  <si>
    <t>RST-315010-xxx</t>
  </si>
  <si>
    <t>RST-315011-xxx</t>
  </si>
  <si>
    <t>RST-315012-xxx</t>
  </si>
  <si>
    <t>RST-315013-xxx</t>
  </si>
  <si>
    <t>RST-315014-xxx</t>
  </si>
  <si>
    <t>RST-315015-xxx</t>
  </si>
  <si>
    <t>RST-317504-xxx</t>
  </si>
  <si>
    <t>RST-317505-xxx</t>
  </si>
  <si>
    <t>RST-317506-xxx</t>
  </si>
  <si>
    <t>RST-317507-xxx</t>
  </si>
  <si>
    <t>RST-317508-xxx</t>
  </si>
  <si>
    <t>RST-317509-xxx</t>
  </si>
  <si>
    <t>RST-317510-xxx</t>
  </si>
  <si>
    <t>RST-317511-xxx</t>
  </si>
  <si>
    <t>RST-317512-xxx</t>
  </si>
  <si>
    <t>RST-317513-xxx</t>
  </si>
  <si>
    <t>RST-317514-xxx</t>
  </si>
  <si>
    <t>RST-317515-xxx</t>
  </si>
  <si>
    <t>RST-320004-xxx</t>
  </si>
  <si>
    <t>RST-320005-xxx</t>
  </si>
  <si>
    <t>RST-320006-xxx</t>
  </si>
  <si>
    <t>RST-320007-xxx</t>
  </si>
  <si>
    <t>RST-320008-xxx</t>
  </si>
  <si>
    <t>RST-320009-xxx</t>
  </si>
  <si>
    <t>RST-320010-xxx</t>
  </si>
  <si>
    <t>RST-320011-xxx</t>
  </si>
  <si>
    <t>RST-320012-xxx</t>
  </si>
  <si>
    <t>RST-320013-xxx</t>
  </si>
  <si>
    <t>RST-320014-xxx</t>
  </si>
  <si>
    <t>RST-320015-xxx</t>
  </si>
  <si>
    <t>RST 1030/08</t>
  </si>
  <si>
    <t>RST 1030/09</t>
  </si>
  <si>
    <t>RST 1030/10</t>
  </si>
  <si>
    <t>RST 1030/11</t>
  </si>
  <si>
    <t>RST 1030/12</t>
  </si>
  <si>
    <t>RST 1030/13</t>
  </si>
  <si>
    <t>RST 1030/14</t>
  </si>
  <si>
    <t>RST 1030/15</t>
  </si>
  <si>
    <t>RST 1030/16</t>
  </si>
  <si>
    <t>RST 1030/17</t>
  </si>
  <si>
    <t>RST 1030/18</t>
  </si>
  <si>
    <t>RST 1030/19</t>
  </si>
  <si>
    <t>RST 1030/20</t>
  </si>
  <si>
    <t>RST 1030/21</t>
  </si>
  <si>
    <t>RST 1030/22</t>
  </si>
  <si>
    <t>RST 1030/23</t>
  </si>
  <si>
    <t>RST 1030/24</t>
  </si>
  <si>
    <t>RST 1030/25</t>
  </si>
  <si>
    <t>RST 1030/26</t>
  </si>
  <si>
    <t>RST 1030/27</t>
  </si>
  <si>
    <t>RST 1030/28</t>
  </si>
  <si>
    <t>RST 1030/29</t>
  </si>
  <si>
    <t>RST 1030/30</t>
  </si>
  <si>
    <t>RST 1030/31</t>
  </si>
  <si>
    <t>RST 1030/32</t>
  </si>
  <si>
    <t>RST 1030/33</t>
  </si>
  <si>
    <t>RST 1030/34</t>
  </si>
  <si>
    <t>RST 1030/35</t>
  </si>
  <si>
    <t>RST 1030/36</t>
  </si>
  <si>
    <t>RST 1030/37</t>
  </si>
  <si>
    <t>RST 1030/38</t>
  </si>
  <si>
    <t>RST 1030/39</t>
  </si>
  <si>
    <t>RST 1030/40</t>
  </si>
  <si>
    <t>RST 1030/41</t>
  </si>
  <si>
    <t>RST 1030/42</t>
  </si>
  <si>
    <t>RST 1030/43</t>
  </si>
  <si>
    <t>RST 1030/44</t>
  </si>
  <si>
    <t>RST 1030/45</t>
  </si>
  <si>
    <t>RST 1030/46</t>
  </si>
  <si>
    <t>RST 1030/47</t>
  </si>
  <si>
    <t>RST 1030/48</t>
  </si>
  <si>
    <t>RST 1030/49</t>
  </si>
  <si>
    <t>RST 1030/50</t>
  </si>
  <si>
    <t>RST 1050/08</t>
  </si>
  <si>
    <t>RST 1050/09</t>
  </si>
  <si>
    <t>RST 1050/10</t>
  </si>
  <si>
    <t>RST 1050/11</t>
  </si>
  <si>
    <t>RST 1050/12</t>
  </si>
  <si>
    <t>RST 1050/13</t>
  </si>
  <si>
    <t>RST 1050/14</t>
  </si>
  <si>
    <t>RST 1050/15</t>
  </si>
  <si>
    <t>RST 1050/16</t>
  </si>
  <si>
    <t>RST 1050/17</t>
  </si>
  <si>
    <t>RST 1050/18</t>
  </si>
  <si>
    <t>RST 1050/19</t>
  </si>
  <si>
    <t>RST 1050/20</t>
  </si>
  <si>
    <t>RST 1050/21</t>
  </si>
  <si>
    <t>RST 1050/22</t>
  </si>
  <si>
    <t>RST 1050/23</t>
  </si>
  <si>
    <t>RST 1050/24</t>
  </si>
  <si>
    <t>RST 1050/25</t>
  </si>
  <si>
    <t>RST 1050/26</t>
  </si>
  <si>
    <t>RST 1050/27</t>
  </si>
  <si>
    <t>RST 1050/28</t>
  </si>
  <si>
    <t>RST 1050/29</t>
  </si>
  <si>
    <t>RST 1050/30</t>
  </si>
  <si>
    <t>RST 1050/31</t>
  </si>
  <si>
    <t>RST 1050/32</t>
  </si>
  <si>
    <t>RST 1050/33</t>
  </si>
  <si>
    <t>RST 1050/34</t>
  </si>
  <si>
    <t>RST 1050/35</t>
  </si>
  <si>
    <t>RST 1050/36</t>
  </si>
  <si>
    <t>RST 1050/37</t>
  </si>
  <si>
    <t>RST 1050/38</t>
  </si>
  <si>
    <t>RST 1050/39</t>
  </si>
  <si>
    <t>RST 1050/40</t>
  </si>
  <si>
    <t>RST 1050/41</t>
  </si>
  <si>
    <t>RST 1050/42</t>
  </si>
  <si>
    <t>RST 1050/43</t>
  </si>
  <si>
    <t>RST 1050/44</t>
  </si>
  <si>
    <t>RST 1050/45</t>
  </si>
  <si>
    <t>RST 1050/46</t>
  </si>
  <si>
    <t>RST 1050/47</t>
  </si>
  <si>
    <t>RST 1050/48</t>
  </si>
  <si>
    <t>RST 1050/49</t>
  </si>
  <si>
    <t>RST 1050/50</t>
  </si>
  <si>
    <t>RST 1075/04</t>
  </si>
  <si>
    <t>RST 1075/05</t>
  </si>
  <si>
    <t>RST 1075/06</t>
  </si>
  <si>
    <t>RST 1075/07</t>
  </si>
  <si>
    <t>RST 1075/08</t>
  </si>
  <si>
    <t>RST 1075/09</t>
  </si>
  <si>
    <t>RST 1075/10</t>
  </si>
  <si>
    <t>RST 1075/11</t>
  </si>
  <si>
    <t>RST 1075/12</t>
  </si>
  <si>
    <t>RST 1075/13</t>
  </si>
  <si>
    <t>RST 1075/14</t>
  </si>
  <si>
    <t>RST 1075/15</t>
  </si>
  <si>
    <t>RST 1075/16</t>
  </si>
  <si>
    <t>RST 1090/04</t>
  </si>
  <si>
    <t>RST 1090/05</t>
  </si>
  <si>
    <t>RST 1090/06</t>
  </si>
  <si>
    <t>RST 1090/07</t>
  </si>
  <si>
    <t>RST 1090/08</t>
  </si>
  <si>
    <t>RST 1090/09</t>
  </si>
  <si>
    <t>RST 1090/10</t>
  </si>
  <si>
    <t>RST 1090/11</t>
  </si>
  <si>
    <t>RST 1090/12</t>
  </si>
  <si>
    <t>RST 1090/13</t>
  </si>
  <si>
    <t>RST 1090/14</t>
  </si>
  <si>
    <t>RST 1090/15</t>
  </si>
  <si>
    <t>RST 1090/16</t>
  </si>
  <si>
    <t>RST 1100/04</t>
  </si>
  <si>
    <t>RST 1100/05</t>
  </si>
  <si>
    <t>RST 1100/06</t>
  </si>
  <si>
    <t>RST 1100/07</t>
  </si>
  <si>
    <t>RST 1100/08</t>
  </si>
  <si>
    <t>RST 1100/09</t>
  </si>
  <si>
    <t>RST 1100/10</t>
  </si>
  <si>
    <t>RST 1100/11</t>
  </si>
  <si>
    <t>RST 1100/12</t>
  </si>
  <si>
    <t>RST 1100/13</t>
  </si>
  <si>
    <t>RST 1100/14</t>
  </si>
  <si>
    <t>RST 1100/15</t>
  </si>
  <si>
    <t>RST 1100/16</t>
  </si>
  <si>
    <t>RST 1120/04</t>
  </si>
  <si>
    <t>RST 1120/05</t>
  </si>
  <si>
    <t>RST 1120/06</t>
  </si>
  <si>
    <t>RST 1120/07</t>
  </si>
  <si>
    <t>RST 1120/08</t>
  </si>
  <si>
    <t>RST 1120/09</t>
  </si>
  <si>
    <t>RST 1120/10</t>
  </si>
  <si>
    <t>RST 1120/11</t>
  </si>
  <si>
    <t>RST 1120/12</t>
  </si>
  <si>
    <t>RST 1120/13</t>
  </si>
  <si>
    <t>RST 1120/14</t>
  </si>
  <si>
    <t>RST 1120/15</t>
  </si>
  <si>
    <t>RST 1120/16</t>
  </si>
  <si>
    <t>RST 1150/04</t>
  </si>
  <si>
    <t>RST 1150/05</t>
  </si>
  <si>
    <t>RST 1150/06</t>
  </si>
  <si>
    <t>RST 1150/07</t>
  </si>
  <si>
    <t>RST 1150/08</t>
  </si>
  <si>
    <t>RST 1150/09</t>
  </si>
  <si>
    <t>RST 1150/10</t>
  </si>
  <si>
    <t>RST 1150/11</t>
  </si>
  <si>
    <t>RST 1150/12</t>
  </si>
  <si>
    <t>RST 1150/13</t>
  </si>
  <si>
    <t>RST 1150/14</t>
  </si>
  <si>
    <t>RST 1150/15</t>
  </si>
  <si>
    <t>RST 1150/16</t>
  </si>
  <si>
    <t>RST 1175/04</t>
  </si>
  <si>
    <t>RST 1175/05</t>
  </si>
  <si>
    <t>RST 1175/06</t>
  </si>
  <si>
    <t>RST 1175/07</t>
  </si>
  <si>
    <t>RST 1175/08</t>
  </si>
  <si>
    <t>RST 1175/09</t>
  </si>
  <si>
    <t>RST 1175/10</t>
  </si>
  <si>
    <t>RST 1175/11</t>
  </si>
  <si>
    <t>RST 1175/12</t>
  </si>
  <si>
    <t>RST 1175/13</t>
  </si>
  <si>
    <t>RST 1175/14</t>
  </si>
  <si>
    <t>RST 1175/15</t>
  </si>
  <si>
    <t>RST 1175/16</t>
  </si>
  <si>
    <t>RST 1200/04</t>
  </si>
  <si>
    <t>RST 1200/05</t>
  </si>
  <si>
    <t>RST 1200/06</t>
  </si>
  <si>
    <t>RST 1200/07</t>
  </si>
  <si>
    <t>RST 1200/08</t>
  </si>
  <si>
    <t>RST 1200/09</t>
  </si>
  <si>
    <t>RST 1200/10</t>
  </si>
  <si>
    <t>RST 1200/11</t>
  </si>
  <si>
    <t>RST 1200/12</t>
  </si>
  <si>
    <t>RST 1200/13</t>
  </si>
  <si>
    <t>RST 1200/14</t>
  </si>
  <si>
    <t>RST 1200/15</t>
  </si>
  <si>
    <t>RST 1200/16</t>
  </si>
  <si>
    <t>RST 2030/08</t>
  </si>
  <si>
    <t>RST 2030/09</t>
  </si>
  <si>
    <t>RST 2030/10</t>
  </si>
  <si>
    <t>RST 2030/11</t>
  </si>
  <si>
    <t>RST 2030/12</t>
  </si>
  <si>
    <t>RST 2030/13</t>
  </si>
  <si>
    <t>RST 2030/14</t>
  </si>
  <si>
    <t>RST 2030/15</t>
  </si>
  <si>
    <t>RST 2030/16</t>
  </si>
  <si>
    <t>RST 2030/17</t>
  </si>
  <si>
    <t>RST 2030/18</t>
  </si>
  <si>
    <t>RST 2030/19</t>
  </si>
  <si>
    <t>RST 2030/20</t>
  </si>
  <si>
    <t>RST 2030/21</t>
  </si>
  <si>
    <t>RST 2030/22</t>
  </si>
  <si>
    <t>RST 2030/23</t>
  </si>
  <si>
    <t>RST 2030/24</t>
  </si>
  <si>
    <t>RST 2030/25</t>
  </si>
  <si>
    <t>RST 2030/26</t>
  </si>
  <si>
    <t>RST 2030/27</t>
  </si>
  <si>
    <t>RST 2030/28</t>
  </si>
  <si>
    <t>RST 2030/29</t>
  </si>
  <si>
    <t>RST 2030/30</t>
  </si>
  <si>
    <t>RST 2030/31</t>
  </si>
  <si>
    <t>RST 2030/32</t>
  </si>
  <si>
    <t>RST 2030/33</t>
  </si>
  <si>
    <t>RST 2030/34</t>
  </si>
  <si>
    <t>RST 2030/35</t>
  </si>
  <si>
    <t>RST 2030/36</t>
  </si>
  <si>
    <t>RST 2030/37</t>
  </si>
  <si>
    <t>RST 2030/38</t>
  </si>
  <si>
    <t>RST 2030/39</t>
  </si>
  <si>
    <t>RST 2030/40</t>
  </si>
  <si>
    <t>RST 2030/41</t>
  </si>
  <si>
    <t>RST 2030/42</t>
  </si>
  <si>
    <t>RST 2030/43</t>
  </si>
  <si>
    <t>RST 2030/44</t>
  </si>
  <si>
    <t>RST 2030/45</t>
  </si>
  <si>
    <t>RST 2030/46</t>
  </si>
  <si>
    <t>RST 2030/47</t>
  </si>
  <si>
    <t>RST 2030/48</t>
  </si>
  <si>
    <t>RST 2030/49</t>
  </si>
  <si>
    <t>RST 2030/50</t>
  </si>
  <si>
    <t>RST 2050/08</t>
  </si>
  <si>
    <t>RST 2050/09</t>
  </si>
  <si>
    <t>RST 2050/10</t>
  </si>
  <si>
    <t>RST 2050/11</t>
  </si>
  <si>
    <t>RST 2050/12</t>
  </si>
  <si>
    <t>RST 2050/13</t>
  </si>
  <si>
    <t>RST 2050/14</t>
  </si>
  <si>
    <t>RST 2050/15</t>
  </si>
  <si>
    <t>RST 2050/16</t>
  </si>
  <si>
    <t>RST 2050/17</t>
  </si>
  <si>
    <t>RST 2050/18</t>
  </si>
  <si>
    <t>RST 2050/19</t>
  </si>
  <si>
    <t>RST 2050/20</t>
  </si>
  <si>
    <t>RST 2050/21</t>
  </si>
  <si>
    <t>RST 2050/22</t>
  </si>
  <si>
    <t>RST 2050/23</t>
  </si>
  <si>
    <t>RST 2050/24</t>
  </si>
  <si>
    <t>RST 2050/25</t>
  </si>
  <si>
    <t>RST 2050/26</t>
  </si>
  <si>
    <t>RST 2050/27</t>
  </si>
  <si>
    <t>RST 2050/28</t>
  </si>
  <si>
    <t>RST 2050/29</t>
  </si>
  <si>
    <t>RST 2050/30</t>
  </si>
  <si>
    <t>RST 2050/31</t>
  </si>
  <si>
    <t>RST 2050/32</t>
  </si>
  <si>
    <t>RST 2050/33</t>
  </si>
  <si>
    <t>RST 2050/34</t>
  </si>
  <si>
    <t>RST 2050/35</t>
  </si>
  <si>
    <t>RST 2050/36</t>
  </si>
  <si>
    <t>RST 2050/37</t>
  </si>
  <si>
    <t>RST 2050/38</t>
  </si>
  <si>
    <t>RST 2050/39</t>
  </si>
  <si>
    <t>RST 2050/40</t>
  </si>
  <si>
    <t>RST 2050/41</t>
  </si>
  <si>
    <t>RST 2050/42</t>
  </si>
  <si>
    <t>RST 2050/43</t>
  </si>
  <si>
    <t>RST 2050/44</t>
  </si>
  <si>
    <t>RST 2050/45</t>
  </si>
  <si>
    <t>RST 2050/46</t>
  </si>
  <si>
    <t>RST 2050/47</t>
  </si>
  <si>
    <t>RST 2050/48</t>
  </si>
  <si>
    <t>RST 2050/49</t>
  </si>
  <si>
    <t>RST 2050/50</t>
  </si>
  <si>
    <t>RST 2075/04</t>
  </si>
  <si>
    <t>RST 2075/05</t>
  </si>
  <si>
    <t>RST 2075/06</t>
  </si>
  <si>
    <t>RST 2075/07</t>
  </si>
  <si>
    <t>RST 2075/08</t>
  </si>
  <si>
    <t>RST 2075/09</t>
  </si>
  <si>
    <t>RST 2075/10</t>
  </si>
  <si>
    <t>RST 2075/11</t>
  </si>
  <si>
    <t>RST 2075/12</t>
  </si>
  <si>
    <t>RST 2075/13</t>
  </si>
  <si>
    <t>RST 2075/14</t>
  </si>
  <si>
    <t>RST 2075/15</t>
  </si>
  <si>
    <t>RST 2075/16</t>
  </si>
  <si>
    <t>RST 2090/04</t>
  </si>
  <si>
    <t>RST 2090/05</t>
  </si>
  <si>
    <t>RST 2090/06</t>
  </si>
  <si>
    <t>RST 2090/07</t>
  </si>
  <si>
    <t>RST 2090/08</t>
  </si>
  <si>
    <t>RST 2090/09</t>
  </si>
  <si>
    <t>RST 2090/10</t>
  </si>
  <si>
    <t>RST 2090/11</t>
  </si>
  <si>
    <t>RST 2090/12</t>
  </si>
  <si>
    <t>RST 2090/13</t>
  </si>
  <si>
    <t>RST 2090/14</t>
  </si>
  <si>
    <t>RST 2090/15</t>
  </si>
  <si>
    <t>RST 2090/16</t>
  </si>
  <si>
    <t>RST 2100/04</t>
  </si>
  <si>
    <t>RST 2100/05</t>
  </si>
  <si>
    <t>RST 2100/06</t>
  </si>
  <si>
    <t>RST 2100/07</t>
  </si>
  <si>
    <t>RST 2100/08</t>
  </si>
  <si>
    <t>RST 2100/09</t>
  </si>
  <si>
    <t>RST 2100/10</t>
  </si>
  <si>
    <t>RST 2100/11</t>
  </si>
  <si>
    <t>RST 2100/12</t>
  </si>
  <si>
    <t>RST 2100/13</t>
  </si>
  <si>
    <t>RST 2100/14</t>
  </si>
  <si>
    <t>RST 2100/15</t>
  </si>
  <si>
    <t>RST 2100/16</t>
  </si>
  <si>
    <t>RST 2120/04</t>
  </si>
  <si>
    <t>RST 2120/05</t>
  </si>
  <si>
    <t>RST 2120/06</t>
  </si>
  <si>
    <t>RST 2120/07</t>
  </si>
  <si>
    <t>RST 2120/08</t>
  </si>
  <si>
    <t>RST 2120/09</t>
  </si>
  <si>
    <t>RST 2120/10</t>
  </si>
  <si>
    <t>RST 2120/11</t>
  </si>
  <si>
    <t>RST 2120/12</t>
  </si>
  <si>
    <t>RST 2120/13</t>
  </si>
  <si>
    <t>RST 2120/14</t>
  </si>
  <si>
    <t>RST 2120/15</t>
  </si>
  <si>
    <t>RST 2120/16</t>
  </si>
  <si>
    <t>RST 2150/04</t>
  </si>
  <si>
    <t>RST 2150/05</t>
  </si>
  <si>
    <t>RST 2150/06</t>
  </si>
  <si>
    <t>RST 2150/07</t>
  </si>
  <si>
    <t>RST 2150/08</t>
  </si>
  <si>
    <t>RST 2150/09</t>
  </si>
  <si>
    <t>RST 2150/10</t>
  </si>
  <si>
    <t>RST 2150/11</t>
  </si>
  <si>
    <t>RST 2150/12</t>
  </si>
  <si>
    <t>RST 2150/13</t>
  </si>
  <si>
    <t>RST 2150/14</t>
  </si>
  <si>
    <t>RST 2150/15</t>
  </si>
  <si>
    <t>RST 2150/16</t>
  </si>
  <si>
    <t>RST 2175/04</t>
  </si>
  <si>
    <t>RST 2175/05</t>
  </si>
  <si>
    <t>RST 2175/06</t>
  </si>
  <si>
    <t>RST 2175/07</t>
  </si>
  <si>
    <t>RST 2175/08</t>
  </si>
  <si>
    <t>RST 2175/09</t>
  </si>
  <si>
    <t>RST 2175/10</t>
  </si>
  <si>
    <t>RST 2175/11</t>
  </si>
  <si>
    <t>RST 2175/12</t>
  </si>
  <si>
    <t>RST 2175/13</t>
  </si>
  <si>
    <t>RST 2175/14</t>
  </si>
  <si>
    <t>RST 2175/15</t>
  </si>
  <si>
    <t>RST 2175/16</t>
  </si>
  <si>
    <t>RST 2200/04</t>
  </si>
  <si>
    <t>RST 2200/05</t>
  </si>
  <si>
    <t>RST 2200/06</t>
  </si>
  <si>
    <t>RST 2200/07</t>
  </si>
  <si>
    <t>RST 2200/08</t>
  </si>
  <si>
    <t>RST 2200/09</t>
  </si>
  <si>
    <t>RST 2200/10</t>
  </si>
  <si>
    <t>RST 2200/11</t>
  </si>
  <si>
    <t>RST 2200/12</t>
  </si>
  <si>
    <t>RST 2200/13</t>
  </si>
  <si>
    <t>RST 2200/14</t>
  </si>
  <si>
    <t>RST 2200/15</t>
  </si>
  <si>
    <t>RST 2200/16</t>
  </si>
  <si>
    <t>RST 3030/08</t>
  </si>
  <si>
    <t>RST 3030/09</t>
  </si>
  <si>
    <t>RST 3030/10</t>
  </si>
  <si>
    <t>RST 3030/11</t>
  </si>
  <si>
    <t>RST 3030/12</t>
  </si>
  <si>
    <t>RST 3030/13</t>
  </si>
  <si>
    <t>RST 3030/14</t>
  </si>
  <si>
    <t>RST 3030/15</t>
  </si>
  <si>
    <t>RST 3030/16</t>
  </si>
  <si>
    <t>RST 3030/17</t>
  </si>
  <si>
    <t>RST 3030/18</t>
  </si>
  <si>
    <t>RST 3030/19</t>
  </si>
  <si>
    <t>RST 3030/20</t>
  </si>
  <si>
    <t>RST 3030/21</t>
  </si>
  <si>
    <t>RST 3030/22</t>
  </si>
  <si>
    <t>RST 3030/23</t>
  </si>
  <si>
    <t>RST 3030/24</t>
  </si>
  <si>
    <t>RST 3030/25</t>
  </si>
  <si>
    <t>RST 3030/26</t>
  </si>
  <si>
    <t>RST 3030/27</t>
  </si>
  <si>
    <t>RST 3030/28</t>
  </si>
  <si>
    <t>RST 3030/29</t>
  </si>
  <si>
    <t>RST 3030/30</t>
  </si>
  <si>
    <t>RST 3030/31</t>
  </si>
  <si>
    <t>RST 3030/32</t>
  </si>
  <si>
    <t>RST 3030/33</t>
  </si>
  <si>
    <t>RST 3030/34</t>
  </si>
  <si>
    <t>RST 3030/35</t>
  </si>
  <si>
    <t>RST 3030/36</t>
  </si>
  <si>
    <t>RST 3030/37</t>
  </si>
  <si>
    <t>RST 3030/38</t>
  </si>
  <si>
    <t>RST 3030/39</t>
  </si>
  <si>
    <t>RST 3030/40</t>
  </si>
  <si>
    <t>RST 3030/41</t>
  </si>
  <si>
    <t>RST 3030/42</t>
  </si>
  <si>
    <t>RST 3030/43</t>
  </si>
  <si>
    <t>RST 3030/44</t>
  </si>
  <si>
    <t>RST 3030/45</t>
  </si>
  <si>
    <t>RST 3030/46</t>
  </si>
  <si>
    <t>RST 3030/47</t>
  </si>
  <si>
    <t>RST 3030/48</t>
  </si>
  <si>
    <t>RST 3030/49</t>
  </si>
  <si>
    <t>RST 3030/50</t>
  </si>
  <si>
    <t>RST 3050/08</t>
  </si>
  <si>
    <t>RST 3050/09</t>
  </si>
  <si>
    <t>RST 3050/10</t>
  </si>
  <si>
    <t>RST 3050/11</t>
  </si>
  <si>
    <t>RST 3050/12</t>
  </si>
  <si>
    <t>RST 3050/13</t>
  </si>
  <si>
    <t>RST 3050/14</t>
  </si>
  <si>
    <t>RST 3050/15</t>
  </si>
  <si>
    <t>RST 3050/16</t>
  </si>
  <si>
    <t>RST 3050/17</t>
  </si>
  <si>
    <t>RST 3050/18</t>
  </si>
  <si>
    <t>RST 3050/19</t>
  </si>
  <si>
    <t>RST 3050/20</t>
  </si>
  <si>
    <t>RST 3050/21</t>
  </si>
  <si>
    <t>RST 3050/22</t>
  </si>
  <si>
    <t>RST 3050/23</t>
  </si>
  <si>
    <t>RST 3050/24</t>
  </si>
  <si>
    <t>RST 3050/25</t>
  </si>
  <si>
    <t>RST 3050/26</t>
  </si>
  <si>
    <t>RST 3050/27</t>
  </si>
  <si>
    <t>RST 3050/28</t>
  </si>
  <si>
    <t>RST 3050/29</t>
  </si>
  <si>
    <t>RST 3050/30</t>
  </si>
  <si>
    <t>RST 3050/31</t>
  </si>
  <si>
    <t>RST 3050/32</t>
  </si>
  <si>
    <t>RST 3050/33</t>
  </si>
  <si>
    <t>RST 3050/34</t>
  </si>
  <si>
    <t>RST 3050/35</t>
  </si>
  <si>
    <t>RST 3050/36</t>
  </si>
  <si>
    <t>RST 3050/37</t>
  </si>
  <si>
    <t>RST 3050/38</t>
  </si>
  <si>
    <t>RST 3050/39</t>
  </si>
  <si>
    <t>RST 3050/40</t>
  </si>
  <si>
    <t>RST 3050/41</t>
  </si>
  <si>
    <t>RST 3050/42</t>
  </si>
  <si>
    <t>RST 3050/43</t>
  </si>
  <si>
    <t>RST 3050/44</t>
  </si>
  <si>
    <t>RST 3050/45</t>
  </si>
  <si>
    <t>RST 3050/46</t>
  </si>
  <si>
    <t>RST 3050/47</t>
  </si>
  <si>
    <t>RST 3050/48</t>
  </si>
  <si>
    <t>RST 3050/49</t>
  </si>
  <si>
    <t>RST 3050/50</t>
  </si>
  <si>
    <t>RST 3075/04</t>
  </si>
  <si>
    <t>RST 3075/05</t>
  </si>
  <si>
    <t>RST 3075/06</t>
  </si>
  <si>
    <t>RST 3075/07</t>
  </si>
  <si>
    <t>RST 3075/08</t>
  </si>
  <si>
    <t>RST 3075/09</t>
  </si>
  <si>
    <t>RST 3075/10</t>
  </si>
  <si>
    <t>RST 3075/11</t>
  </si>
  <si>
    <t>RST 3075/12</t>
  </si>
  <si>
    <t>RST 3075/13</t>
  </si>
  <si>
    <t>RST 3075/14</t>
  </si>
  <si>
    <t>RST 3075/15</t>
  </si>
  <si>
    <t>RST 3090/04</t>
  </si>
  <si>
    <t>RST 3090/05</t>
  </si>
  <si>
    <t>RST 3090/06</t>
  </si>
  <si>
    <t>RST 3090/07</t>
  </si>
  <si>
    <t>RST 3090/08</t>
  </si>
  <si>
    <t>RST 3090/09</t>
  </si>
  <si>
    <t>RST 3090/10</t>
  </si>
  <si>
    <t>RST 3090/11</t>
  </si>
  <si>
    <t>RST 3090/12</t>
  </si>
  <si>
    <t>RST 3090/13</t>
  </si>
  <si>
    <t>RST 3090/14</t>
  </si>
  <si>
    <t>RST 3090/15</t>
  </si>
  <si>
    <t>RST 3100/04</t>
  </si>
  <si>
    <t>RST 3100/05</t>
  </si>
  <si>
    <t>RST 3100/06</t>
  </si>
  <si>
    <t>RST 3100/07</t>
  </si>
  <si>
    <t>RST 3100/08</t>
  </si>
  <si>
    <t>RST 3100/09</t>
  </si>
  <si>
    <t>RST 3100/10</t>
  </si>
  <si>
    <t>RST 3100/11</t>
  </si>
  <si>
    <t>RST 3100/12</t>
  </si>
  <si>
    <t>RST 3100/13</t>
  </si>
  <si>
    <t>RST 3100/14</t>
  </si>
  <si>
    <t>RST 3100/15</t>
  </si>
  <si>
    <t>RST 3120/04</t>
  </si>
  <si>
    <t>RST 3120/05</t>
  </si>
  <si>
    <t>RST 3120/06</t>
  </si>
  <si>
    <t>RST 3120/07</t>
  </si>
  <si>
    <t>RST 3120/08</t>
  </si>
  <si>
    <t>RST 3120/09</t>
  </si>
  <si>
    <t>RST 3120/10</t>
  </si>
  <si>
    <t>RST 3120/11</t>
  </si>
  <si>
    <t>RST 3120/12</t>
  </si>
  <si>
    <t>RST 3120/13</t>
  </si>
  <si>
    <t>RST 3120/14</t>
  </si>
  <si>
    <t>RST 3120/15</t>
  </si>
  <si>
    <t>RST 3150/04</t>
  </si>
  <si>
    <t>RST 3150/05</t>
  </si>
  <si>
    <t>RST 3150/06</t>
  </si>
  <si>
    <t>RST 3150/07</t>
  </si>
  <si>
    <t>RST 3150/08</t>
  </si>
  <si>
    <t>RST 3150/09</t>
  </si>
  <si>
    <t>RST 3150/10</t>
  </si>
  <si>
    <t>RST 3150/11</t>
  </si>
  <si>
    <t>RST 3150/12</t>
  </si>
  <si>
    <t>RST 3150/13</t>
  </si>
  <si>
    <t>RST 3150/14</t>
  </si>
  <si>
    <t>RST 3150/15</t>
  </si>
  <si>
    <t>RST 3175/04</t>
  </si>
  <si>
    <t>RST 3175/05</t>
  </si>
  <si>
    <t>RST 3175/06</t>
  </si>
  <si>
    <t>RST 3175/07</t>
  </si>
  <si>
    <t>RST 3175/08</t>
  </si>
  <si>
    <t>RST 3175/09</t>
  </si>
  <si>
    <t>RST 3175/10</t>
  </si>
  <si>
    <t>RST 3175/11</t>
  </si>
  <si>
    <t>RST 3175/12</t>
  </si>
  <si>
    <t>RST 3175/13</t>
  </si>
  <si>
    <t>RST 3175/14</t>
  </si>
  <si>
    <t>RST 3175/15</t>
  </si>
  <si>
    <t>RST 3200/04</t>
  </si>
  <si>
    <t>RST 3200/05</t>
  </si>
  <si>
    <t>RST 3200/06</t>
  </si>
  <si>
    <t>RST 3200/07</t>
  </si>
  <si>
    <t>RST 3200/08</t>
  </si>
  <si>
    <t>RST 3200/09</t>
  </si>
  <si>
    <t>RST 3200/10</t>
  </si>
  <si>
    <t>RST 3200/11</t>
  </si>
  <si>
    <t>RST 3200/12</t>
  </si>
  <si>
    <t>RST 3200/13</t>
  </si>
  <si>
    <t>RST 3200/14</t>
  </si>
  <si>
    <t>RST 3200/15</t>
  </si>
  <si>
    <t>Глубина</t>
  </si>
  <si>
    <t>Длина</t>
  </si>
  <si>
    <t>Боковое подключение</t>
  </si>
  <si>
    <r>
      <t xml:space="preserve">
</t>
    </r>
    <r>
      <rPr>
        <b/>
        <sz val="24"/>
        <color theme="1"/>
        <rFont val="Calibri"/>
        <family val="2"/>
        <charset val="204"/>
        <scheme val="minor"/>
      </rPr>
      <t>1 трубка</t>
    </r>
  </si>
  <si>
    <r>
      <t xml:space="preserve">
</t>
    </r>
    <r>
      <rPr>
        <b/>
        <sz val="22"/>
        <color theme="1"/>
        <rFont val="Calibri"/>
        <family val="2"/>
        <charset val="204"/>
        <scheme val="minor"/>
      </rPr>
      <t>2 труб</t>
    </r>
    <r>
      <rPr>
        <b/>
        <sz val="24"/>
        <color theme="1"/>
        <rFont val="Calibri"/>
        <family val="2"/>
        <charset val="204"/>
        <scheme val="minor"/>
      </rPr>
      <t>ки</t>
    </r>
  </si>
  <si>
    <r>
      <t xml:space="preserve">
</t>
    </r>
    <r>
      <rPr>
        <b/>
        <sz val="26"/>
        <color theme="1"/>
        <rFont val="Calibri"/>
        <family val="2"/>
        <charset val="204"/>
        <scheme val="minor"/>
      </rPr>
      <t>3</t>
    </r>
    <r>
      <rPr>
        <b/>
        <sz val="22"/>
        <color theme="1"/>
        <rFont val="Calibri"/>
        <family val="2"/>
        <charset val="204"/>
        <scheme val="minor"/>
      </rPr>
      <t xml:space="preserve"> труб</t>
    </r>
    <r>
      <rPr>
        <b/>
        <sz val="24"/>
        <color theme="1"/>
        <rFont val="Calibri"/>
        <family val="2"/>
        <charset val="204"/>
        <scheme val="minor"/>
      </rPr>
      <t>ки</t>
    </r>
  </si>
  <si>
    <t>Стальные трубчатые радиаторы Rommer</t>
  </si>
  <si>
    <t>Присоединение, дюйм</t>
  </si>
  <si>
    <t>RDG-0060-014023</t>
  </si>
  <si>
    <t>RDG-0060-014034</t>
  </si>
  <si>
    <t>RDG-0060-014045</t>
  </si>
  <si>
    <t>RDG-0060-014056</t>
  </si>
  <si>
    <t>RDG-0060-024013</t>
  </si>
  <si>
    <t>RDG-0060-024024</t>
  </si>
  <si>
    <t>RDG-0060-024025</t>
  </si>
  <si>
    <t>RDG-0060-024035</t>
  </si>
  <si>
    <t>RDG-0060-024036</t>
  </si>
  <si>
    <t>Коллектор с гидроразделителем до 60 кВт</t>
  </si>
  <si>
    <t>до 60</t>
  </si>
  <si>
    <r>
      <t xml:space="preserve">● Рабочая температура  </t>
    </r>
    <r>
      <rPr>
        <sz val="11"/>
        <rFont val="Tahoma"/>
        <family val="2"/>
        <charset val="204"/>
      </rPr>
      <t>-20 +120 °С</t>
    </r>
  </si>
  <si>
    <t xml:space="preserve">Дымоходы(Россия) </t>
  </si>
  <si>
    <t>Артикулы ROMMER</t>
  </si>
  <si>
    <t>Цена руб. С НДС</t>
  </si>
  <si>
    <t>Dn 60/100 Традиционная система</t>
  </si>
  <si>
    <t>RCA-6010-002000</t>
  </si>
  <si>
    <t>ROMMER RCA-6010-002000 Удлинитель дымохода коакс. раструбн. 60/100 L 2000</t>
  </si>
  <si>
    <t>RCA-6010-001500</t>
  </si>
  <si>
    <t>ROMMER RCA-6010-001500 Удлинитель дымохода коакс. раструбн. 60/100 L 1500</t>
  </si>
  <si>
    <t>RCA-6010-001000</t>
  </si>
  <si>
    <t xml:space="preserve">ROMMER RCA-6010-001000 Удлинитель дымохода коакс. раструбн. 60/100 L 1000 </t>
  </si>
  <si>
    <t>RCA-6010-000500</t>
  </si>
  <si>
    <t xml:space="preserve">ROMMER RCA-6010-000500 Удлинитель дымохода коакс. раструбн. 60/100 L 500 </t>
  </si>
  <si>
    <t>RCA-6010-000250</t>
  </si>
  <si>
    <t xml:space="preserve">ROMMER RCA-6010-000250 Удлинитель дымохода коакс. раструбн. 60/100 L 250 </t>
  </si>
  <si>
    <t>RCA-6010-000333</t>
  </si>
  <si>
    <t>ROMMER RCA-6010-000333 Наконечник антилёд ремонтный 60/100 (насадка)</t>
  </si>
  <si>
    <t>RCA-6010-000334</t>
  </si>
  <si>
    <t>ROMMER RCA-6010-000334 Оголовок с ветрозащитой D 60/100 БЕЛЫЙ (Алюминий)</t>
  </si>
  <si>
    <t>RCA-6010-000003</t>
  </si>
  <si>
    <t>ROMMER RCA-6010-000003 Крепление к стене D100 белое RAL металлическое ( хомут)</t>
  </si>
  <si>
    <t>RCA-6010-001751</t>
  </si>
  <si>
    <t>ROMMER RCA-6010-001751 Труба с наконечником АНТИЛЁД 60/100 (900мм) рабочая 750мм</t>
  </si>
  <si>
    <t>RCA-6010-001001</t>
  </si>
  <si>
    <t>ROMMER RCA-6010-001001 Труба с наконечником АНТИЛЁД 60/100 (1145мм) рабочая 1000мм</t>
  </si>
  <si>
    <t>ROMMER SCA-6010-000700 Труба с наконечником СТАНДАРТ 60/100 (770мм) рабочая 700мм</t>
  </si>
  <si>
    <t>RCA-6010-210190</t>
  </si>
  <si>
    <t>ROMMER RCA-6010-210190 Начальный участок 60/100 (Baxi (кроме ECO Nova/Classic), Ariston, Vaillant, Viessmann, Kiturami, Mizudo, Beretta, Oasis, Wolf, Haier, Tiberis, DeDietrich, Arderia  ) хомут в комплекте + втулка D60 L-50</t>
  </si>
  <si>
    <t>RCA-6010-250100</t>
  </si>
  <si>
    <t xml:space="preserve">ROMMER RCA-6010-250100 Начальный участок универсальный 60/100 (кроме Immergas и Navien Deluxe 75/100 стар.)  </t>
  </si>
  <si>
    <t>RCA-6010-240190</t>
  </si>
  <si>
    <t>ROMMER RCA-6010-240190 Начальный участок 60/100 (Bosch, Buderus, Navien S/C/E, Baxi ECO Nova/Classic,   Baltur, Лемакс, Fondital  ) в комплекте фланец</t>
  </si>
  <si>
    <t>RCA-6010-000090</t>
  </si>
  <si>
    <t>ROMMER RCA-6010-000090 Отвод промежуточный раструбн. 90 гр. 60/100 (наружный диаметр мама/папа)</t>
  </si>
  <si>
    <t>RCA-6010-000045</t>
  </si>
  <si>
    <t>ROMMER RCA-6010-000045 Отвод промежуточный раструбн. 45 гр. 60/100 (наружный диаметр мама/папа)</t>
  </si>
  <si>
    <t>RCA-6010-210100</t>
  </si>
  <si>
    <t>ROMMER RCA-6010-210100 Адаптер вертикальный коакс. 60/100 (Baxi (кроме ECO Nova/Classic), Ariston, Vaillant, Viessmann, Kiturami, Mizudo, Beretta, Oasis, Wolf, Haier, Tiberis, DeDietrich, Arderia  ) хомут в комплекте + втулка D60 L-50</t>
  </si>
  <si>
    <t>RCA-6010-240100</t>
  </si>
  <si>
    <t>ROMMER RCA-6010-240100 Адаптер вертикальный коакс. 60/100 (Bosch, Buderus, Navien S/C/E, Baxi ECO Nova/Classic,   Baltur, Лемакс, Fondital  ) в комплекте фланец</t>
  </si>
  <si>
    <t>RCA-6010-000060</t>
  </si>
  <si>
    <t>ROMMER RCA-6010-000060 Уплотнение силиконовое D60</t>
  </si>
  <si>
    <t>RCA-6010-000100</t>
  </si>
  <si>
    <t>ROMMER RCA-6010-000100 Уплотнение силиконовое D100</t>
  </si>
  <si>
    <t>RCA-6010-000006</t>
  </si>
  <si>
    <t>ROMMER RCA-6010-000006 Адаптер соединительный D60 М/М</t>
  </si>
  <si>
    <t>RCA-6010-000001</t>
  </si>
  <si>
    <t>ROMMER RCA-6010-000001 Хомут комплект D100 (резиновый хомут, хомут стальн. гнутый, саморезы 2 шт.)</t>
  </si>
  <si>
    <t>RCA-6010-000005</t>
  </si>
  <si>
    <t>ROMMER RCA-6010-000005 Фланец пластиковый (комплект) D100</t>
  </si>
  <si>
    <t>RCA-6010-000106</t>
  </si>
  <si>
    <t>ROMMER RCA-6010-000106 Накладка декоративная D100 (белая)</t>
  </si>
  <si>
    <t>Dn 80 Традиционная система</t>
  </si>
  <si>
    <t>RCA-0080-002000</t>
  </si>
  <si>
    <t>ROMMER RCA-0080-002000 Удлинитель D 80 L 2000 мм</t>
  </si>
  <si>
    <t>RCA-0080-001500</t>
  </si>
  <si>
    <t>ROMMER RCA-0080-001500 Удлинитель D 80 L 1500 мм</t>
  </si>
  <si>
    <t>RCA-0080-001000</t>
  </si>
  <si>
    <t>ROMMER RCA-0080-001000 Удлинитель D 80 L 1000 мм</t>
  </si>
  <si>
    <t>RCA-0080-000500</t>
  </si>
  <si>
    <t>ROMMER RCA-0080-000500 Удлинитель D 80 L 500 мм</t>
  </si>
  <si>
    <t>RCA-0080-000250</t>
  </si>
  <si>
    <t>ROMMER RCA-0080-000250 Удлинитель D 80 L 250 мм</t>
  </si>
  <si>
    <t>RCA-0080-020111</t>
  </si>
  <si>
    <t>ROMMER RCA-0080-020111 Крепление к стене D80 белое металлическое ( хомут)</t>
  </si>
  <si>
    <t>RCA-0080-010005</t>
  </si>
  <si>
    <t>ROMMER RCA-0080-010005 Зонт для вертикальной системы D80 (Нержавейка)</t>
  </si>
  <si>
    <t>RCA-0080-010006</t>
  </si>
  <si>
    <t>ROMMER RCA-0080-010006 Оголовок с ветрозащитой D 80 ЧЕРНЫЙ (Алюминий)</t>
  </si>
  <si>
    <t>RCA-0080-010004</t>
  </si>
  <si>
    <t>ROMMER RCA-0080-010004 Наконечник белый D80 (алюминий)</t>
  </si>
  <si>
    <t>RCA-0080-010003</t>
  </si>
  <si>
    <t>ROMMER RCA-0080-010003 Наконечник - решетка  D80 (алюминий)</t>
  </si>
  <si>
    <t>RCA-0080-000090</t>
  </si>
  <si>
    <t>ROMMER RCA-0080-000090 Отвод D 80 угол 90гр. M/F (мама/папа)</t>
  </si>
  <si>
    <t>RCA-0080-000045</t>
  </si>
  <si>
    <t>ROMMER RCA-0080-000045 Отвод D 80 угол 45гр. M/F (мама/папа)</t>
  </si>
  <si>
    <t>RCA-8080-210002</t>
  </si>
  <si>
    <t>ROMMER RCA-8080-210002 Адаптер моноблочный для перехода на двухтрубную систему 80/80 (Baxi (кроме ECO Nova/Classic), Viessmann, Kiturami, Mizudo, Beretta, Oasis, Wolf, Haier, DeDietrich) в комплекте хомут</t>
  </si>
  <si>
    <t>RCA-8080-240002</t>
  </si>
  <si>
    <t>ROMMER RCA-8080-240002 Адаптер моноблочный для перехода на двухтрубную систему 80/80 (Ferroli, Bosch, Buderus, Navien S/C/E, Baxi ECO Nova/Classic,   Baltur, Fondital  ) в комплекте фланец и втулка D60 L-50</t>
  </si>
  <si>
    <t>RCA-8080-250002</t>
  </si>
  <si>
    <t xml:space="preserve">ROMMER RCA-8080-250002 Адаптер моноблочный универсальный для перехода на двухтрубную систему 80/80 (кроме Immergas и Navien Deluxe 75/100 стар.)  </t>
  </si>
  <si>
    <t>RCA-8080-260022</t>
  </si>
  <si>
    <t>RCA-8080-260022 Комплект для раздельной системы D80 IMMERGAS</t>
  </si>
  <si>
    <t>RCA-0080-020137</t>
  </si>
  <si>
    <t xml:space="preserve">ROMMER RCA-0080-020137 Конденсатоотводчик  универсальный D 80  </t>
  </si>
  <si>
    <t>RCA-0080-010002</t>
  </si>
  <si>
    <t>ROMMER RCA-0080-010002 Накладка декоративная D80 (белая)</t>
  </si>
  <si>
    <t>RCA-0080-010007</t>
  </si>
  <si>
    <t>ROMMER RCA-0080-010007 Хомут стальной</t>
  </si>
  <si>
    <t>RCA-0080-010008</t>
  </si>
  <si>
    <t>ROMMER RCA-0080-010008 Уплотнение под хомут</t>
  </si>
  <si>
    <t>RCA-0080-010009</t>
  </si>
  <si>
    <t>ROMMER RCA-0080-010009 Прокладка фланца D100</t>
  </si>
  <si>
    <t>RCA-0080-010080</t>
  </si>
  <si>
    <t>ROMMER RCA-0080-010080 Уплотнение силиконовое D80</t>
  </si>
  <si>
    <t>RCA-0080-020136</t>
  </si>
  <si>
    <t>ROMMER RCA-0080-020136 Адаптер соединительный D80 М/М</t>
  </si>
  <si>
    <t>Dn 60/100 Конденсационная система</t>
  </si>
  <si>
    <t>RCA-8610-210090</t>
  </si>
  <si>
    <t>ROMMER RCA-8610-210090 Комплект универсальн. для конденсационных котлов Viessmann ,Vaillant, Wolf, Ariston, Baxi, Fondital,  Ferroli, Navien   Ø60/100</t>
  </si>
  <si>
    <t>RCA-8610-010090</t>
  </si>
  <si>
    <t>ROMMER RCA-8610-010090 Отвод конденсационный угол 90гр. Ø60/100</t>
  </si>
  <si>
    <t>RCA-8610-000045</t>
  </si>
  <si>
    <t>ROMMER RCA-8610-000045 Отвод конденсационный угол 45гр. Ø60/100</t>
  </si>
  <si>
    <t>RCA-8610-000250</t>
  </si>
  <si>
    <t>ROMMER RCA-8610-000250 Удлинитель 250 мм конденсационный Ø60/100</t>
  </si>
  <si>
    <t>RCA-8610-000500</t>
  </si>
  <si>
    <t>ROMMER RCA-8610-000500 Удлинитель 500 мм конденсационный Ø60/100</t>
  </si>
  <si>
    <t>RCA-8610-001000</t>
  </si>
  <si>
    <t>ROMMER RCA-8610-001000 Удлинитель 1000 мм конденсационный Ø60/100</t>
  </si>
  <si>
    <t>Dn 80 Конденсационная система</t>
  </si>
  <si>
    <t>RCA-0808-00000250</t>
  </si>
  <si>
    <t>ROMMER RCA-0808-00000250 Удлинитель 250 мм конденсационный Ø80</t>
  </si>
  <si>
    <t>RCA-0808-00000500</t>
  </si>
  <si>
    <t>ROMMER RCA-0808-00000500 Удлинитель 500 мм конденсационный Ø80</t>
  </si>
  <si>
    <t>RCA-0808-00001000</t>
  </si>
  <si>
    <t>ROMMER RCA-0808-00001000 Удлинитель 1000 мм конденсационный Ø80</t>
  </si>
  <si>
    <t>RCA-0808-00002000</t>
  </si>
  <si>
    <t>ROMMER RCA-0808-00002000 Удлинитель 2000 мм конденсационный Ø80</t>
  </si>
  <si>
    <t>RCA-0808-0000090</t>
  </si>
  <si>
    <t>ROMMER RCA-0808-0000090 Отвод конденсационный угол 90гр. Ø80</t>
  </si>
  <si>
    <t>RCA-0808-0000045</t>
  </si>
  <si>
    <t>ROMMER RCA-0808-0000045 Отвод конденсационный угол 45гр. Ø80</t>
  </si>
  <si>
    <t>RCA-0808-000102</t>
  </si>
  <si>
    <t>ROMMER RCA-0808-000102 Уплотнение Ø80 для конденсационных труб</t>
  </si>
  <si>
    <t>RCA-0880-250000</t>
  </si>
  <si>
    <t>ROMMER RCA-0880-250000 Адаптер моноблочный переход с Ø60/100 на 80/80 конденсационный</t>
  </si>
  <si>
    <t>Dn 80 Традиционная утепленная система</t>
  </si>
  <si>
    <t>RCA-0080-800090</t>
  </si>
  <si>
    <t xml:space="preserve">ROMMER RCA-0080-800090 Отвод утеп. д.80/100 - 90гр </t>
  </si>
  <si>
    <t>RCA-0080-800250</t>
  </si>
  <si>
    <t xml:space="preserve">ROMMER RCA-0080-800250 Удлинение утеп. д.80/100 - 250 мм. </t>
  </si>
  <si>
    <t>RCA-0080-800500</t>
  </si>
  <si>
    <t xml:space="preserve">ROMMER RCA-0080-800500 Удлинение утеп. д.80/100 - 500 мм. </t>
  </si>
  <si>
    <t>RCA-0080-801000</t>
  </si>
  <si>
    <t xml:space="preserve">ROMMER RCA-0080-801000 Удлинение утеп. д.80/100 - 1000 мм. </t>
  </si>
  <si>
    <t>RCA-0080-801500</t>
  </si>
  <si>
    <t>ROMMER RCA-0080-801500 Удлинение утеп. д.80/100 - 1500 мм.</t>
  </si>
  <si>
    <t>RCA-0080-802000</t>
  </si>
  <si>
    <t>ROMMER RCA-0080-802000 Удлинение утеп. д.80/100 - 2000 мм.</t>
  </si>
  <si>
    <t>в каталог&gt;&gt;&gt;</t>
  </si>
  <si>
    <t>RWH-1110-050100</t>
  </si>
  <si>
    <t>RWH-1110-050150</t>
  </si>
  <si>
    <t>RWH-1110-050190</t>
  </si>
  <si>
    <t>RWH-1210-050080</t>
  </si>
  <si>
    <t>RWH-1210-050100</t>
  </si>
  <si>
    <t>RWH-1210-050150</t>
  </si>
  <si>
    <t>RWH-1210-050190</t>
  </si>
  <si>
    <t>Насосные группы</t>
  </si>
  <si>
    <r>
      <t xml:space="preserve">
</t>
    </r>
    <r>
      <rPr>
        <b/>
        <sz val="20"/>
        <rFont val="Calibri"/>
        <family val="2"/>
        <charset val="204"/>
        <scheme val="minor"/>
      </rPr>
      <t>22 тип</t>
    </r>
    <r>
      <rPr>
        <sz val="11"/>
        <rFont val="Calibri"/>
        <family val="2"/>
        <charset val="204"/>
        <scheme val="minor"/>
      </rPr>
      <t xml:space="preserve">
22 тип - 2</t>
    </r>
    <r>
      <rPr>
        <b/>
        <sz val="11"/>
        <rFont val="Calibri"/>
        <family val="2"/>
        <charset val="204"/>
        <scheme val="minor"/>
      </rPr>
      <t xml:space="preserve">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2 конвектора</t>
    </r>
    <r>
      <rPr>
        <sz val="11"/>
        <rFont val="Calibri"/>
        <family val="2"/>
        <charset val="204"/>
        <scheme val="minor"/>
      </rPr>
      <t xml:space="preserve">
Монтажная глубина - 110 мм
Артикул 22/500/1000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225100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22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 *Крепления для настенного и напольного монтажа для радиаторов высотой 200 не входят в комплект)</t>
    </r>
  </si>
  <si>
    <r>
      <t xml:space="preserve">
</t>
    </r>
    <r>
      <rPr>
        <b/>
        <sz val="20"/>
        <color theme="1"/>
        <rFont val="Calibri"/>
        <family val="2"/>
        <charset val="204"/>
        <scheme val="minor"/>
      </rPr>
      <t>11 тип</t>
    </r>
    <r>
      <rPr>
        <sz val="11"/>
        <color theme="1"/>
        <rFont val="Calibri"/>
        <family val="2"/>
        <charset val="204"/>
        <scheme val="minor"/>
      </rPr>
      <t xml:space="preserve">
11 тип - </t>
    </r>
    <r>
      <rPr>
        <b/>
        <sz val="11"/>
        <color theme="1"/>
        <rFont val="Calibri"/>
        <family val="2"/>
        <charset val="204"/>
        <scheme val="minor"/>
      </rPr>
      <t>1 панель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1"/>
        <rFont val="Calibri"/>
        <family val="2"/>
        <charset val="204"/>
        <scheme val="minor"/>
      </rPr>
      <t>1 конвектор</t>
    </r>
    <r>
      <rPr>
        <sz val="11"/>
        <color theme="1"/>
        <rFont val="Calibri"/>
        <family val="2"/>
        <charset val="204"/>
        <scheme val="minor"/>
      </rPr>
      <t xml:space="preserve">
Монтажная глубина - 62 мм
Артикул 11/500/1000
RRS-</t>
    </r>
    <r>
      <rPr>
        <b/>
        <sz val="11"/>
        <color theme="1"/>
        <rFont val="Calibri"/>
        <family val="2"/>
        <charset val="204"/>
        <scheme val="minor"/>
      </rPr>
      <t>2010</t>
    </r>
    <r>
      <rPr>
        <sz val="11"/>
        <color theme="1"/>
        <rFont val="Calibri"/>
        <family val="2"/>
        <charset val="204"/>
        <scheme val="minor"/>
      </rPr>
      <t>-</t>
    </r>
    <r>
      <rPr>
        <b/>
        <sz val="11"/>
        <color theme="1"/>
        <rFont val="Calibri"/>
        <family val="2"/>
        <charset val="204"/>
        <scheme val="minor"/>
      </rPr>
      <t>115100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20</t>
    </r>
    <r>
      <rPr>
        <sz val="11"/>
        <color theme="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 xml:space="preserve"> - тип прибора
</t>
    </r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- высота (500 мм)
</t>
    </r>
    <r>
      <rPr>
        <b/>
        <sz val="11"/>
        <color theme="1"/>
        <rFont val="Calibri"/>
        <family val="2"/>
        <charset val="204"/>
        <scheme val="minor"/>
      </rPr>
      <t>100</t>
    </r>
    <r>
      <rPr>
        <sz val="11"/>
        <color theme="1"/>
        <rFont val="Calibri"/>
        <family val="2"/>
        <charset val="204"/>
        <scheme val="minor"/>
      </rPr>
      <t xml:space="preserve"> - длина (1000 мм)</t>
    </r>
  </si>
  <si>
    <r>
      <t xml:space="preserve">
</t>
    </r>
    <r>
      <rPr>
        <b/>
        <sz val="20"/>
        <color theme="1"/>
        <rFont val="Calibri"/>
        <family val="2"/>
        <charset val="204"/>
        <scheme val="minor"/>
      </rPr>
      <t>21 тип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rFont val="Calibri"/>
        <family val="2"/>
        <charset val="204"/>
        <scheme val="minor"/>
      </rPr>
      <t xml:space="preserve">21 тип - </t>
    </r>
    <r>
      <rPr>
        <b/>
        <sz val="11"/>
        <rFont val="Calibri"/>
        <family val="2"/>
        <charset val="204"/>
        <scheme val="minor"/>
      </rPr>
      <t>2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1 конвектор</t>
    </r>
    <r>
      <rPr>
        <sz val="11"/>
        <rFont val="Calibri"/>
        <family val="2"/>
        <charset val="204"/>
        <scheme val="minor"/>
      </rPr>
      <t xml:space="preserve">
Монтажная глубина - 76 мм
Артикул 11/500/1000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215100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21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мм)*Крепления для настенного и напольного монтажа для радиаторов высотой 200 не входят в комплект)</t>
    </r>
  </si>
  <si>
    <r>
      <t xml:space="preserve">
</t>
    </r>
    <r>
      <rPr>
        <b/>
        <sz val="20"/>
        <rFont val="Calibri"/>
        <family val="2"/>
        <charset val="204"/>
        <scheme val="minor"/>
      </rPr>
      <t>33 тип</t>
    </r>
    <r>
      <rPr>
        <sz val="11"/>
        <rFont val="Calibri"/>
        <family val="2"/>
        <charset val="204"/>
        <scheme val="minor"/>
      </rPr>
      <t xml:space="preserve">
33 тип - 3</t>
    </r>
    <r>
      <rPr>
        <b/>
        <sz val="11"/>
        <rFont val="Calibri"/>
        <family val="2"/>
        <charset val="204"/>
        <scheme val="minor"/>
      </rPr>
      <t xml:space="preserve">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3 конвектора</t>
    </r>
    <r>
      <rPr>
        <sz val="11"/>
        <rFont val="Calibri"/>
        <family val="2"/>
        <charset val="204"/>
        <scheme val="minor"/>
      </rPr>
      <t xml:space="preserve">
Монтажная глубина - 110 мм
Артикул 33/500/1000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335100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33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 *Крепления для настенного и напольного монтажа для радиаторов высотой 200 не входят в комплект)</t>
    </r>
  </si>
  <si>
    <r>
      <t xml:space="preserve">Трубы и фитинги из нержавеющей стали Rommer (Китай)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</si>
  <si>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Трубы и фитинги из нержавеющей стали Rommer</t>
  </si>
  <si>
    <t>RSS-0001-000015</t>
  </si>
  <si>
    <t>15х1</t>
  </si>
  <si>
    <t>4/120</t>
  </si>
  <si>
    <t>RSS-0001-000018</t>
  </si>
  <si>
    <t>18х1</t>
  </si>
  <si>
    <t>RSS-0001-000022</t>
  </si>
  <si>
    <t>22х1.2</t>
  </si>
  <si>
    <t xml:space="preserve"> 4/80</t>
  </si>
  <si>
    <t>RSS-0001-000028</t>
  </si>
  <si>
    <t>28х1.2</t>
  </si>
  <si>
    <t xml:space="preserve"> 4/60</t>
  </si>
  <si>
    <t>RSS-0001-000035</t>
  </si>
  <si>
    <t>35х1.5</t>
  </si>
  <si>
    <t xml:space="preserve"> 4/40</t>
  </si>
  <si>
    <t>RSS-0001-000042</t>
  </si>
  <si>
    <t>42х1.5</t>
  </si>
  <si>
    <t xml:space="preserve"> 4/20</t>
  </si>
  <si>
    <t>RSS-0001-000054</t>
  </si>
  <si>
    <t>54х1.5</t>
  </si>
  <si>
    <t>Угольник однораструбный 90° ВПр-НПр</t>
  </si>
  <si>
    <t>RSS-0002-000015</t>
  </si>
  <si>
    <t>RSS-0002-000018</t>
  </si>
  <si>
    <t>RSS-0002-000022</t>
  </si>
  <si>
    <t>RSS-0002-000028</t>
  </si>
  <si>
    <t>RSS-0002-000035</t>
  </si>
  <si>
    <t>RSS-0002-000042</t>
  </si>
  <si>
    <t>RSS-0002-000054</t>
  </si>
  <si>
    <t>Угольник 90° ВПр-ВПр</t>
  </si>
  <si>
    <t>RSS-0003-000015</t>
  </si>
  <si>
    <t>RSS-0003-000018</t>
  </si>
  <si>
    <t>RSS-0003-000022</t>
  </si>
  <si>
    <t>RSS-0003-000028</t>
  </si>
  <si>
    <t>RSS-0003-000035</t>
  </si>
  <si>
    <t>RSS-0003-000042</t>
  </si>
  <si>
    <t>RSS-0003-000054</t>
  </si>
  <si>
    <t>Угольник однораструбный 45° ВПр-НПр</t>
  </si>
  <si>
    <t>RSS-0004-000015</t>
  </si>
  <si>
    <t>RSS-0004-000018</t>
  </si>
  <si>
    <t>RSS-0004-000022</t>
  </si>
  <si>
    <t>RSS-0004-000028</t>
  </si>
  <si>
    <t>RSS-0004-000035</t>
  </si>
  <si>
    <t>RSS-0004-000042</t>
  </si>
  <si>
    <t>RSS-0004-000054</t>
  </si>
  <si>
    <t>Угольник 45° ВПр-ВПр</t>
  </si>
  <si>
    <t>RSS-0005-000015</t>
  </si>
  <si>
    <t>RSS-0005-000018</t>
  </si>
  <si>
    <t>RSS-0005-000022</t>
  </si>
  <si>
    <t>RSS-0005-000028</t>
  </si>
  <si>
    <t>RSS-0005-000035</t>
  </si>
  <si>
    <t>RSS-0005-000042</t>
  </si>
  <si>
    <t>RSS-0005-000054</t>
  </si>
  <si>
    <t>Обвод ВПр-ВПр</t>
  </si>
  <si>
    <t>RSS-0006-000015</t>
  </si>
  <si>
    <t>RSS-0006-000018</t>
  </si>
  <si>
    <t>RSS-0006-000022</t>
  </si>
  <si>
    <t>RSS-0006-000028</t>
  </si>
  <si>
    <t>Обвод однораструбный ВПр-НПр</t>
  </si>
  <si>
    <t>RSS-0007-000015</t>
  </si>
  <si>
    <t>RSS-0007-000018</t>
  </si>
  <si>
    <t>RSS-0007-000022</t>
  </si>
  <si>
    <t>Отвод безраструбный 90° НПр-НПр</t>
  </si>
  <si>
    <t>RSS-0008-001570</t>
  </si>
  <si>
    <t>15х70х160</t>
  </si>
  <si>
    <t>RSS-0008-015100</t>
  </si>
  <si>
    <t>15х100х600</t>
  </si>
  <si>
    <t>Угольник-переходник ВПр-ВР</t>
  </si>
  <si>
    <t>RSS-0009-001512</t>
  </si>
  <si>
    <t>RSS-0009-001812</t>
  </si>
  <si>
    <t>RSS-0009-001834</t>
  </si>
  <si>
    <t>RSS-0009-002212</t>
  </si>
  <si>
    <t>22х1/2</t>
  </si>
  <si>
    <t>RSS-0009-002234</t>
  </si>
  <si>
    <t>RSS-0009-002834</t>
  </si>
  <si>
    <t>28х3/4</t>
  </si>
  <si>
    <t>RSS-0009-000351</t>
  </si>
  <si>
    <t>35х1</t>
  </si>
  <si>
    <t>Угольник-переходник ВПр-НР</t>
  </si>
  <si>
    <t>RSS-0010-001512</t>
  </si>
  <si>
    <t>RSS-0010-001812</t>
  </si>
  <si>
    <t>RSS-0010-001834</t>
  </si>
  <si>
    <t>RSS-0010-002212</t>
  </si>
  <si>
    <t>RSS-0010-002234</t>
  </si>
  <si>
    <t>RSS-0010-002834</t>
  </si>
  <si>
    <t>RSS-0010-000351</t>
  </si>
  <si>
    <t>Угольник настенный с креплением ВПр-ВР</t>
  </si>
  <si>
    <t>RSS-0011-001512</t>
  </si>
  <si>
    <t>RSS-0011-001812</t>
  </si>
  <si>
    <t>RSS-0011-002212</t>
  </si>
  <si>
    <t>RSS-0011-002234</t>
  </si>
  <si>
    <t>Угольник проходной настенный с креплением ВПр-ВР</t>
  </si>
  <si>
    <t>RSS-0012-001512</t>
  </si>
  <si>
    <t>Тройник равнопроходной ВПр</t>
  </si>
  <si>
    <t>RSS-0013-000015</t>
  </si>
  <si>
    <t>RSS-0013-000018</t>
  </si>
  <si>
    <t>RSS-0013-000022</t>
  </si>
  <si>
    <t>RSS-0013-000028</t>
  </si>
  <si>
    <t>RSS-0013-000035</t>
  </si>
  <si>
    <t>RSS-0013-000042</t>
  </si>
  <si>
    <t>RSS-0013-000054</t>
  </si>
  <si>
    <t>Тройник переходной ВПр</t>
  </si>
  <si>
    <t>RSS-0014-181518</t>
  </si>
  <si>
    <t>18х15х18</t>
  </si>
  <si>
    <t>RSS-0014-221522</t>
  </si>
  <si>
    <t>22х15х22</t>
  </si>
  <si>
    <t>RSS-0014-221822</t>
  </si>
  <si>
    <t>22х18х22</t>
  </si>
  <si>
    <t>RSS-0014-281528</t>
  </si>
  <si>
    <t>28х15х28</t>
  </si>
  <si>
    <t>RSS-0014-282222</t>
  </si>
  <si>
    <t>28х22х22</t>
  </si>
  <si>
    <t>RSS-0014-282228</t>
  </si>
  <si>
    <t>28х22х28</t>
  </si>
  <si>
    <t>RSS-0014-282822</t>
  </si>
  <si>
    <t>28х28х22</t>
  </si>
  <si>
    <t>RSS-0014-351535</t>
  </si>
  <si>
    <t>35х15х35</t>
  </si>
  <si>
    <t>RSS-0014-352235</t>
  </si>
  <si>
    <t>35х22х35</t>
  </si>
  <si>
    <t>RSS-0014-352835</t>
  </si>
  <si>
    <t>35х28х35</t>
  </si>
  <si>
    <t>RSS-0014-423542</t>
  </si>
  <si>
    <t>RSS-0014-544254</t>
  </si>
  <si>
    <t>Тройник-переходник ВПр-ВР</t>
  </si>
  <si>
    <t>RSS-0015-001512</t>
  </si>
  <si>
    <t>RSS-0015-001812</t>
  </si>
  <si>
    <t>RSS-0015-001834</t>
  </si>
  <si>
    <t>RSS-0015-002212</t>
  </si>
  <si>
    <t>RSS-0015-002234</t>
  </si>
  <si>
    <t>RSS-0015-002812</t>
  </si>
  <si>
    <t>28х1/2</t>
  </si>
  <si>
    <t>RSS-0015-002834</t>
  </si>
  <si>
    <t>RSS-0015-000281</t>
  </si>
  <si>
    <t>28х1</t>
  </si>
  <si>
    <t>RSS-0015-003512</t>
  </si>
  <si>
    <t>35х1/2</t>
  </si>
  <si>
    <t>RSS-0015-000351</t>
  </si>
  <si>
    <t>RSS-0015-035114</t>
  </si>
  <si>
    <t>35х11/4</t>
  </si>
  <si>
    <t>RSS-0015-004212</t>
  </si>
  <si>
    <t>42х1/2</t>
  </si>
  <si>
    <t>RSS-0015-000421</t>
  </si>
  <si>
    <t>42х1</t>
  </si>
  <si>
    <t>RSS-0015-042114</t>
  </si>
  <si>
    <t>42х11/4</t>
  </si>
  <si>
    <t>RSS-0015-005412</t>
  </si>
  <si>
    <t>54х1/2</t>
  </si>
  <si>
    <t>RSS-0015-000541</t>
  </si>
  <si>
    <t>54х1</t>
  </si>
  <si>
    <t>RSS-0015-054114</t>
  </si>
  <si>
    <t>54х11/4</t>
  </si>
  <si>
    <t>Тройник-переходник ВПр-НР</t>
  </si>
  <si>
    <t>RSS-0016-001512</t>
  </si>
  <si>
    <t>RSS-0016-001812</t>
  </si>
  <si>
    <t>RSS-0016-001834</t>
  </si>
  <si>
    <t>RSS-0016-002212</t>
  </si>
  <si>
    <t>RSS-0016-002234</t>
  </si>
  <si>
    <t>RSS-0016-002812</t>
  </si>
  <si>
    <t>RSS-0016-002834</t>
  </si>
  <si>
    <t>RSS-0016-000281</t>
  </si>
  <si>
    <t>RSS-0016-000351</t>
  </si>
  <si>
    <t>RSS-0016-035114</t>
  </si>
  <si>
    <t>RSS-0016-000421</t>
  </si>
  <si>
    <t>RSS-0016-042114</t>
  </si>
  <si>
    <t>RSS-0016-000541</t>
  </si>
  <si>
    <t>RSS-0016-054114</t>
  </si>
  <si>
    <t>Муфта равнопроходная ВПр</t>
  </si>
  <si>
    <t>RSS-0017-000015</t>
  </si>
  <si>
    <t>RSS-0017-000018</t>
  </si>
  <si>
    <t>RSS-0017-000022</t>
  </si>
  <si>
    <t>RSS-0017-000028</t>
  </si>
  <si>
    <t>RSS-0017-000035</t>
  </si>
  <si>
    <t>RSS-0017-000042</t>
  </si>
  <si>
    <t>RSS-0017-000054</t>
  </si>
  <si>
    <t>Муфта переходная ВПр</t>
  </si>
  <si>
    <t>RSS-0018-001815</t>
  </si>
  <si>
    <t>18х15</t>
  </si>
  <si>
    <t>RSS-0018-002215</t>
  </si>
  <si>
    <t>22х15</t>
  </si>
  <si>
    <t>RSS-0018-002218</t>
  </si>
  <si>
    <t>22х18</t>
  </si>
  <si>
    <t>RSS-0018-002815</t>
  </si>
  <si>
    <t>28х15</t>
  </si>
  <si>
    <t>RSS-0018-002822</t>
  </si>
  <si>
    <t>28х22</t>
  </si>
  <si>
    <t>RSS-0018-003528</t>
  </si>
  <si>
    <t>35х28</t>
  </si>
  <si>
    <t>RSS-0018-004235</t>
  </si>
  <si>
    <t>42х35</t>
  </si>
  <si>
    <t>RSS-0018-005442</t>
  </si>
  <si>
    <t>54х42</t>
  </si>
  <si>
    <t>Муфта надвижная ВПр</t>
  </si>
  <si>
    <t>RSS-0019-000015</t>
  </si>
  <si>
    <t>RSS-0019-000018</t>
  </si>
  <si>
    <t>RSS-0019-000022</t>
  </si>
  <si>
    <t>RSS-0019-000028</t>
  </si>
  <si>
    <t>RSS-0019-000035</t>
  </si>
  <si>
    <t>RSS-0019-000042</t>
  </si>
  <si>
    <t>RSS-0019-000054</t>
  </si>
  <si>
    <t>RSS-0020-001815</t>
  </si>
  <si>
    <t>RSS-0020-002215</t>
  </si>
  <si>
    <t>RSS-0020-002218</t>
  </si>
  <si>
    <t>RSS-0020-002815</t>
  </si>
  <si>
    <t>RSS-0020-002818</t>
  </si>
  <si>
    <t>28х18</t>
  </si>
  <si>
    <t>RSS-0020-002822</t>
  </si>
  <si>
    <t>RSS-0020-003515</t>
  </si>
  <si>
    <t>RSS-0020-003518</t>
  </si>
  <si>
    <t>RSS-0020-003522</t>
  </si>
  <si>
    <t>RSS-0020-003528</t>
  </si>
  <si>
    <t>RSS-0020-004222</t>
  </si>
  <si>
    <t>RSS-0020-004228</t>
  </si>
  <si>
    <t>RSS-0020-004235</t>
  </si>
  <si>
    <t>RSS-0020-005428</t>
  </si>
  <si>
    <t>RSS-0020-005435</t>
  </si>
  <si>
    <t>RSS-0020-005442</t>
  </si>
  <si>
    <t>Переходник ВПр-НР</t>
  </si>
  <si>
    <t>RSS-0021-001512</t>
  </si>
  <si>
    <t>RSS-0021-001534</t>
  </si>
  <si>
    <t>RSS-0021-001812</t>
  </si>
  <si>
    <t>RSS-0021-001834</t>
  </si>
  <si>
    <t>RSS-0021-002212</t>
  </si>
  <si>
    <t>RSS-0021-002234</t>
  </si>
  <si>
    <t>RSS-0021-000221</t>
  </si>
  <si>
    <t>22х1</t>
  </si>
  <si>
    <t>RSS-0021-002834</t>
  </si>
  <si>
    <t>RSS-0021-000281</t>
  </si>
  <si>
    <t>RSS-0021-000351</t>
  </si>
  <si>
    <t>RSS-0021-035114</t>
  </si>
  <si>
    <t>RSS-0021-042112</t>
  </si>
  <si>
    <t>42х11/2</t>
  </si>
  <si>
    <t>RSS-0021-000542</t>
  </si>
  <si>
    <t>Переходник ВПр-ВР</t>
  </si>
  <si>
    <t>RSS-0022-001512</t>
  </si>
  <si>
    <t>RSS-0022-001812</t>
  </si>
  <si>
    <t>RSS-0022-001834</t>
  </si>
  <si>
    <t>RSS-0022-002212</t>
  </si>
  <si>
    <t>RSS-0022-002234</t>
  </si>
  <si>
    <t>RSS-0022-002834</t>
  </si>
  <si>
    <t>RSS-0022-000281</t>
  </si>
  <si>
    <t>RSS-0022-000351</t>
  </si>
  <si>
    <t>RSS-0022-035114</t>
  </si>
  <si>
    <t>RSS-0022-042112</t>
  </si>
  <si>
    <t>RSS-0022-000542</t>
  </si>
  <si>
    <t>Вставка переходная НПр-ВР</t>
  </si>
  <si>
    <t>RSS-0023-001512</t>
  </si>
  <si>
    <t>RSS-0023-001534</t>
  </si>
  <si>
    <t>RSS-0023-001812</t>
  </si>
  <si>
    <t>RSS-0023-001834</t>
  </si>
  <si>
    <t>RSS-0023-000181</t>
  </si>
  <si>
    <t>RSS-0023-002212</t>
  </si>
  <si>
    <t>RSS-0023-002234</t>
  </si>
  <si>
    <t>RSS-0023-000221</t>
  </si>
  <si>
    <t>RSS-0023-002834</t>
  </si>
  <si>
    <t>RSS-0023-000281</t>
  </si>
  <si>
    <t>RSS-0023-035114</t>
  </si>
  <si>
    <t>RSS-0023-042112</t>
  </si>
  <si>
    <t>RSS-0023-000542</t>
  </si>
  <si>
    <t>Вставка переходная НПр-НР</t>
  </si>
  <si>
    <t>RSS-0024-001512</t>
  </si>
  <si>
    <t>RSS-0024-001534</t>
  </si>
  <si>
    <t>RSS-0024-001812</t>
  </si>
  <si>
    <t>RSS-0024-001834</t>
  </si>
  <si>
    <t>RSS-0024-000181</t>
  </si>
  <si>
    <t>RSS-0024-002212</t>
  </si>
  <si>
    <t>RSS-0024-002234</t>
  </si>
  <si>
    <t>RSS-0024-000221</t>
  </si>
  <si>
    <t>RSS-0024-002834</t>
  </si>
  <si>
    <t>RSS-0024-000281</t>
  </si>
  <si>
    <t>RSS-0024-035114</t>
  </si>
  <si>
    <t>RSS-0024-042112</t>
  </si>
  <si>
    <t>RSS-0024-000542</t>
  </si>
  <si>
    <t>Заглушка ВПр</t>
  </si>
  <si>
    <t>RSS-0025-000015</t>
  </si>
  <si>
    <t>RSS-0025-000018</t>
  </si>
  <si>
    <t>RSS-0025-000022</t>
  </si>
  <si>
    <t>RSS-0025-000028</t>
  </si>
  <si>
    <t>RSS-0025-000035</t>
  </si>
  <si>
    <t>RSS-0025-000042</t>
  </si>
  <si>
    <t>RSS-0025-000054</t>
  </si>
  <si>
    <t>Переходник с накидной гайкой ВПр-ВР</t>
  </si>
  <si>
    <t>RSS-0026-001512</t>
  </si>
  <si>
    <t>RSS-0026-001534</t>
  </si>
  <si>
    <t>RSS-0026-001812</t>
  </si>
  <si>
    <t>RSS-0026-001834</t>
  </si>
  <si>
    <t>RSS-0026-002212</t>
  </si>
  <si>
    <t>RSS-0026-002234</t>
  </si>
  <si>
    <t>RSS-0026-002834</t>
  </si>
  <si>
    <t>RSS-0026-000281</t>
  </si>
  <si>
    <t>RSS-0026-000351</t>
  </si>
  <si>
    <t>RSS-0026-035114</t>
  </si>
  <si>
    <t>RSS-0026-042112</t>
  </si>
  <si>
    <t>RSS-0026-000542</t>
  </si>
  <si>
    <t>Уплотнительное кольцо из EPDM</t>
  </si>
  <si>
    <t>RSS-0027-000015</t>
  </si>
  <si>
    <t>RSS-0027-000018</t>
  </si>
  <si>
    <t>RSS-0027-000022</t>
  </si>
  <si>
    <t>RSS-0027-000028</t>
  </si>
  <si>
    <t>RSS-0027-000035</t>
  </si>
  <si>
    <t>RSS-0027-000042</t>
  </si>
  <si>
    <t>RSS-0027-000054</t>
  </si>
  <si>
    <t>Уплотнительное кольцо из FPM</t>
  </si>
  <si>
    <t>RSS-0028-000015</t>
  </si>
  <si>
    <t>RSS-0028-000018</t>
  </si>
  <si>
    <t>RSS-0028-000022</t>
  </si>
  <si>
    <t>RSS-0028-000028</t>
  </si>
  <si>
    <t>RSS-0028-000035</t>
  </si>
  <si>
    <t>RSS-0028-000042</t>
  </si>
  <si>
    <t>RSS-0028-000054</t>
  </si>
  <si>
    <t>Трехходовые клапаны и сервоприводы ROMMER</t>
  </si>
  <si>
    <t>RVM-0003-002515</t>
  </si>
  <si>
    <t>RVM-0003-006320</t>
  </si>
  <si>
    <t>RVM-0003-010025</t>
  </si>
  <si>
    <t>RVM-0003-016032</t>
  </si>
  <si>
    <t>RVM-0003-025040</t>
  </si>
  <si>
    <t>RVM-0003-040050</t>
  </si>
  <si>
    <t>ROMMER 3-х ходовой смесительный клапан 1/2" KVs 2,5</t>
  </si>
  <si>
    <t>ROMMER 3-х ходовой смесительный клапан 3/4" KVs 6,3</t>
  </si>
  <si>
    <t>ROMMER 3-х ходовой смесительный клапан 1" KVs 10</t>
  </si>
  <si>
    <t>ROMMER 3-х ходовой смесительный клапан 1 1/4" KVs 16</t>
  </si>
  <si>
    <t>ROMMER 3-х ходовой смесительный клапан 1 1/2" KVs 25</t>
  </si>
  <si>
    <t>ROMMER 3-х ходовой смесительный клапан 2" KVs 40</t>
  </si>
  <si>
    <t>RVM-0005-230001</t>
  </si>
  <si>
    <t>RVM-0005-024001</t>
  </si>
  <si>
    <t>ROMMER Сервопривод 24V c регулировкой по сигналу 0-10V, 60s, 120s/90°</t>
  </si>
  <si>
    <t>RMS-1210-000002</t>
  </si>
  <si>
    <t>RMS-1210-000003</t>
  </si>
  <si>
    <t>RMS-1210-000004</t>
  </si>
  <si>
    <t>RMS-1210-000005</t>
  </si>
  <si>
    <t>RMS-1210-000006</t>
  </si>
  <si>
    <t>RMS-1210-000007</t>
  </si>
  <si>
    <t>RMS-1210-000008</t>
  </si>
  <si>
    <t>RMS-1210-000009</t>
  </si>
  <si>
    <t>RMS-1210-000010</t>
  </si>
  <si>
    <t>RMS-1210-000011</t>
  </si>
  <si>
    <t>RMS-1210-000012</t>
  </si>
  <si>
    <t>RMS-3210-000002</t>
  </si>
  <si>
    <t>RMS-3210-000003</t>
  </si>
  <si>
    <t>RMS-3210-000004</t>
  </si>
  <si>
    <t>RMS-3210-000005</t>
  </si>
  <si>
    <t>RMS-3210-000006</t>
  </si>
  <si>
    <t>RMS-3210-000007</t>
  </si>
  <si>
    <t>RMS-3210-000008</t>
  </si>
  <si>
    <t>RMS-3210-000009</t>
  </si>
  <si>
    <t>RMS-3210-000010</t>
  </si>
  <si>
    <t>RMS-3210-000011</t>
  </si>
  <si>
    <t>RMS-3210-000012</t>
  </si>
  <si>
    <t>RMS-1200-000002</t>
  </si>
  <si>
    <t>RMS-1200-000003</t>
  </si>
  <si>
    <t>RMS-1200-000004</t>
  </si>
  <si>
    <t>RMS-1200-000005</t>
  </si>
  <si>
    <t>RMS-1200-000006</t>
  </si>
  <si>
    <t>RMS-1200-000007</t>
  </si>
  <si>
    <t>RMS-1200-000008</t>
  </si>
  <si>
    <t>RMS-1200-000009</t>
  </si>
  <si>
    <t>RMS-1200-000010</t>
  </si>
  <si>
    <t>RMS-1200-000011</t>
  </si>
  <si>
    <t>RMS-1200-000012</t>
  </si>
  <si>
    <t>RMS-3200-000002</t>
  </si>
  <si>
    <t>RMS-3200-000003</t>
  </si>
  <si>
    <t>RMS-3200-000004</t>
  </si>
  <si>
    <t>RMS-3200-000005</t>
  </si>
  <si>
    <t>RMS-3200-000006</t>
  </si>
  <si>
    <t>RMS-3200-000007</t>
  </si>
  <si>
    <t>RMS-3200-000008</t>
  </si>
  <si>
    <t>RMS-3200-000009</t>
  </si>
  <si>
    <t>RMS-3200-000010</t>
  </si>
  <si>
    <t>RMS-3200-000011</t>
  </si>
  <si>
    <t>RMS-3200-000012</t>
  </si>
  <si>
    <t>RMS-1201-000002</t>
  </si>
  <si>
    <t>RMS-1201-000003</t>
  </si>
  <si>
    <t>RMS-1201-000004</t>
  </si>
  <si>
    <t>RMS-1201-000005</t>
  </si>
  <si>
    <t>RMS-1201-000006</t>
  </si>
  <si>
    <t>RMS-1201-000007</t>
  </si>
  <si>
    <t>RMS-1201-000008</t>
  </si>
  <si>
    <t>RMS-1201-000009</t>
  </si>
  <si>
    <t>RMS-1201-000010</t>
  </si>
  <si>
    <t>RMS-1201-000011</t>
  </si>
  <si>
    <t>RMS-1201-000012</t>
  </si>
  <si>
    <t>RMS-3201-000002</t>
  </si>
  <si>
    <t>RMS-3201-000003</t>
  </si>
  <si>
    <t>RMS-3201-000004</t>
  </si>
  <si>
    <t>RMS-3201-000005</t>
  </si>
  <si>
    <t>RMS-3201-000006</t>
  </si>
  <si>
    <t>RMS-3201-000007</t>
  </si>
  <si>
    <t>RMS-3201-000008</t>
  </si>
  <si>
    <t>RMS-3201-000009</t>
  </si>
  <si>
    <t>RMS-3201-000010</t>
  </si>
  <si>
    <t>RMS-3201-000011</t>
  </si>
  <si>
    <t>RMS-3201-000012</t>
  </si>
  <si>
    <t>RMS-4401-000002</t>
  </si>
  <si>
    <t>RMS-4401-000003</t>
  </si>
  <si>
    <t>RMS-4401-000004</t>
  </si>
  <si>
    <t>RMS-4401-000005</t>
  </si>
  <si>
    <t>RMS-4401-000006</t>
  </si>
  <si>
    <t>RMS-4401-000007</t>
  </si>
  <si>
    <t>RMS-4401-000008</t>
  </si>
  <si>
    <t>RMS-4401-000009</t>
  </si>
  <si>
    <t>RMS-4401-000010</t>
  </si>
  <si>
    <t>RMS-4401-000011</t>
  </si>
  <si>
    <t>RMS-4401-000012</t>
  </si>
  <si>
    <t>RFC-1021-002020</t>
  </si>
  <si>
    <t>RFC-1026-162634</t>
  </si>
  <si>
    <t>RFC-1026-202934</t>
  </si>
  <si>
    <t>RFC-1020-001620</t>
  </si>
  <si>
    <t>RSP-1001-000001</t>
  </si>
  <si>
    <t>RMS-1001-010001</t>
  </si>
  <si>
    <t>RMS-1001-020001</t>
  </si>
  <si>
    <t>RSP-1001-000005</t>
  </si>
  <si>
    <t>RSP-1001-000006</t>
  </si>
  <si>
    <t>RFC-1021-001620</t>
  </si>
  <si>
    <t>Фитинг компрессионный для труб PEX-AL-PEXb 16х2,0х3/4</t>
  </si>
  <si>
    <t>Фитинг компрессионный для труб PEX-AL-PEXb 20х2,0х3/4</t>
  </si>
  <si>
    <t>Фитинг компрессионный для труб PEX-AL-PEXc 16х2,6х3/4</t>
  </si>
  <si>
    <t>Фитинг компрессионный для труб PEX-AL-PEXc 20х2,9х3/4</t>
  </si>
  <si>
    <t>Фитинг компрессионный для труб PEX 16х2,0х3/4</t>
  </si>
  <si>
    <t>Расходомер для коллекторов из нержавеющей стали</t>
  </si>
  <si>
    <t>Регулируемый концевой фитинг с дренажным вентилем, автоматический воздухоотводчик 1"</t>
  </si>
  <si>
    <t>Регулируемый концевой фитинг с дренажным вентилем, ручной воздухоотводчик 1"</t>
  </si>
  <si>
    <t>16х2,0х3/4</t>
  </si>
  <si>
    <t>20х2,0х3/4</t>
  </si>
  <si>
    <t>16х2,6х3/4</t>
  </si>
  <si>
    <t>20х2,9х3/4</t>
  </si>
  <si>
    <t>1/250</t>
  </si>
  <si>
    <t>RCP-0003-2540130</t>
  </si>
  <si>
    <t>RCP-0003-2540180</t>
  </si>
  <si>
    <t>RCP-0003-2560130</t>
  </si>
  <si>
    <t>RCP-0003-2560180</t>
  </si>
  <si>
    <t>RCP-0003-2580180</t>
  </si>
  <si>
    <t>RCP-0003-3240180</t>
  </si>
  <si>
    <t>RCP-0003-3260180</t>
  </si>
  <si>
    <t>RCP-0003-3280180</t>
  </si>
  <si>
    <t>RCP-0005-151780</t>
  </si>
  <si>
    <t>Циркуляционный насос ERTI 25/40-130 с гайками и теплоизоляцией</t>
  </si>
  <si>
    <t>Циркуляционный насос ERTI 25/40-180 с гайками и теплоизоляцией</t>
  </si>
  <si>
    <t>Циркуляционный насос ERTI 25/60-130 с гайками и теплоизоляцией</t>
  </si>
  <si>
    <t>Циркуляционный насос ERTI 25/60-180 с гайками и теплоизоляцией</t>
  </si>
  <si>
    <t>Циркуляционный насос ER 25/80-180 с гайками</t>
  </si>
  <si>
    <t>Циркуляционный насос ERTI 32/40-180 с гайками и теплоизоляцией</t>
  </si>
  <si>
    <t>Циркуляционный насос ERTI 32/60-180 с гайками и теплоизоляцией</t>
  </si>
  <si>
    <t>Циркуляционный насос ER 32/80-180 с гайками</t>
  </si>
  <si>
    <t>1,7</t>
  </si>
  <si>
    <t>45</t>
  </si>
  <si>
    <t>Термостатические смесительные клапаны ROMMER</t>
  </si>
  <si>
    <t>Термостатические смесительные клапаны для водоснабжения и отопления</t>
  </si>
  <si>
    <r>
      <t xml:space="preserve">Термостатические смесительные клапаны ROMMER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</si>
  <si>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r>
      <t xml:space="preserve">Трехходовые клапаны и сервоприводы ROMMER (Китай)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</si>
  <si>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RVM-0111-164320</t>
  </si>
  <si>
    <t>RVM-0112-166020</t>
  </si>
  <si>
    <t>RVM-0121-164320</t>
  </si>
  <si>
    <t>RVM-0122-166020</t>
  </si>
  <si>
    <t>RVM-0131-164325</t>
  </si>
  <si>
    <t>RVM-0132-166025</t>
  </si>
  <si>
    <t>RVM-0231-254325</t>
  </si>
  <si>
    <t>RVM-0232-256025</t>
  </si>
  <si>
    <t>RVM-1121-186520</t>
  </si>
  <si>
    <t>RVM-1131-236525</t>
  </si>
  <si>
    <t>RVM-0111-164320 ROMMER Термостатический смесительный клапан для систем отопления и ГВС 3/4" ВР 20-43°С KV 1,6 (боковое смешивание)</t>
  </si>
  <si>
    <t>RVM-0112-166020 ROMMER Термостатический смесительный клапан для систем отопления и ГВС 3/4" ВР 35-60°С KV 1,6 (боковое смешивание)</t>
  </si>
  <si>
    <t>RVM-0121-164320 ROMMER Термостатический смесительный клапан для систем отопления и ГВС 3/4" НР 20-43°С KV 1,6 (боковое смешивание)</t>
  </si>
  <si>
    <t>RVM-0122-166020 ROMMER Термостатический смесительный клапан для систем отопления и ГВС 3/4" НР 35-60°С KV 1,6 (боковое смешивание)</t>
  </si>
  <si>
    <t>RVM-0131-164325 ROMMER Термостатический смесительный клапан для систем отопления и ГВС 1" НР 20-43°С KV 1,6 (боковое смешивание)</t>
  </si>
  <si>
    <t>RVM-0132-166025 ROMMER Термостатический смесительный клапан для систем отопления и ГВС 1" НР 35-60°С KV 1,6 (боковое смешивание)</t>
  </si>
  <si>
    <t>RVM-0231-254325 ROMMER Термостатический смесительный клапан для систем отопления и ГВС 1" НР 20-43°С KV 2,5 (боковое смешивание)</t>
  </si>
  <si>
    <t>RVM-0232-256025 ROMMER Термостатический смесительный клапан для систем отопления и ГВС 1" НР 35-60°С KV 2,5 (боковое смешивание)</t>
  </si>
  <si>
    <t>RVM-1121-186520 ROMMER Термостатический смесительный клапан для систем отопления и ГВС 3/4" НР 30-65°С KV 1,8 (центральное смешивание)</t>
  </si>
  <si>
    <t>RVM-1131-236525 ROMMER Термостатический смесительный клапан для систем отопления и ГВС 1" НР 30-65°С KV 2,3 (центральное смешивание)</t>
  </si>
  <si>
    <t>Клапаны с боковым смешиванием и внутренней резьбой</t>
  </si>
  <si>
    <t>Клапаны с боковым смешиванием и наружной резьбой</t>
  </si>
  <si>
    <t>Клапаны с центральным смешиванием и наружной резьбой</t>
  </si>
  <si>
    <r>
      <t xml:space="preserve">Инструмент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</si>
  <si>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Инструмент Rommer</t>
  </si>
  <si>
    <t>RPT-0001-012108</t>
  </si>
  <si>
    <t>RPT-0001-012108 ROMMER Набор пресс-инструмента (пресс-инструмент, 2 аккумулятора 4.0 Ач, зарядное устройство, пластиковый чемодан)</t>
  </si>
  <si>
    <t>RPT-0002-012108</t>
  </si>
  <si>
    <t>RPT-0002-012108 ROMMER Пресс-инструмент V220 + чемодан</t>
  </si>
  <si>
    <t>RPT-0003-000015</t>
  </si>
  <si>
    <t>RPT-0003-000015 ROMMER Пресс-клещи V-профиль, 15</t>
  </si>
  <si>
    <t>RPT-0003-000018</t>
  </si>
  <si>
    <t>RPT-0003-000018 ROMMER Пресс-клещи V-профиль, 18</t>
  </si>
  <si>
    <t>RPT-0003-000022</t>
  </si>
  <si>
    <t>RPT-0003-000022 ROMMER Пресс-клещи V-профиль, 22</t>
  </si>
  <si>
    <t>RPT-0003-000028</t>
  </si>
  <si>
    <t>RPT-0003-000028 ROMMER Пресс-клещи V-профиль, 28</t>
  </si>
  <si>
    <t>RPT-0003-000035</t>
  </si>
  <si>
    <t>RPT-0003-000035 ROMMER Пресс-клещи V-профиль, 35</t>
  </si>
  <si>
    <t>RPT-0004-000016</t>
  </si>
  <si>
    <t>RPT-0004-000016 ROMMER Пресс-клещи TH-профиль, 16</t>
  </si>
  <si>
    <t>RPT-0004-000020</t>
  </si>
  <si>
    <t>RPT-0004-000020 ROMMER Пресс-клещи TH-профиль, 20</t>
  </si>
  <si>
    <t>RPT-0004-000026</t>
  </si>
  <si>
    <t>RPT-0004-000026 ROMMER Пресс-клещи TH-профиль, 26</t>
  </si>
  <si>
    <t>RPT-0004-000032</t>
  </si>
  <si>
    <t>RPT-0004-000032 ROMMER Пресс-клещи TH-профиль, 32</t>
  </si>
  <si>
    <t>RPT-0003-000042</t>
  </si>
  <si>
    <t>RPT-0003-000042 ROMMER Пресс-клещи V-профиль, 42</t>
  </si>
  <si>
    <t>RPT-0003-000054</t>
  </si>
  <si>
    <t>RPT-0003-000054 ROMMER Пресс-клещи V-профиль, 54</t>
  </si>
  <si>
    <t>RPT-0003-004254</t>
  </si>
  <si>
    <t>RPT-0003-004254 ROMMER Промежуточные клещи 42/54</t>
  </si>
  <si>
    <t>RPT-0005-184072</t>
  </si>
  <si>
    <t>RPT-0005-184072 ROMMER Аккумулятор 18V 4.0Ah 72Wh</t>
  </si>
  <si>
    <t>RPT-0006-000018</t>
  </si>
  <si>
    <t>RPT-0006-000018 ROMMER Зарядное устройство 18V</t>
  </si>
  <si>
    <t>Пресс-инструмент</t>
  </si>
  <si>
    <t>Пресс-клещи V профиль для медных труб и труб из нержавебщей стали</t>
  </si>
  <si>
    <t>Пресс-клещи TH профиль для металлопластиковых труб</t>
  </si>
  <si>
    <t>RCP-0004-2540130</t>
  </si>
  <si>
    <t>RCP-0004-2540180</t>
  </si>
  <si>
    <t>RCP-0004-2560130</t>
  </si>
  <si>
    <t>RCP-0004-2560180</t>
  </si>
  <si>
    <t>RCP-0004-2580180</t>
  </si>
  <si>
    <t>RCP-0004-3240180</t>
  </si>
  <si>
    <t>RCP-0004-3260180</t>
  </si>
  <si>
    <t>RCP-0004-3280180</t>
  </si>
  <si>
    <t>165</t>
  </si>
  <si>
    <t>270</t>
  </si>
  <si>
    <t>Межцентр. Размер</t>
  </si>
  <si>
    <t>Канализационные насосные станции Rommer BIOLIFT (Китай)</t>
  </si>
  <si>
    <t>ROMMER Канализационная насосная установка BIOLIFT R-4</t>
  </si>
  <si>
    <t>ROMMER Канализационная насосная установка BIOLIFT S-3</t>
  </si>
  <si>
    <t>ROMMER Канализационная насосная установка BIOLIFT R-4S</t>
  </si>
  <si>
    <t>Цена с НДС с  учетом скидки RUB</t>
  </si>
  <si>
    <t>Цена с НДС, RUB</t>
  </si>
  <si>
    <t>3 х 40 мм</t>
  </si>
  <si>
    <t>1 х 100 мм</t>
  </si>
  <si>
    <t>Режущий механизм</t>
  </si>
  <si>
    <t>Есть</t>
  </si>
  <si>
    <t>Нет</t>
  </si>
  <si>
    <t>Для раковины, ванной и душа</t>
  </si>
  <si>
    <t>Для унитаза, раковины, душевой кабины + 1 дополнительные вход</t>
  </si>
  <si>
    <t>T°C рабочая</t>
  </si>
  <si>
    <t>T°C max</t>
  </si>
  <si>
    <t>65 °С</t>
  </si>
  <si>
    <t>RPD-0010-100400</t>
  </si>
  <si>
    <t>RPD-0010-100250</t>
  </si>
  <si>
    <t>RPD-0010-100450</t>
  </si>
  <si>
    <r>
      <t xml:space="preserve">Канализационные станции ROMMER BIOLIFT </t>
    </r>
    <r>
      <rPr>
        <sz val="11"/>
        <color rgb="FFFF0000"/>
        <rFont val="Calibri"/>
        <family val="2"/>
        <charset val="204"/>
        <scheme val="minor"/>
      </rPr>
      <t>NEW!!!</t>
    </r>
  </si>
  <si>
    <t>RFP-0001-000001</t>
  </si>
  <si>
    <t>Заглушка концевая для коллектора НР никелированная с уплотнительным кольцом, 1"</t>
  </si>
  <si>
    <t>RFC-0001-000034</t>
  </si>
  <si>
    <t>Регулирующий пластиковый колпачок для коллекторов из нерж. стали, M30 (Белый)</t>
  </si>
  <si>
    <t>M30*1.5</t>
  </si>
  <si>
    <t>Погружные скважинные насосы Rommer (Китай) NEW!!!</t>
  </si>
  <si>
    <t>Погружные скважинные насосы Rommer (Китай)</t>
  </si>
  <si>
    <t>RPW-0010-300215</t>
  </si>
  <si>
    <t>RPW-0010-300221</t>
  </si>
  <si>
    <t>RPW-0010-300227</t>
  </si>
  <si>
    <t>RPW-0010-300239</t>
  </si>
  <si>
    <t>RPW-0010-300321</t>
  </si>
  <si>
    <t>RPW-0010-300326</t>
  </si>
  <si>
    <t>RPW-0010-300331</t>
  </si>
  <si>
    <t>RPW-0010-300337</t>
  </si>
  <si>
    <t>RPW-0010-300428</t>
  </si>
  <si>
    <t>Q max, м3/ч</t>
  </si>
  <si>
    <t>H max, м</t>
  </si>
  <si>
    <t xml:space="preserve"> +1..+35 °С</t>
  </si>
  <si>
    <t>Выходное отверстие, дюйм</t>
  </si>
  <si>
    <t>ROMMER Насос RP 2-44 скважинный, кабель 1,5м</t>
  </si>
  <si>
    <t>ROMMER Насос RP 2-63 скважинный, кабель 1,5м</t>
  </si>
  <si>
    <t>ROMMER Насос RP 2-81 скважинный, кабель 1,5м</t>
  </si>
  <si>
    <t>ROMMER Насос RP 2-111 скважинный, кабель 1,5м</t>
  </si>
  <si>
    <t>ROMMER Насос RP 3-51 скважинный, кабель 1,5м</t>
  </si>
  <si>
    <t>ROMMER Насос RP 3-63 скважинный, кабель 1,5м</t>
  </si>
  <si>
    <t>ROMMER Насос RP 3-77 скважинный, кабель 1,5м</t>
  </si>
  <si>
    <t>ROMMER Насос RP 3-92 скважинный, кабель 1,5м</t>
  </si>
  <si>
    <t>ROMMER Насос RP 4-76 скважинный, кабель 1,5м</t>
  </si>
  <si>
    <r>
      <t xml:space="preserve">Контрольно-измерительные приборы ROMMER </t>
    </r>
    <r>
      <rPr>
        <sz val="11"/>
        <color rgb="FFFF0000"/>
        <rFont val="Calibri"/>
        <family val="2"/>
        <charset val="204"/>
        <scheme val="minor"/>
      </rPr>
      <t>NEW!!!</t>
    </r>
  </si>
  <si>
    <t>RIM-0007-500408</t>
  </si>
  <si>
    <t>RIM-0008-500408</t>
  </si>
  <si>
    <t>RIM-0007-630408</t>
  </si>
  <si>
    <t>RIM-0008-630408</t>
  </si>
  <si>
    <t>RIM-0009-500608</t>
  </si>
  <si>
    <t>RIM-0009-501008</t>
  </si>
  <si>
    <t>RIM-0009-630608</t>
  </si>
  <si>
    <t>RIM-0009-631008</t>
  </si>
  <si>
    <t>RIM-0010-101015</t>
  </si>
  <si>
    <t>RIM-0010-101615</t>
  </si>
  <si>
    <t>RIM-0010-500608</t>
  </si>
  <si>
    <t>RIM-0010-501008</t>
  </si>
  <si>
    <t>RIM-0010-630608</t>
  </si>
  <si>
    <t>RIM-0010-631008</t>
  </si>
  <si>
    <t>RIM-0010-800615</t>
  </si>
  <si>
    <t>RIM-0010-801015</t>
  </si>
  <si>
    <t>RIM-0010-801615</t>
  </si>
  <si>
    <t>RIM-0005-800415</t>
  </si>
  <si>
    <t>RIM-0005-800615</t>
  </si>
  <si>
    <t>RIM-0005-801015</t>
  </si>
  <si>
    <t>RIM-0006-800415</t>
  </si>
  <si>
    <t>RIM-0006-800615</t>
  </si>
  <si>
    <t>RIM-0006-801015</t>
  </si>
  <si>
    <t>RIM-0001-635015</t>
  </si>
  <si>
    <t>RIM-0001-637515</t>
  </si>
  <si>
    <t>RIM-0001-805015</t>
  </si>
  <si>
    <t>RIM-0001-807515</t>
  </si>
  <si>
    <t>RIM-0001-801015</t>
  </si>
  <si>
    <t>RIM-0001-105015</t>
  </si>
  <si>
    <t>RIM-0001-107515</t>
  </si>
  <si>
    <t>RIM-0001-101015</t>
  </si>
  <si>
    <t>RIM-0004-630015</t>
  </si>
  <si>
    <t>0°...120°С</t>
  </si>
  <si>
    <t>Диапазон t, °С</t>
  </si>
  <si>
    <r>
      <t xml:space="preserve">Диапазон </t>
    </r>
    <r>
      <rPr>
        <b/>
        <sz val="11"/>
        <color indexed="8"/>
        <rFont val="Cambria"/>
        <family val="1"/>
        <charset val="204"/>
      </rPr>
      <t xml:space="preserve">ρ, </t>
    </r>
    <r>
      <rPr>
        <b/>
        <sz val="11"/>
        <color indexed="8"/>
        <rFont val="Calibri"/>
        <family val="2"/>
        <charset val="204"/>
      </rPr>
      <t>bar</t>
    </r>
  </si>
  <si>
    <t>0...4 бар</t>
  </si>
  <si>
    <t>0...6 бар</t>
  </si>
  <si>
    <t>0...10 бар</t>
  </si>
  <si>
    <t>0...16 бар</t>
  </si>
  <si>
    <t>50 мм</t>
  </si>
  <si>
    <t xml:space="preserve">63 мм </t>
  </si>
  <si>
    <t>Диаметр корпуса, мм</t>
  </si>
  <si>
    <t>100 мм</t>
  </si>
  <si>
    <t xml:space="preserve">80 мм </t>
  </si>
  <si>
    <t>Резьба, дюйм</t>
  </si>
  <si>
    <t xml:space="preserve">1/4" </t>
  </si>
  <si>
    <t>Гильза, мм</t>
  </si>
  <si>
    <t>75 мм</t>
  </si>
  <si>
    <t>клапан</t>
  </si>
  <si>
    <t>63 мм</t>
  </si>
  <si>
    <t>80 мм</t>
  </si>
  <si>
    <t xml:space="preserve">ROMMER Манометр аксиальный с указателем предела. </t>
  </si>
  <si>
    <t xml:space="preserve">ROMMER Манометр радиальный с указателем предела. </t>
  </si>
  <si>
    <t xml:space="preserve">ROMMER Манометр аксиальный. </t>
  </si>
  <si>
    <t>ROMMER Манометр радиальный.</t>
  </si>
  <si>
    <t>ROMMER Термометр биметаллический с погружной гильзой</t>
  </si>
  <si>
    <t>ROMMER Термометр биметаллический накладной с пружиной</t>
  </si>
  <si>
    <t>Манометры радиальные</t>
  </si>
  <si>
    <t>Манометры аксиальные (подключение сзади)</t>
  </si>
  <si>
    <t>Термоманометры аксиальные / радиальные</t>
  </si>
  <si>
    <t>Манометры аксиальные / радиальные с указателем предела</t>
  </si>
  <si>
    <t>Термометры биметаллические с погружной гильзой</t>
  </si>
  <si>
    <t>Термометры биметаллические накладные</t>
  </si>
  <si>
    <t>Контрольно-измерительные приборы ROMMER</t>
  </si>
  <si>
    <t>ROMMER Термоманометр аксиальный в комплекте с запорным клапаном</t>
  </si>
  <si>
    <t>ROMMER Термоманометр радиальный в комплекте с запорным клапаном</t>
  </si>
  <si>
    <t>Скидка, %</t>
  </si>
  <si>
    <t>Кол-во в упаковке,шт</t>
  </si>
  <si>
    <t>Цена, руб</t>
  </si>
  <si>
    <t>Цена, с учетом скидки, руб</t>
  </si>
  <si>
    <t>Цена с НДС, РУБ за метр</t>
  </si>
  <si>
    <t>Цена в РУБ</t>
  </si>
  <si>
    <t>Цена, с учетом скидки, РУБ</t>
  </si>
  <si>
    <t>Цена с НДС с  учетом скидки РУБ</t>
  </si>
  <si>
    <t>Цена с НДС, РУБ за шт</t>
  </si>
  <si>
    <t>Длина кабеля, м</t>
  </si>
  <si>
    <t>Установки водоснабжения Rommer HYDROLIFT (Китай)</t>
  </si>
  <si>
    <t>ROMMER Установка водоснабжения HYDROLIFT 550 Вт</t>
  </si>
  <si>
    <t>RPJ-0010-000550</t>
  </si>
  <si>
    <t>RPJ-0010-001100</t>
  </si>
  <si>
    <t>ROMMER Установка водоснабжения HYDROLIFT 1100 Вт</t>
  </si>
  <si>
    <t>100-550</t>
  </si>
  <si>
    <t>500-1100</t>
  </si>
  <si>
    <t>Частота вращения двигателя, об/мин</t>
  </si>
  <si>
    <t>2000-5200</t>
  </si>
  <si>
    <t>2000-3300</t>
  </si>
  <si>
    <t>Диаметр вход/выход</t>
  </si>
  <si>
    <t>1"/1"</t>
  </si>
  <si>
    <t>T°C</t>
  </si>
  <si>
    <t>0...+70</t>
  </si>
  <si>
    <r>
      <t xml:space="preserve">Установки водоснабжения Rommer HYDROLIFT (Китай) </t>
    </r>
    <r>
      <rPr>
        <sz val="11"/>
        <color rgb="FFFF0000"/>
        <rFont val="Calibri"/>
        <family val="2"/>
        <charset val="204"/>
        <scheme val="minor"/>
      </rPr>
      <t>NEW!!!</t>
    </r>
  </si>
  <si>
    <t>RCP-0002-1560130</t>
  </si>
  <si>
    <t>RCP-0005-152080</t>
  </si>
  <si>
    <t>RCP-0005-150480</t>
  </si>
  <si>
    <t>84</t>
  </si>
  <si>
    <t>1,2</t>
  </si>
  <si>
    <t>ROMMER Обратные клапаны</t>
  </si>
  <si>
    <t>RVC-0001-000015</t>
  </si>
  <si>
    <t>RVC-0001-000015 ROMMER 1/2  Клапан обратный пружинный муфтовый с металлическим седлом</t>
  </si>
  <si>
    <t>RVC-0001-000020</t>
  </si>
  <si>
    <t>RVC-0001-000020 ROMMER 3/4  Клапан обратный пружинный муфтовый с металлическим седлом</t>
  </si>
  <si>
    <t>RVC-0001-000025</t>
  </si>
  <si>
    <t>RVC-0001-000025 ROMMER 1  Клапан обратный пружинный муфтовый с металлическим седлом</t>
  </si>
  <si>
    <t>RVC-0001-000032</t>
  </si>
  <si>
    <t>RVC-0001-000032 ROMMER 11/4  Клапан обратный пружинный муфтовый с металлическим седлом</t>
  </si>
  <si>
    <t>RVC-0001-000040</t>
  </si>
  <si>
    <t>RVC-0001-000040 ROMMER 11/2  Клапан обратный пружинный муфтовый с металлическим седлом</t>
  </si>
  <si>
    <t>RVC-0001-000050</t>
  </si>
  <si>
    <t>RVC-0001-000050 ROMMER 2  Клапан обратный пружинный муфтовый с металлическим седлом</t>
  </si>
  <si>
    <t>RVC-0002-000015</t>
  </si>
  <si>
    <t>RVC-0002-000015 ROMMER 1/2  Клапан обратный пружинный муфтовый с пластиковым седлом</t>
  </si>
  <si>
    <t>RVC-0002-000020</t>
  </si>
  <si>
    <t>RVC-0002-000020 ROMMER 3/4  Клапан обратный пружинный муфтовый с пластиковым седлом</t>
  </si>
  <si>
    <t>RVC-0002-000025</t>
  </si>
  <si>
    <t>RVC-0002-000025 ROMMER 1  Клапан обратный пружинный муфтовый с пластиковым седлом</t>
  </si>
  <si>
    <t>RVC-0002-000032</t>
  </si>
  <si>
    <t>RVC-0002-000032 ROMMER 11/4  Клапан обратный пружинный муфтовый с пластиковым седлом</t>
  </si>
  <si>
    <t>RVC-0002-000040</t>
  </si>
  <si>
    <t>RVC-0002-000040 ROMMER 11/2  Клапан обратный пружинный муфтовый с пластиковым седлом</t>
  </si>
  <si>
    <t>RVC-0002-000050</t>
  </si>
  <si>
    <t>RVC-0002-000050 ROMMER 2  Клапан обратный пружинный муфтовый с пластиковым седлом</t>
  </si>
  <si>
    <t>ROMMER Фильтры</t>
  </si>
  <si>
    <t>RFW-0001-000015</t>
  </si>
  <si>
    <t>RFW-0001-000015 ROMMER 1/2  Фильтр грубой очистки косой 500 мкр.</t>
  </si>
  <si>
    <t>RFW-0001-000020</t>
  </si>
  <si>
    <t>RFW-0001-000020 ROMMER 3/4  Фильтр грубой очистки косой 500 мкр.</t>
  </si>
  <si>
    <t>RFW-0001-000025</t>
  </si>
  <si>
    <t>RFW-0001-000025 ROMMER 1  Фильтр грубой очистки косой 500 мкр.</t>
  </si>
  <si>
    <t>RFW-0001-000032</t>
  </si>
  <si>
    <t>RFW-0001-000032 ROMMER 11/4  Фильтр грубой очистки косой 500 мкр.</t>
  </si>
  <si>
    <t>RFW-0001-000040</t>
  </si>
  <si>
    <t>RFW-0001-000040 ROMMER 11/2  Фильтр грубой очистки косой 500 мкр.</t>
  </si>
  <si>
    <t>RFW-0001-000050</t>
  </si>
  <si>
    <t>RFW-0001-000050 ROMMER 2  Фильтр грубой очистки косой 500 мкр.</t>
  </si>
  <si>
    <t>ROMMER Редукторы давления</t>
  </si>
  <si>
    <t>RVS-0010-000015</t>
  </si>
  <si>
    <t>RVS-0010-000015 ROMMER Редуктор давления PN16 вн/вн 1/2  с выходом под манометр</t>
  </si>
  <si>
    <t>RVS-0010-000020</t>
  </si>
  <si>
    <t>RVS-0010-000020 ROMMER Редуктор давления PN16 вн/вн 3/4  с выходом под манометр</t>
  </si>
  <si>
    <t>RVS-0009-000015</t>
  </si>
  <si>
    <t>RVS-0009-000015 ROMMER Редуктор давления PN16 вн/вн 1/2  без подключения манометра</t>
  </si>
  <si>
    <t>RVS-0009-000020</t>
  </si>
  <si>
    <t>RVS-0009-000020 ROMMER Редуктор давления PN16 вн/вн 3/4  без подключения манометра</t>
  </si>
  <si>
    <t>RVS-0008-000015</t>
  </si>
  <si>
    <t>RVS-0008-000015 ROMMER Редуктор давления PN25 вн/вн 1/2  с выходом под манометр</t>
  </si>
  <si>
    <t>RVS-0008-000020</t>
  </si>
  <si>
    <t>RVS-0008-000020 ROMMER Редуктор давления PN25 вн/вн 3/4  с выходом под манометр</t>
  </si>
  <si>
    <t>RVS-0008-000025</t>
  </si>
  <si>
    <t>RVS-0008-000025 ROMMER Редуктор давления PN25 вн/вн 1  с выходом под манометр</t>
  </si>
  <si>
    <t>RVS-0008-000032</t>
  </si>
  <si>
    <t>RVS-0008-000032 ROMMER Редуктор давления PN25 вн/вн 1 1/4  с выходом под манометр</t>
  </si>
  <si>
    <t>RVS-0008-000040</t>
  </si>
  <si>
    <t>RVS-0008-000040 ROMMER Редуктор давления PN25 вн/вн 1 1/2  с выходом под манометр</t>
  </si>
  <si>
    <t>RVS-0008-000050</t>
  </si>
  <si>
    <t>RVS-0008-000050 ROMMER Редуктор давления PN25 вн/вн 2  с выходом под манометр</t>
  </si>
  <si>
    <t>Rommer Трубопроводная арматура</t>
  </si>
  <si>
    <t xml:space="preserve">Трубопроводная арматура Rommer </t>
  </si>
  <si>
    <t>RPX-0002-002020</t>
  </si>
  <si>
    <t>20х2.0</t>
  </si>
  <si>
    <t>RPX-0002-242020</t>
  </si>
  <si>
    <t>RPX-0002-502020</t>
  </si>
  <si>
    <t>RPX-0001-001622</t>
  </si>
  <si>
    <t>16х2.2</t>
  </si>
  <si>
    <t>RPX-0001-241622</t>
  </si>
  <si>
    <t>RPX-0001-501622</t>
  </si>
  <si>
    <t>RPX-0001-002028</t>
  </si>
  <si>
    <t>RPX-0001-002535</t>
  </si>
  <si>
    <t>RPX-0001-003244</t>
  </si>
  <si>
    <t>32х4.4</t>
  </si>
  <si>
    <t>1/60</t>
  </si>
  <si>
    <t>Тройник равнопроходной</t>
  </si>
  <si>
    <t>25х3/4"х25</t>
  </si>
  <si>
    <t>RWH-1110-000100</t>
  </si>
  <si>
    <t>RWH-1110-000150</t>
  </si>
  <si>
    <t>RWH-1110-000190</t>
  </si>
  <si>
    <t>RWH-1210-000080</t>
  </si>
  <si>
    <t>RWH-1210-000100</t>
  </si>
  <si>
    <t>RWH-1210-000150</t>
  </si>
  <si>
    <t>RWH-1210-000190</t>
  </si>
  <si>
    <t>Группы быстрого монтажа ROMMER</t>
  </si>
  <si>
    <t>Группы быстрого монтажа ROMMER (Россия)</t>
  </si>
  <si>
    <r>
      <t xml:space="preserve">Группы быстрого монтажа ROMMER (Китай) </t>
    </r>
    <r>
      <rPr>
        <sz val="11"/>
        <color rgb="FFFF0000"/>
        <rFont val="Calibri"/>
        <family val="2"/>
        <charset val="204"/>
        <scheme val="minor"/>
      </rPr>
      <t>NEW!!!</t>
    </r>
  </si>
  <si>
    <t>Насосная группа с прямым контуром 1  без насоса</t>
  </si>
  <si>
    <t>RDG-1002-002501</t>
  </si>
  <si>
    <t>Насосная группа с термостатическим смесительным клапаном (35-60°С) 1  без насоса</t>
  </si>
  <si>
    <t>RDG-1002-012501</t>
  </si>
  <si>
    <t>Насосная группа с термостатическим смесительным клапаном (35-60°С) 1  без насоса, левая</t>
  </si>
  <si>
    <t>RDG-1003-002501</t>
  </si>
  <si>
    <t>Насосная группа с 3-х ходовым приводным смесителем 1  без насоса</t>
  </si>
  <si>
    <t>RDG-1003-012501</t>
  </si>
  <si>
    <t>RDG-1038-182501</t>
  </si>
  <si>
    <t>RDG-1038-282501</t>
  </si>
  <si>
    <t>RDG-1038-342501</t>
  </si>
  <si>
    <t>Насосная группа с теплообменником 34 пластин, без насоса в теплоизоляции</t>
  </si>
  <si>
    <t>RDG-1015-004003</t>
  </si>
  <si>
    <t>Гидравлическая стрелка с накидными гайками 1 1/2 ,   3,0 м3/час</t>
  </si>
  <si>
    <t>Сервопривод 24V c регулировкой по сигналу 0-10V, 60s, 120s/90°</t>
  </si>
  <si>
    <t>RDG-0019-010021</t>
  </si>
  <si>
    <t>Клапан термостатический смесительный для группы RDG-1002</t>
  </si>
  <si>
    <t>RDG-0019-010031</t>
  </si>
  <si>
    <t>Клапан смесительный 3-ходовой для привода для группы RDG-1003, левый</t>
  </si>
  <si>
    <t>RDG-0019-010032</t>
  </si>
  <si>
    <t>Клапан смесительный 3-ходовой для привода для группы RDG-1003, правый</t>
  </si>
  <si>
    <t>RCP-0030-000020</t>
  </si>
  <si>
    <t>RCP-0030-000010</t>
  </si>
  <si>
    <t>Прямое кабельное соединение для насосов ROMMER серии RCP-0003/0030</t>
  </si>
  <si>
    <t>Угловое кабельное соединение для насосов ROMMER серии RCP-0003/0030</t>
  </si>
  <si>
    <t>RCP-0030-000010 ROMMER Электроразъем прямой для насосов ERTI (ER) с кабелем</t>
  </si>
  <si>
    <t>RCP-0030-000020 ROMMER Электроразъем угловой для насосов ERTI (ER) с кабелем</t>
  </si>
  <si>
    <t>Принадлежности к циркуляционным насосам</t>
  </si>
  <si>
    <t>RDG-0015-005008</t>
  </si>
  <si>
    <t>до 163</t>
  </si>
  <si>
    <t>RDG-0019-000005</t>
  </si>
  <si>
    <t>ROMMER WGN Соединение "американка" для подключения насоса (комплект 2 шт)</t>
  </si>
  <si>
    <t>WGN</t>
  </si>
  <si>
    <t>1* 1 1/2</t>
  </si>
  <si>
    <t>RCA-6010-000700</t>
  </si>
  <si>
    <t>чугун с катафорезным покрытием</t>
  </si>
  <si>
    <t>DN40</t>
  </si>
  <si>
    <t>Скважинные насосы Rommer без кабеля (Китай)</t>
  </si>
  <si>
    <t>Скважинные насосы Rommer с кабелем (Китай)</t>
  </si>
  <si>
    <t>RPW-0012-350215</t>
  </si>
  <si>
    <t>ROMMER Насос RP 2-44 скважинный, 1 1/4", кабель 50м</t>
  </si>
  <si>
    <t>RPW-0012-350221</t>
  </si>
  <si>
    <t>ROMMER Насос RP 2-63 скважинный, 1 1/4", кабель 50м</t>
  </si>
  <si>
    <t>RPW-0012-370227</t>
  </si>
  <si>
    <t>ROMMER Насос RP 2-81 скважинный, 1 1/4", кабель 70м</t>
  </si>
  <si>
    <t>RPW-0012-380239</t>
  </si>
  <si>
    <t>ROMMER Насос RP 2-111 скважинный, 1 1/4", кабель 80м</t>
  </si>
  <si>
    <t>RPW-0012-350321</t>
  </si>
  <si>
    <t>ROMMER Насос RP 3-51 скважинный, 1 1/4", кабель 50м</t>
  </si>
  <si>
    <t>RPW-0012-350326</t>
  </si>
  <si>
    <t>ROMMER Насос RP 3-63 скважинный, 1 1/4", кабель 50м</t>
  </si>
  <si>
    <t>RPW-0012-370331</t>
  </si>
  <si>
    <t>ROMMER Насос RP 3-77 скважинный, 1 1/4", кабель 70м</t>
  </si>
  <si>
    <t>RPW-0012-380337</t>
  </si>
  <si>
    <t>ROMMER Насос RP 3-92 скважинный, 1 1/4", кабель 80м</t>
  </si>
  <si>
    <t>RPW-0012-370428</t>
  </si>
  <si>
    <t>ROMMER Насос RP 4-76 скважинный, 1 1/4", кабель 70м</t>
  </si>
  <si>
    <t>RDG-0001-012501</t>
  </si>
  <si>
    <t>RDG-0003-012501</t>
  </si>
  <si>
    <t>RDG-0002-012501</t>
  </si>
  <si>
    <t>RDG-0002-012503</t>
  </si>
  <si>
    <t>Цена со скидкой с НДС,Руб.</t>
  </si>
  <si>
    <t>RCM-0001-000013</t>
  </si>
  <si>
    <t>RCM-0001-000013 ROMMER Шкаф распределительный наружный 1-3 выхода (ШРН-0) 652х120х367</t>
  </si>
  <si>
    <t>RCM-0001-000045</t>
  </si>
  <si>
    <t>RCM-0001-000045 ROMMER Шкаф распределительный наружный 4-5 выходов (ШРН-1) 652х120х457</t>
  </si>
  <si>
    <t>RCM-0001-000067</t>
  </si>
  <si>
    <t>RCM-0001-000067 ROMMER Шкаф распределительный наружный 6-7 выходов (ШРН-2) 652х120х557</t>
  </si>
  <si>
    <t>RCM-0001-000810</t>
  </si>
  <si>
    <t>RCM-0001-000810 ROMMER Шкаф распределительный наружный 8-10 выходов (ШРН-3) 652х120х707</t>
  </si>
  <si>
    <t>RCM-0001-001112</t>
  </si>
  <si>
    <t>RCM-0001-001112 ROMMER Шкаф распределительный  наружный 11-12 выходов (ШРН-4) 652х120х857</t>
  </si>
  <si>
    <t>RCM-0001-001316</t>
  </si>
  <si>
    <t>RCM-0001-001316 ROMMER Шкаф распределительный наружный 13-16 выходов (ШРН-5) 652х120х1007</t>
  </si>
  <si>
    <t>RCM-0001-001718</t>
  </si>
  <si>
    <t>RCM-0001-001718 ROMMER Шкаф распределительный наружный 17-18 выходов (ШРН-6) 652х120х1157</t>
  </si>
  <si>
    <t>RCM-0002-000013</t>
  </si>
  <si>
    <t>RCM-0002-000013 ROMMER Шкаф распределительный встроенный 1-3 выхода (ШРВ-0) 668х125х402</t>
  </si>
  <si>
    <t>RCM-0002-000045</t>
  </si>
  <si>
    <t>RCM-0002-000045 ROMMER Шкаф распределительный встроенный 4-5 выходов (ШРВ-1) 668х125х492</t>
  </si>
  <si>
    <t>RCM-0002-000067</t>
  </si>
  <si>
    <t>RCM-0002-000067 ROMMER Шкаф распределительный встроенный 6-7 выходов (ШРВ-2) 668х125х592</t>
  </si>
  <si>
    <t>RCM-0002-000810</t>
  </si>
  <si>
    <t>RCM-0002-000810 ROMMER Шкаф распределительный встроенный 8-10 выходов (ШРВ-3) 668х125х742</t>
  </si>
  <si>
    <t>RCM-0002-001112</t>
  </si>
  <si>
    <t>RCM-0002-001112 ROMMER Шкаф распределительный встроенный 11-12 выходов (ШРВ-4) 668х125х892</t>
  </si>
  <si>
    <t>RCM-0002-001316</t>
  </si>
  <si>
    <t>RCM-0002-001316 ROMMER Шкаф распределительный встроенный 13-16 выходов (ШРВ-5) 668х125х1042</t>
  </si>
  <si>
    <t>RCM-0002-001718</t>
  </si>
  <si>
    <t>RCM-0002-001718 ROMMER Шкаф распределительный встроенный 17-18 выходов (ШРВ-6) 668х125х1192</t>
  </si>
  <si>
    <t>652х120х367</t>
  </si>
  <si>
    <t>652х120х457</t>
  </si>
  <si>
    <t>652х120х557</t>
  </si>
  <si>
    <t>652х120х707</t>
  </si>
  <si>
    <t>652х120х857</t>
  </si>
  <si>
    <t>652х120х1007</t>
  </si>
  <si>
    <t>652х120х1157</t>
  </si>
  <si>
    <t>668х125х402</t>
  </si>
  <si>
    <t>668х125х492</t>
  </si>
  <si>
    <t>668х125х592</t>
  </si>
  <si>
    <t>668х125х742</t>
  </si>
  <si>
    <t>668х125х892</t>
  </si>
  <si>
    <t>668х125х1042</t>
  </si>
  <si>
    <t>668х125х1192</t>
  </si>
  <si>
    <r>
      <t xml:space="preserve">Шкафы распределительные Rommer </t>
    </r>
    <r>
      <rPr>
        <sz val="11"/>
        <color rgb="FFFF0000"/>
        <rFont val="Calibri"/>
        <family val="2"/>
        <charset val="204"/>
        <scheme val="minor"/>
      </rPr>
      <t>NEW!</t>
    </r>
  </si>
  <si>
    <t xml:space="preserve">ROMMER Шкафы распределительные </t>
  </si>
  <si>
    <r>
      <t xml:space="preserve">Насосная автоматика Rommer (Китай) </t>
    </r>
    <r>
      <rPr>
        <b/>
        <sz val="11"/>
        <color rgb="FFFF0000"/>
        <rFont val="Calibri"/>
        <family val="2"/>
        <charset val="204"/>
      </rPr>
      <t>NEW!!!</t>
    </r>
  </si>
  <si>
    <t>Реле давления и защиты от сухого хода</t>
  </si>
  <si>
    <t>Заводская настройка ВКЛ</t>
  </si>
  <si>
    <t>Заводская настройка ВЫКЛ</t>
  </si>
  <si>
    <t>Подключение, дюйм</t>
  </si>
  <si>
    <t>Ток max, A</t>
  </si>
  <si>
    <t>Цена с НДС, без скидки</t>
  </si>
  <si>
    <t>Цена с НДС, со скидкой</t>
  </si>
  <si>
    <t>RCS-0001-000005</t>
  </si>
  <si>
    <t>ROMMER Реле давления для водоснабжения KRS-5, 1/4", с накидной гайкой.</t>
  </si>
  <si>
    <t>Реле давления предназначено для автоматизации работы электронасосов систем
водоснабжения.</t>
  </si>
  <si>
    <t>1/4 НГ</t>
  </si>
  <si>
    <t>16А</t>
  </si>
  <si>
    <t>ROMMER Реле сухого хода KRS-6, 1/4"</t>
  </si>
  <si>
    <t>Реле представляет собой двухконтактное коммутационное устройство,
управляющее работой электронасоса водоснабжения.</t>
  </si>
  <si>
    <t>RCS-0001-000053</t>
  </si>
  <si>
    <t>ROMMER Реле давления для водоснабжения со встроенным манометром KRS-7</t>
  </si>
  <si>
    <t>Реле давления представляет собой двухконтактное коммутационное
устройство, управляющее работой электронасоса водоснабжения.</t>
  </si>
  <si>
    <t>1 НР</t>
  </si>
  <si>
    <t>Блоки автоматики</t>
  </si>
  <si>
    <t>Давление включения, бар</t>
  </si>
  <si>
    <t>Диаметр патрубков, дюйм</t>
  </si>
  <si>
    <t>P max, кВт</t>
  </si>
  <si>
    <t>ROMMER Устройство управления насосом EPC-12 auto</t>
  </si>
  <si>
    <t>Цифровой регулятор давления насоса.
Устройство запускается и останавливается в соответствии с данными о состоянии давлении
воды в трубопроводе.</t>
  </si>
  <si>
    <t>0,8-6,7</t>
  </si>
  <si>
    <t>RCS-0001-000052</t>
  </si>
  <si>
    <t>ROMMER Блок насосной автоматики EPC-2</t>
  </si>
  <si>
    <t>Блок автоматики представляет собой комбинацию реле давления и реле протока.</t>
  </si>
  <si>
    <t>1,2-3,0</t>
  </si>
  <si>
    <t>10А</t>
  </si>
  <si>
    <t>RCS-0001-000064</t>
  </si>
  <si>
    <t>ROMMER Устройство управления насосом EPC-4</t>
  </si>
  <si>
    <t>Устройство управления насосом предназначено для автоматического включения насосов
при открытии водоразборных кранов в системе хозяйственно-бытового водоснабжения
здания и их выключение при прекращении разбора воды.</t>
  </si>
  <si>
    <t>RCS-0001-000055</t>
  </si>
  <si>
    <t>ROMMER Блок насосной автоматики EPC-5</t>
  </si>
  <si>
    <t>Блок насосной автоматики предназначен для автоматического управления насоса
систем водоснабжения, предохраняя их от работы на «закрытую задвижку» и от защиты
от «сухого хода».</t>
  </si>
  <si>
    <t>Поплавковые выключатели</t>
  </si>
  <si>
    <t xml:space="preserve">Сечение кабеля </t>
  </si>
  <si>
    <t>RCS-0001-000103</t>
  </si>
  <si>
    <t>ROMMER Поплавок 3м FPS-1</t>
  </si>
  <si>
    <t>Предназначен для
автоматического управления включением и
выключением насосов в зависимости от уровня
жидкости.</t>
  </si>
  <si>
    <t>3 х 0,75 мм2</t>
  </si>
  <si>
    <t xml:space="preserve"> +1…+60 °C</t>
  </si>
  <si>
    <t>Диапазон давления, бар</t>
  </si>
  <si>
    <t>Макс.давление, бар</t>
  </si>
  <si>
    <t>RCS-0001-000203</t>
  </si>
  <si>
    <t>ROMMER Поплавок для ёмкостей FPS-5</t>
  </si>
  <si>
    <t>Педназначен для контроля наполнения емкости
питьевой водой, технической водой и другими не агрессивными жидкостями.</t>
  </si>
  <si>
    <t>0,2-6,0</t>
  </si>
  <si>
    <t xml:space="preserve"> +1…+50 °C</t>
  </si>
  <si>
    <t>Насосная автоматика Rommer (Китай)</t>
  </si>
  <si>
    <t>ROMMER Предохранительная арматура</t>
  </si>
  <si>
    <t>Предохранительные клапаны для отопления</t>
  </si>
  <si>
    <t>Материал</t>
  </si>
  <si>
    <t>Давление срабатывания, бар</t>
  </si>
  <si>
    <t xml:space="preserve"> Диаметр, вход/выход, дюйм</t>
  </si>
  <si>
    <t>Цена с НДС, без скидки, руб</t>
  </si>
  <si>
    <t>Цена с НДС, со скидкой, руб</t>
  </si>
  <si>
    <t>RVS-0001-001515</t>
  </si>
  <si>
    <t>ROMMER Клапан предохранительный для отопления 1,5 бар 1/2"х3/4"</t>
  </si>
  <si>
    <t>CW617N</t>
  </si>
  <si>
    <t>RVS-0001-002515</t>
  </si>
  <si>
    <t>ROMMER Клапан предохранительный для отопления 2.5 бар 1/2"x3/4"</t>
  </si>
  <si>
    <t>RVS-0001-003015</t>
  </si>
  <si>
    <t>ROMMER Клапан предохранительный для отопления 3 бар 1/2"x3/4"</t>
  </si>
  <si>
    <t>ROMMER Клапан предохранительный для отопления 3 бар 3/4"x1"</t>
  </si>
  <si>
    <t>RVS-0001-003025</t>
  </si>
  <si>
    <t>ROMMER Клапан предохранительный для отопления 3 бар 1"x1 1/4"</t>
  </si>
  <si>
    <t>RVS-0002-003015</t>
  </si>
  <si>
    <t>ROMMER Клапан предохранительный для отопления с манометром 3 бар 1/2"x3/4х1/4"</t>
  </si>
  <si>
    <t>1/2"х3/4"x1/4"</t>
  </si>
  <si>
    <t>Предохранительные клапаны для водоснабжения</t>
  </si>
  <si>
    <t>ROMMER Предохранительный клапан для систем водоснабжения 6 бар 1/2"х3/4"</t>
  </si>
  <si>
    <t>RVS-0003-008015</t>
  </si>
  <si>
    <t>ROMMER Предохранительный клапан для систем водоснабжения 8 бар 1/2"x3/4"</t>
  </si>
  <si>
    <t>ROMMER Предохранительный клапан для систем водоснабжения 10 бар 1/2"x3/4"</t>
  </si>
  <si>
    <t>RVS-0003-006020</t>
  </si>
  <si>
    <t>ROMMER Предохранительный клапан для систем водоснабжения 6 бар 3/4"x1"</t>
  </si>
  <si>
    <t>ROMMER Предохранительный клапан для систем водоснабжения 8 бар 3/4"x1"</t>
  </si>
  <si>
    <t>ROMMER Предохранительный клапан для систем водоснабжения 10 бар 3/4"x1"</t>
  </si>
  <si>
    <t>ROMMER Предохранительный клапан для систем водоснабжения 6 бар 1"х1 1/4"</t>
  </si>
  <si>
    <t>RVS-0003-010025</t>
  </si>
  <si>
    <t>ROMMER Предохранительный клапан для систем водоснабжения 10 бар 1"x1 1/4"</t>
  </si>
  <si>
    <t>Группы безопасности</t>
  </si>
  <si>
    <t>RVS-0004-015025</t>
  </si>
  <si>
    <t>ROMMER Группа безопасности котла 3 бар, 1" (до 50 кВт) (без теплоизоляции)</t>
  </si>
  <si>
    <t>ROMMER Группа безопасности котла 3 бар, 1" (до 50 кВт) (в теплоизоляции)</t>
  </si>
  <si>
    <t>ROMMER Группа безопасности для бойлера 6 бар 1/2"</t>
  </si>
  <si>
    <t>ROMMER Группа безопасности для бойлера 6 бар 3/4"</t>
  </si>
  <si>
    <t>RVS-0006-013020</t>
  </si>
  <si>
    <t>ROMMER Группа подключения мембранного бака 3 бар, 3/4"</t>
  </si>
  <si>
    <t>Предохранительные клапаны для водонагревателей</t>
  </si>
  <si>
    <t>RVS-1007-006015</t>
  </si>
  <si>
    <t>ROMMER Предохранительный клапан для водонагревателя 6 бар 1/2"</t>
  </si>
  <si>
    <t xml:space="preserve">1/2" </t>
  </si>
  <si>
    <t>ROMMER Предохранительный клапан для водонагревателя 7 бар 1/2"</t>
  </si>
  <si>
    <t>ROMMER Предохранительный клапан для водонагревателя 8 бар 1/2"</t>
  </si>
  <si>
    <r>
      <t xml:space="preserve">Предохранительные клапаны и группы безопасности ROMMER (Китай)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</si>
  <si>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Электротермические сервоприводы</t>
  </si>
  <si>
    <t>ROMMER Электротермический компактный сервопривод, нормально закрытый, 24 В</t>
  </si>
  <si>
    <t>ROMMER Электротермический компактный сервопривод, нормально открытый, 24 В</t>
  </si>
  <si>
    <t>ROMMER Электротермический компактный сервопривод, нормально открытый, 230 В</t>
  </si>
  <si>
    <t>RTE-0010-230001</t>
  </si>
  <si>
    <t>ROMMER Электротермический компактный сервопривод, нормально закрытый, 230 В</t>
  </si>
  <si>
    <t>ROMMER Электротермический сервопривод с поворотным фиксатором штока, нормально закрытый, 24 В</t>
  </si>
  <si>
    <t>RTE-0020-024001</t>
  </si>
  <si>
    <t>ROMMER Электротермический сервопривод с поворотным фиксатором штока, нормально закрытый, 230 В</t>
  </si>
  <si>
    <t>Внутрипольные конвекторы Rommer</t>
  </si>
  <si>
    <t>32,5 / 35 / 42</t>
  </si>
  <si>
    <t>11,2 / 11,9 / 13,2</t>
  </si>
  <si>
    <t>960 / 1184 / 1576</t>
  </si>
  <si>
    <t>DN65</t>
  </si>
  <si>
    <t>Насос циркуляционный FORCE фланцевый трехскоростной 65-140F 380V</t>
  </si>
  <si>
    <t>RPF-0003-65140380</t>
  </si>
  <si>
    <t>20,6 / 22,1 / 24,7</t>
  </si>
  <si>
    <t>14,6 / 15,7 / 17,9</t>
  </si>
  <si>
    <t>877 / 970 / 1280</t>
  </si>
  <si>
    <t>Насос циркуляционный FORCE фланцевый трехскоростной 50-180F 380V</t>
  </si>
  <si>
    <t>RPF-0003-50180380</t>
  </si>
  <si>
    <t>17,5 / 19,6 / 25,9</t>
  </si>
  <si>
    <t>9,6 / 10,5 / 12,5</t>
  </si>
  <si>
    <t>620 / 750 / 1155</t>
  </si>
  <si>
    <t>Насос циркуляционный FORCE фланцевый трехскоростной 50-120F 380V</t>
  </si>
  <si>
    <t>RPF-0003-50120380</t>
  </si>
  <si>
    <t>11,4 / 12,6 / 15,5</t>
  </si>
  <si>
    <t>5 / 5,4 / 6,1</t>
  </si>
  <si>
    <t>235 / 270 / 450</t>
  </si>
  <si>
    <t>Насос циркуляционный FORCE фланцевый трехскоростной 50-60F 380V</t>
  </si>
  <si>
    <t>RPF-0003-5060380</t>
  </si>
  <si>
    <t>11,3 / 12,8 / 16,5</t>
  </si>
  <si>
    <t>11,2 / 13,1 / 17,5</t>
  </si>
  <si>
    <t>594 / 707 / 1086</t>
  </si>
  <si>
    <t>Насос циркуляционный FORCE фланцевый трехскоростной 40-180F 380V</t>
  </si>
  <si>
    <t>RPF-0003-40180380</t>
  </si>
  <si>
    <t>11,6 / 12,7 / 15,3</t>
  </si>
  <si>
    <t>9,5 / 10,4 / 12,5</t>
  </si>
  <si>
    <t>476 / 542 / 751</t>
  </si>
  <si>
    <t>Насос циркуляционный FORCE фланцевый трехскоростной 40-120F 380V</t>
  </si>
  <si>
    <t>9,0 / 9,5 / 10,8</t>
  </si>
  <si>
    <t>5,2 / 5,4 / 6,0</t>
  </si>
  <si>
    <t>175 / 192 / 256</t>
  </si>
  <si>
    <t>Насос циркуляционный FORCE фланцевый трехскоростной 40-60F 380V</t>
  </si>
  <si>
    <t>11,5 / 12 / 14</t>
  </si>
  <si>
    <t>10,7 / 11,3 / 12,5</t>
  </si>
  <si>
    <t>395 / 440 / 594</t>
  </si>
  <si>
    <t>DN32</t>
  </si>
  <si>
    <t>Насос циркуляционный FORCE фланцевый трехскоростной 32-120F 380V</t>
  </si>
  <si>
    <r>
      <t>Пр-ть (I/II/III) м</t>
    </r>
    <r>
      <rPr>
        <b/>
        <vertAlign val="superscript"/>
        <sz val="10"/>
        <rFont val="Arial"/>
        <family val="2"/>
        <charset val="204"/>
      </rPr>
      <t>3</t>
    </r>
    <r>
      <rPr>
        <b/>
        <sz val="10"/>
        <rFont val="Arial"/>
        <family val="2"/>
        <charset val="204"/>
      </rPr>
      <t>/час</t>
    </r>
  </si>
  <si>
    <t>Напор (I/II/III), м</t>
  </si>
  <si>
    <t>Мощность (I/II/III), Вт</t>
  </si>
  <si>
    <t>ROMMER Фланцевые циркуляционные насосы (3 x 380 В, 50 Гц)</t>
  </si>
  <si>
    <t>14,8 / 20,0 / 23,2</t>
  </si>
  <si>
    <t>13,5 / 16,1 / 17,4</t>
  </si>
  <si>
    <t>833 / 1110 / 1280</t>
  </si>
  <si>
    <t>Насос циркуляционный FORCE фланцевый трехскоростной 50-180F 220V</t>
  </si>
  <si>
    <t>15,6 / 21,2 / 24,9</t>
  </si>
  <si>
    <t>11,4 / 12,4 / 13,0</t>
  </si>
  <si>
    <t>863 / 1066 / 1230</t>
  </si>
  <si>
    <t>Насос циркуляционный FORCE фланцевый трехскоростной 50-120F 220V</t>
  </si>
  <si>
    <t>9,8 / 13,2 / 15,5</t>
  </si>
  <si>
    <t>5,6 / 6,3 / 6,5</t>
  </si>
  <si>
    <t>310 / 370 / 430</t>
  </si>
  <si>
    <t>Насос циркуляционный FORCE фланцевый трехскоростной 50-60F 220V</t>
  </si>
  <si>
    <t>11,0 / 14,2 / 16,2</t>
  </si>
  <si>
    <t>13,7 / 15,9 / 17,2</t>
  </si>
  <si>
    <t>770 / 893 / 1100</t>
  </si>
  <si>
    <t>Насос циркуляционный FORCE фланцевый трехскоростной 40-180F 220V</t>
  </si>
  <si>
    <t>12,4 / 14,7 / 15,8</t>
  </si>
  <si>
    <t>11,0 / 12,1 / 12,8</t>
  </si>
  <si>
    <t>691 / 733 / 801</t>
  </si>
  <si>
    <t>Насос циркуляционный FORCE фланцевый трехскоростной 40-120F 220V</t>
  </si>
  <si>
    <t>8,4 / 9,9 / 10,8</t>
  </si>
  <si>
    <t>5,4 / 5,7 / 6,0</t>
  </si>
  <si>
    <t>217 / 233 / 260</t>
  </si>
  <si>
    <t>Насос циркуляционный FORCE фланцевый трехскоростной 40-60F 220V</t>
  </si>
  <si>
    <t>RPF-0001-4060220</t>
  </si>
  <si>
    <t>12,7 / 13,8 / 14,5</t>
  </si>
  <si>
    <t>12,1 / 12,5 / 12,8</t>
  </si>
  <si>
    <t>540 / 565 / 655</t>
  </si>
  <si>
    <t>Насос циркуляционный FORCE фланцевый, трехскоростной 32-120F 220V</t>
  </si>
  <si>
    <t>7,9 / 9 / 9,85</t>
  </si>
  <si>
    <t>5,8 / 6,1 / 6,3</t>
  </si>
  <si>
    <t>204 / 206 / 247</t>
  </si>
  <si>
    <t>Насос циркуляционный FORCE фланцевый трехскоростной 32-60F 220V</t>
  </si>
  <si>
    <t>Вес брутто, кг</t>
  </si>
  <si>
    <t>ROMMER Фланцевые циркуляционные насосы (1 x 230 В, 50 Гц)</t>
  </si>
  <si>
    <t>ROMMER Фланцевые циркуляционные насосы FORCE (Китай)</t>
  </si>
  <si>
    <r>
      <t>Фланцевые циркуляционные насосы Rommer (Китай)</t>
    </r>
    <r>
      <rPr>
        <b/>
        <sz val="11"/>
        <color rgb="FFFF0000"/>
        <rFont val="Calibri"/>
        <family val="2"/>
        <charset val="204"/>
        <scheme val="minor"/>
      </rPr>
      <t xml:space="preserve"> NEW!!!</t>
    </r>
  </si>
  <si>
    <t>Циркуляционные насосы для ГВС ROMMER, серия Comfort</t>
  </si>
  <si>
    <t>Трехскоростные циркуляционные насосы ROMMER, серия RATE</t>
  </si>
  <si>
    <t>Трехскоростные циркуляционные насосы ROMMER Profi, серия RATE</t>
  </si>
  <si>
    <t>ROMMER Циркуляционный насос RATE 25/40-130</t>
  </si>
  <si>
    <t>ROMMER Циркуляционный насос RATE 25/40-180</t>
  </si>
  <si>
    <t>ROMMER Циркуляционный насос RATE 25/60-130</t>
  </si>
  <si>
    <t>ROMMER Циркуляционный насос RATE 25/60-180</t>
  </si>
  <si>
    <t>ROMMER Циркуляционный насос RATE 25/80-180</t>
  </si>
  <si>
    <t>ROMMER Циркуляционный насос RATE 32/40-180</t>
  </si>
  <si>
    <t>ROMMER Циркуляционный насос RATE 32/60-180</t>
  </si>
  <si>
    <t>ROMMER Циркуляционный насос RATE 32/80-180</t>
  </si>
  <si>
    <t>ROMMER PROFI Циркуляционный насос RATE 25/40-130</t>
  </si>
  <si>
    <t>ROMMER PROFI Циркуляционный насос RATE 25/40-180</t>
  </si>
  <si>
    <t>ROMMER PROFI Циркуляционный насос RATE 25/60-130</t>
  </si>
  <si>
    <t>ROMMER PROFI Циркуляционный насос RATE 25/80-180</t>
  </si>
  <si>
    <t>ROMMER PROFI Циркуляционный насос RATE 32/40-180</t>
  </si>
  <si>
    <t>ROMMER PROFI Циркуляционный насос RATE 32/60-180</t>
  </si>
  <si>
    <t>ROMMER PROFI Циркуляционный насос RATE 32/80-180</t>
  </si>
  <si>
    <t>ROMMER Циркуляционный насос COMFORT для ГВС корпус латунь</t>
  </si>
  <si>
    <t>ROMMER PROFI Циркуляционный насос COMFORT для ГВС</t>
  </si>
  <si>
    <t>ROMMER PROFI Циркуляционный насос COMFORT для ГВС с таймером</t>
  </si>
  <si>
    <t>RCP-0030-2540130</t>
  </si>
  <si>
    <t>RCP-0030-2560130</t>
  </si>
  <si>
    <t>RCP-0030-2560180</t>
  </si>
  <si>
    <t>RCP-0030-3240180</t>
  </si>
  <si>
    <t>RCP-0030-3260180</t>
  </si>
  <si>
    <t>Дренажные насосы Rommer (Китай)</t>
  </si>
  <si>
    <t>Напор max,м</t>
  </si>
  <si>
    <t>Расход max, м3/ч</t>
  </si>
  <si>
    <t>Допустимые включения, мм</t>
  </si>
  <si>
    <t>Цена без скидки с НДС, руб</t>
  </si>
  <si>
    <t>Цена, с учетом скидки с НДС, РУБ</t>
  </si>
  <si>
    <t>Скидка,%</t>
  </si>
  <si>
    <t>ROMMER Дренажные насосы OPTIMA</t>
  </si>
  <si>
    <t>RDP-0001-000250</t>
  </si>
  <si>
    <t>ROMMER OPTIMA Насос дренажный, кабель 10м, 250 Вт</t>
  </si>
  <si>
    <t>ROMMER Дренажные насосы OPTIMA универсальные</t>
  </si>
  <si>
    <t>RDP-0001-000400</t>
  </si>
  <si>
    <t>ROMMER OPTIMA Насос дренажный, кабель 10м, 400 Вт, универсальный</t>
  </si>
  <si>
    <t>RDP-0001-000550</t>
  </si>
  <si>
    <t>ROMMER OPTIMA Насос дренажный, кабель 10м, 550 Вт, универсальный</t>
  </si>
  <si>
    <t>RDP-0001-000750</t>
  </si>
  <si>
    <t>ROMMER OPTIMA Насос дренажный, кабель 10м, 750 Вт, универсальный</t>
  </si>
  <si>
    <t>RDP-0001-000900</t>
  </si>
  <si>
    <t>ROMMER OPTIMA Насос дренажный, кабель 10м, 900 Вт, универсальный</t>
  </si>
  <si>
    <t>ROMMER Дренажные насосы PROFI для чистой воды</t>
  </si>
  <si>
    <t>RDP-0003-100400</t>
  </si>
  <si>
    <t>ROMMER PROFI Насос дренажный, кабель 10м, 400 Вт, для чистой воды</t>
  </si>
  <si>
    <t>RDP-0003-100550</t>
  </si>
  <si>
    <t>ROMMER PROFI Насос дренажный, кабель 10м, 550 Вт, для чистой воды</t>
  </si>
  <si>
    <t>RDP-0003-100750</t>
  </si>
  <si>
    <t>ROMMER PROFI Насос дренажный, кабель 10м, 750 Вт, для чистой воды</t>
  </si>
  <si>
    <t>RDP-0003-100900</t>
  </si>
  <si>
    <t>ROMMER PROFI Насос дренажный, кабель 10м, 900 Вт, для чистой воды</t>
  </si>
  <si>
    <t>ROMMER Дренажные насосы PROFI для грязной воды</t>
  </si>
  <si>
    <t>RDP-0005-100400</t>
  </si>
  <si>
    <t>ROMMER PROFI Насос дренажный, кабель 10м, 400 Вт, для грязной воды</t>
  </si>
  <si>
    <t>RDP-0005-100550</t>
  </si>
  <si>
    <t>ROMMER PROFI Насос дренажный, кабель 10м, 550 Вт, для грязной воды</t>
  </si>
  <si>
    <t>RDP-0005-100750</t>
  </si>
  <si>
    <t>ROMMER PROFI Насос дренажный, кабель 10м, 750 Вт, для грязной воды</t>
  </si>
  <si>
    <t>RDP-0005-100900</t>
  </si>
  <si>
    <t>ROMMER PROFI Насос дренажный, кабель 10м, 900 Вт, для грязной воды</t>
  </si>
  <si>
    <r>
      <t xml:space="preserve">Дренажные насосы Rommer (Китай)  </t>
    </r>
    <r>
      <rPr>
        <sz val="11"/>
        <color rgb="FFFF0000"/>
        <rFont val="Calibri"/>
        <family val="2"/>
        <charset val="204"/>
      </rPr>
      <t>NEW!!!</t>
    </r>
  </si>
  <si>
    <t>Фотография</t>
  </si>
  <si>
    <t>RBV-0001-2110315</t>
  </si>
  <si>
    <t>RBV-0001-2110320</t>
  </si>
  <si>
    <t>RBV-0001-2110325</t>
  </si>
  <si>
    <t>RBV-0001-2110332</t>
  </si>
  <si>
    <t>RBV-0001-2110340</t>
  </si>
  <si>
    <t>RBV-0001-2110350</t>
  </si>
  <si>
    <t>RBV-0002-2210315</t>
  </si>
  <si>
    <t>RBV-0002-2210320</t>
  </si>
  <si>
    <t>RBV-0002-2210325</t>
  </si>
  <si>
    <t>RBV-0002-2210332</t>
  </si>
  <si>
    <t>RBV-0002-2210340</t>
  </si>
  <si>
    <t>RBV-0002-2210350</t>
  </si>
  <si>
    <t>RBV-0003-2110215</t>
  </si>
  <si>
    <t>RBV-0003-2110220</t>
  </si>
  <si>
    <t>RBV-0003-2110225</t>
  </si>
  <si>
    <t>RBV-0003-2110232</t>
  </si>
  <si>
    <t>RBV-0004-2210215</t>
  </si>
  <si>
    <t>RBV-0004-2210220</t>
  </si>
  <si>
    <t>RBV-0004-2210225</t>
  </si>
  <si>
    <t>RBV-0004-2210232</t>
  </si>
  <si>
    <t>RBV-0005-2510215</t>
  </si>
  <si>
    <t>RBV-0005-2510220</t>
  </si>
  <si>
    <t>RBV-0005-2510225</t>
  </si>
  <si>
    <t>RBV-0005-2510232</t>
  </si>
  <si>
    <t>RBV-0006-2610215</t>
  </si>
  <si>
    <t>RBV-0006-2610220</t>
  </si>
  <si>
    <t>RBV-0006-2610225</t>
  </si>
  <si>
    <t>RBV-0007-2410215</t>
  </si>
  <si>
    <t>RBV-0007-2410220</t>
  </si>
  <si>
    <t>RBV-0007-2410225</t>
  </si>
  <si>
    <t>RBV-0007-2410232</t>
  </si>
  <si>
    <t>Rommer шаровые краны ГОСТ Р 59553-2021</t>
  </si>
  <si>
    <t>Название по ГОСТ Р 59553-2021</t>
  </si>
  <si>
    <t xml:space="preserve">Шаровые краны Rommer (Китай) </t>
  </si>
  <si>
    <r>
      <t xml:space="preserve">Шаровые краны Rommer ГОСТ Р 59553-2021 </t>
    </r>
    <r>
      <rPr>
        <b/>
        <sz val="11"/>
        <color rgb="FFFF0000"/>
        <rFont val="Calibri"/>
        <family val="2"/>
        <charset val="204"/>
      </rPr>
      <t>NEW!!!</t>
    </r>
  </si>
  <si>
    <t>Насосно-смесительные узлы</t>
  </si>
  <si>
    <t>Насосно-смесительный узел, с термоголовкой, перепускным клапаном и байпасом, без насоса 1"ВР × 1"НР</t>
  </si>
  <si>
    <t>RVS-0001-003020</t>
  </si>
  <si>
    <t>RVS-0003-006015</t>
  </si>
  <si>
    <t>RVS-0003-010015</t>
  </si>
  <si>
    <t>RVS-0003-008020</t>
  </si>
  <si>
    <t>RVS-0003-010020</t>
  </si>
  <si>
    <t>RVS-0003-006025</t>
  </si>
  <si>
    <t>RVS-0004-055025</t>
  </si>
  <si>
    <t>RVS-0007-007015</t>
  </si>
  <si>
    <t>RVS-0007-007020</t>
  </si>
  <si>
    <t>RVS-1007-007015</t>
  </si>
  <si>
    <t>RVS-1007-008015</t>
  </si>
  <si>
    <t>RTE-0010-024001</t>
  </si>
  <si>
    <t>RTE-0010-024002</t>
  </si>
  <si>
    <t>RTE-0010-230002</t>
  </si>
  <si>
    <t>RTE-0020-230001</t>
  </si>
  <si>
    <t>RDG-0120-008000</t>
  </si>
  <si>
    <t>RPT-0022-012108 ROMMER Пресс-инструмент V220 с поворотным механизмом + чемодан</t>
  </si>
  <si>
    <t>RPT-0022-012108</t>
  </si>
  <si>
    <t>RAT-0001-001632 ROMMER Комплект аккумуляторного инструмента для аксиальных фитингов (4 насадки: 16x2.0 и 16x2.2; 20x2.8; 25x3.5; 32x4.4)</t>
  </si>
  <si>
    <t>RAT-0001-001632</t>
  </si>
  <si>
    <t>Инструмент для монтажа аксиальных фитингов</t>
  </si>
  <si>
    <t>RPF-0001-3260220</t>
  </si>
  <si>
    <t>RPF-0001-32120220</t>
  </si>
  <si>
    <t>RPF-0001-40120220</t>
  </si>
  <si>
    <t>RPF-0001-40180220</t>
  </si>
  <si>
    <t>RPF-0001-5060220</t>
  </si>
  <si>
    <t>RPF-0001-50120220</t>
  </si>
  <si>
    <t>RPF-0001-50180220</t>
  </si>
  <si>
    <t>RPF-0003-32120380</t>
  </si>
  <si>
    <t>RPF-0003-4060380</t>
  </si>
  <si>
    <t>RPF-0003-40120380</t>
  </si>
  <si>
    <t>RCS-0001-000003</t>
  </si>
  <si>
    <t>RCS-0001-000063</t>
  </si>
  <si>
    <t>RDG-1001-002501</t>
  </si>
  <si>
    <t>RPS-0001-001626</t>
  </si>
  <si>
    <t>RPS-0001-002029</t>
  </si>
  <si>
    <t>16.2x2.6</t>
  </si>
  <si>
    <t>20x2.9</t>
  </si>
  <si>
    <t>Трубы стабильные PE-Xa/Al/PE-RT из сшитого полиэтилена с алюминиевым слоем для систем холодного, горячего водоснабжения и отопления, универсальная, серая</t>
  </si>
  <si>
    <t>RPD-0010-100500</t>
  </si>
  <si>
    <t>RPD-0010-100800</t>
  </si>
  <si>
    <t>ROMMER Канализационная насосная установка BIOLIFT S-3 PLUS</t>
  </si>
  <si>
    <t>ROMMER Канализационная насосная установка BIOLIFT R-4 PRO</t>
  </si>
  <si>
    <t>80°С в течение 4х часов, 90°С -15 минут</t>
  </si>
  <si>
    <t>50 °С</t>
  </si>
  <si>
    <t>35°С</t>
  </si>
  <si>
    <t>ROMMER PROFI Циркуляционный насос RATE 25/60-180</t>
  </si>
  <si>
    <t>ROMMER Сервопривод 230V 120s, 6Nm</t>
  </si>
  <si>
    <t>ROMMER Сервопривод, LED, 230V, с датчиком для фиксированной регулировки температуры</t>
  </si>
  <si>
    <t xml:space="preserve">RVM-0015-230017 </t>
  </si>
  <si>
    <t>ROMMER Сервопривод 230V, 120s, 10Nm</t>
  </si>
  <si>
    <t xml:space="preserve">RVM-0005-230002 </t>
  </si>
  <si>
    <t>ROMMER Насосно-смесительный узел с термостатическим клапаном 20-55°C, без насоса</t>
  </si>
  <si>
    <t>RDG-0120-100000</t>
  </si>
  <si>
    <t>ROMMER Термостат для cмесительных узлов RDG-0120-005010</t>
  </si>
  <si>
    <t>RCA-6010-000007</t>
  </si>
  <si>
    <t>ROMMER RCA-6010-000007 Втулка D 60 L-50 (папа/папа)</t>
  </si>
  <si>
    <t>ROMMER Циркуляционный насос RATE 15/60-130, гайки 1"x3/4"</t>
  </si>
  <si>
    <t>Dn 80/125 Конденсационная система</t>
  </si>
  <si>
    <t>RCA-8012-000045</t>
  </si>
  <si>
    <t>ROMMER RCA-8012-000045 Отвод промежуточный коаксиальный раструбн. конденсационный 45 гр. 80/125</t>
  </si>
  <si>
    <t>RCA-8012-000090</t>
  </si>
  <si>
    <t>ROMMER RCA-8012-000090 Отвод промежуточный коаксиальный раструбн. конденсационный 90 гр. 80/125</t>
  </si>
  <si>
    <t>RCA-8012-000500</t>
  </si>
  <si>
    <t>ROMMER RCA-8012-000500 Удлинитель коаксиальный конденсационный 80/125 L 500</t>
  </si>
  <si>
    <t>RCA-8012-001000</t>
  </si>
  <si>
    <t>ROMMER RCA-8012-001000 Удлинитель коаксиальный конденсационный 80/125 L 1000</t>
  </si>
  <si>
    <t>RCA-8012-250800</t>
  </si>
  <si>
    <t>ROMMER RCA-8012-250800 Комплект дымохода конденсационный 80/125 - 800 мм</t>
  </si>
  <si>
    <t>Dn 80/125 Традиционная система</t>
  </si>
  <si>
    <t>RCA-8125-000045</t>
  </si>
  <si>
    <t>ROMMER RCA-8125-000045 Отвод промежуточный раструбн. 45 гр. 80/125 (наружный диаметр мама/папа)</t>
  </si>
  <si>
    <t>RCA-8125-000090</t>
  </si>
  <si>
    <t>ROMMER RCA-8125-000090 Отвод промежуточный раструбн. 90 гр. 80/125 (наружный диаметр мама/папа)</t>
  </si>
  <si>
    <t>RCA-8125-000101</t>
  </si>
  <si>
    <t>ROMMER RCA-8125-000101 Конденсатоотводчик коаксиальный универсальный 80/125</t>
  </si>
  <si>
    <t>RCA-8125-000500</t>
  </si>
  <si>
    <t>ROMMER RCA-8125-000500 Удлинитель дымохода коаксиальный раструбн. 80/125 L 500</t>
  </si>
  <si>
    <t>RCA-8125-001000</t>
  </si>
  <si>
    <t>ROMMER RCA-8125-001000 Удлинитель дымохода коаксиальный раструбн. 80/125 L 1000</t>
  </si>
  <si>
    <t>RCA-8125-250800</t>
  </si>
  <si>
    <t>ROMMER RCA-8125-250800 Комплект дымохода традиционный 80/125 - 800 мм</t>
  </si>
  <si>
    <t>Муфта переходная НПр-ВПр</t>
  </si>
  <si>
    <t>Комментарий</t>
  </si>
  <si>
    <t>25x1"</t>
  </si>
  <si>
    <t>RCA-8080-270002</t>
  </si>
  <si>
    <t>ROMMER RCA-8080-270002 Адаптер-переход с 60/100 на DN80 (с забором воздуха из помещения)</t>
  </si>
  <si>
    <t>RCA-8080-280002</t>
  </si>
  <si>
    <t>ROMMER RCA-8080-280002 Комплект адаптеров (воздуховод + газоход) для перехода на двухтрубную систему 80/80 (Navien E/S/C и др. с фланцевым подключением)</t>
  </si>
  <si>
    <t>RCA-8080-290002</t>
  </si>
  <si>
    <t>ROMMER RCA-8080-290002 Комплект адаптеров D80 для перехода на раздельную систему Kiturami, Hubert, Haier, Arderia, Baxi (кроме ECO Nova/Classic)</t>
  </si>
  <si>
    <t>RCA-8610-000001</t>
  </si>
  <si>
    <t>ROMMER RCA-8610-000001 Оголовок с ветрозащитой вертикальный конденсационный Ø60/100</t>
  </si>
  <si>
    <t>RCA-8610-002000</t>
  </si>
  <si>
    <t>ROMMER RCA-8610-002000 Удлинитель 2000 мм конденсационный O60/100</t>
  </si>
  <si>
    <t>RCA-0880-251000</t>
  </si>
  <si>
    <t>ROMMER RCA-0880-251000 Адаптер моноблочный переход с 80/125 на 80/80 конденсационный</t>
  </si>
  <si>
    <t>RCA-8012-000002</t>
  </si>
  <si>
    <t>ROMMER RCA-8012-000002 Переход с Ø60/100 на Ø80/125 конденсационный</t>
  </si>
  <si>
    <t>RCA-8012-000001</t>
  </si>
  <si>
    <t>ROMMER RCA-8012-000001 Оголовок с ветрозащитой вертикальный конденсационный Ø80/125</t>
  </si>
  <si>
    <t>RCA-8012-000250</t>
  </si>
  <si>
    <t>ROMMER RCA-8012-000250 Удлинитель коаксиальный конденсационный 80/125 L 250</t>
  </si>
  <si>
    <t>RCA-8012-002000</t>
  </si>
  <si>
    <t>ROMMER RCA-8012-002000 Удлинитель коаксиальный конденсационный 80/125 L 2000</t>
  </si>
  <si>
    <t>RCA-8125-000102</t>
  </si>
  <si>
    <t>ROMMER RCA-8125-000102 Переход с 60/100 на 80/125 с конденсатоотводом и инспекцией</t>
  </si>
  <si>
    <t>RCA-8125-000103</t>
  </si>
  <si>
    <t>ROMMER RCA-8125-000103 Крепление к стене D125 белое металлическое</t>
  </si>
  <si>
    <t>RCA-8125-000104</t>
  </si>
  <si>
    <t>ROMMER RCA-8125-000104 Фланец пластиковый  D125</t>
  </si>
  <si>
    <t>RCA-8125-000105</t>
  </si>
  <si>
    <t>ROMMER RCA-8125-000105 Переход с Ø60/100 на Ø80/125 (алюминий)</t>
  </si>
  <si>
    <t>RCA-8125-002000</t>
  </si>
  <si>
    <t>ROMMER RCA-8125-002000 Удлинитель дымохода коаксиальный раструбн. 80/125 L 2000</t>
  </si>
  <si>
    <t>RCA-8125-000250</t>
  </si>
  <si>
    <t>ROMMER RCA-8125-002000 Удлинитель дымохода коаксиальный раструбн. 80/125 L 250</t>
  </si>
  <si>
    <t>RCA-8125-000106</t>
  </si>
  <si>
    <t>ROMMER RCA-8125-000106 Оголовок с ветрозащитой вертикальный D 80/125 БЕЛЫЙ</t>
  </si>
  <si>
    <t>220</t>
  </si>
  <si>
    <t>RVS-0008-002020</t>
  </si>
  <si>
    <t>RVS-0008-002525</t>
  </si>
  <si>
    <t>ROMMER Комплект подключения мембранного бака 3/4"х3/4" (KAV)</t>
  </si>
  <si>
    <t>ROMMER Комплект подключения мембранного бака 1"х1" (KAV)</t>
  </si>
  <si>
    <t>Комплекты подкючения мембранных баков</t>
  </si>
  <si>
    <t>1"1"</t>
  </si>
  <si>
    <t>Макс. Давление,  бар</t>
  </si>
  <si>
    <t>RVS-0050-001515</t>
  </si>
  <si>
    <t>RVS-0050-101515</t>
  </si>
  <si>
    <t>1/2"x16мм</t>
  </si>
  <si>
    <t>Автоматические подпиточные клапаны</t>
  </si>
  <si>
    <t>ROMMER Автоматический подпиточный клапан с манометром 1/2 ВН/НР, крышка пластик</t>
  </si>
  <si>
    <t>ROMMER Автоматический подпиточный клапан с манометром 1/2 ВН/НР, крышка латунь</t>
  </si>
  <si>
    <t>Циркуляционные насосы с частотным регулированием ROMMER Profi, серия ERTI (ER)*</t>
  </si>
  <si>
    <t>Частотные циркуляционные насосы ROMMER  Profi, серия EVO</t>
  </si>
  <si>
    <t>RCP-0030-25100180</t>
  </si>
  <si>
    <t>RCP-0030-25120180</t>
  </si>
  <si>
    <t>RCP-0030-3280180</t>
  </si>
  <si>
    <t>RCP-0030-32100180</t>
  </si>
  <si>
    <t>RCP-0030-32120180</t>
  </si>
  <si>
    <t>25х3.7</t>
  </si>
  <si>
    <t>32х4.7</t>
  </si>
  <si>
    <t>RPS-0001-002537</t>
  </si>
  <si>
    <t>RPS-0001-003247</t>
  </si>
  <si>
    <r>
      <t xml:space="preserve">Трубы PE-Xa/EVOH и PE-Xa/Al/PE-RT (Китай)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</si>
  <si>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Трубы PE-Xa/EVOH, PE-Xa/Al/PE-RT Rommer</t>
  </si>
  <si>
    <t>RCP-0030-2540180</t>
  </si>
  <si>
    <r>
      <t xml:space="preserve">Радиаторная арматура Rommer </t>
    </r>
    <r>
      <rPr>
        <b/>
        <sz val="11"/>
        <color rgb="FFFF0000"/>
        <rFont val="Calibri"/>
        <family val="2"/>
        <charset val="204"/>
      </rPr>
      <t>NEW!!!</t>
    </r>
  </si>
  <si>
    <t>RVR-0001-100015</t>
  </si>
  <si>
    <t>RVR-0001-100015 ROMMER Клапан ручной регулирующий, прямой 1/2"</t>
  </si>
  <si>
    <t>RVR-0001-100020</t>
  </si>
  <si>
    <t>RVR-0001-100020 ROMMER Клапан ручной регулирующий, прямой 3/4"</t>
  </si>
  <si>
    <t>RVR-0002-100015</t>
  </si>
  <si>
    <t>RVR-0002-100015 ROMMER Клапан ручной регулирующий, угловой 1/2"</t>
  </si>
  <si>
    <t>RVR-0002-100020</t>
  </si>
  <si>
    <t>RVR-0002-100020 ROMMER Клапан ручной регулирующий, угловой 3/4"</t>
  </si>
  <si>
    <t>RVT-0001-100015</t>
  </si>
  <si>
    <t>RVT-0001-100015 ROMMER Клапан термостатический, прямой 1/2"</t>
  </si>
  <si>
    <t>RVT-0001-100020</t>
  </si>
  <si>
    <t>RVT-0001-100020 ROMMER Клапан термостатический, прямой 3/4"</t>
  </si>
  <si>
    <t>RVT-0002-100015</t>
  </si>
  <si>
    <t>RVT-0002-100015 ROMMER Клапан термостатический, угловой 1/2"</t>
  </si>
  <si>
    <t>RVT-0002-100020</t>
  </si>
  <si>
    <t>RVT-0002-100020 ROMMER Клапан термостатический, угловой 3/4"</t>
  </si>
  <si>
    <t>RVL-0001-100015</t>
  </si>
  <si>
    <t>RVL-0001-100015 ROMMER Клапан запорно-балансировочный, прямой 1/2"</t>
  </si>
  <si>
    <t>RVL-0001-100020</t>
  </si>
  <si>
    <t>RVL-0001-100020 ROMMER Клапан запорно-балансировочный, прямой 3/4"</t>
  </si>
  <si>
    <t>RVL-0002-100015</t>
  </si>
  <si>
    <t>RVL-0002-100015 ROMMER Клапан запорно-балансировочный, угловой 1/2"</t>
  </si>
  <si>
    <t>RVL-0002-100020</t>
  </si>
  <si>
    <t>RVL-0002-100020 ROMMER Клапан запорно-балансировочный, угловой 3/4"</t>
  </si>
  <si>
    <t>RHT-0001-103015</t>
  </si>
  <si>
    <t>RHT-0001-103015 ROMMER Головка термостатическая, жидкостная M30x1,5</t>
  </si>
  <si>
    <t>RHT-0002-103015</t>
  </si>
  <si>
    <t>RHT-0002-103015 ROMMER Головка термостатическая, жидкостная M30x1,5</t>
  </si>
  <si>
    <t>Rommer Радиаторная арматура</t>
  </si>
  <si>
    <r>
      <t xml:space="preserve">Аксиальные фитинги латунные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</si>
  <si>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Аксиальные фитинги латунные</t>
  </si>
  <si>
    <t>RFA-0020-000016</t>
  </si>
  <si>
    <t>30 / 300</t>
  </si>
  <si>
    <t>RFA-0020-000020</t>
  </si>
  <si>
    <t>20 / 240</t>
  </si>
  <si>
    <t>RFA-0020-000025</t>
  </si>
  <si>
    <t>20 / 160</t>
  </si>
  <si>
    <t>RFA-0020-000032</t>
  </si>
  <si>
    <t>10 / 70</t>
  </si>
  <si>
    <t>RFA-0020-002002</t>
  </si>
  <si>
    <t>RFA-0001-001612</t>
  </si>
  <si>
    <t>10 / 220</t>
  </si>
  <si>
    <t>RFA-0001-001634</t>
  </si>
  <si>
    <t>10 / 180</t>
  </si>
  <si>
    <t>RFA-0001-002012</t>
  </si>
  <si>
    <t>10 / 160</t>
  </si>
  <si>
    <t>RFA-0001-002034</t>
  </si>
  <si>
    <t>10 / 120</t>
  </si>
  <si>
    <t>RFA-0001-002512</t>
  </si>
  <si>
    <t>RFA-0001-002534</t>
  </si>
  <si>
    <t>10 / 100</t>
  </si>
  <si>
    <t>RFA-0001-002510</t>
  </si>
  <si>
    <t>10 / 80</t>
  </si>
  <si>
    <t>RFA-0001-003234</t>
  </si>
  <si>
    <t>5 / 60</t>
  </si>
  <si>
    <t>RFA-0001-003210</t>
  </si>
  <si>
    <t>5 / 50</t>
  </si>
  <si>
    <t>RFA-0001-200212</t>
  </si>
  <si>
    <t>RFA-0002-001612</t>
  </si>
  <si>
    <t>10 / 200</t>
  </si>
  <si>
    <t>RFA-0002-001634</t>
  </si>
  <si>
    <t>RFA-0002-002012</t>
  </si>
  <si>
    <t>10 / 150</t>
  </si>
  <si>
    <t>RFA-0002-002034</t>
  </si>
  <si>
    <t>RFA-0002-002534</t>
  </si>
  <si>
    <t>10 / 90</t>
  </si>
  <si>
    <t>RFA-0002-003210</t>
  </si>
  <si>
    <t>5 / 45</t>
  </si>
  <si>
    <t>RFA-0003-000016</t>
  </si>
  <si>
    <t>10 / 250</t>
  </si>
  <si>
    <t>RFA-0003-000020</t>
  </si>
  <si>
    <t>RFA-0003-000025</t>
  </si>
  <si>
    <t>RFA-0003-000032</t>
  </si>
  <si>
    <t>5 / 40</t>
  </si>
  <si>
    <t>RFA-0003-002002</t>
  </si>
  <si>
    <t>RFA-0004-002016</t>
  </si>
  <si>
    <t>RFA-0004-002516</t>
  </si>
  <si>
    <t>10 / 140</t>
  </si>
  <si>
    <t>RFA-0004-002520</t>
  </si>
  <si>
    <t>RFA-0004-003225</t>
  </si>
  <si>
    <t>10 / 60</t>
  </si>
  <si>
    <t>RFA-0005-001612</t>
  </si>
  <si>
    <t>RFA-0005-002012</t>
  </si>
  <si>
    <t>10 / 110</t>
  </si>
  <si>
    <t>RFA-0005-002034</t>
  </si>
  <si>
    <t>RFA-0005-002534</t>
  </si>
  <si>
    <t>RFA-0005-003210</t>
  </si>
  <si>
    <t>5 / 35</t>
  </si>
  <si>
    <t>RFA-0006-001612</t>
  </si>
  <si>
    <t>RFA-0006-001634</t>
  </si>
  <si>
    <t>RFA-0006-002012</t>
  </si>
  <si>
    <t>RFA-0006-002034</t>
  </si>
  <si>
    <t>RFA-0006-002534</t>
  </si>
  <si>
    <t>RFA-0006-002510</t>
  </si>
  <si>
    <t>10 / 50</t>
  </si>
  <si>
    <t>RFA-0006-003210</t>
  </si>
  <si>
    <t>5 / 30</t>
  </si>
  <si>
    <t>RFA-0007-000016</t>
  </si>
  <si>
    <t>RFA-0007-000020</t>
  </si>
  <si>
    <t>RFA-0007-000025</t>
  </si>
  <si>
    <t>RFA-0007-000032</t>
  </si>
  <si>
    <t>5 / 25</t>
  </si>
  <si>
    <t>RFA-0009-001612</t>
  </si>
  <si>
    <t>RFA-0009-002012</t>
  </si>
  <si>
    <t>RFA-0009-002034</t>
  </si>
  <si>
    <t>RFA-0009-002534</t>
  </si>
  <si>
    <t>RFA-0032-001612</t>
  </si>
  <si>
    <t>16x1/2" LONG</t>
  </si>
  <si>
    <t>RFA-0032-002012</t>
  </si>
  <si>
    <t>RFA-0013-000016</t>
  </si>
  <si>
    <t>RFA-0013-000020</t>
  </si>
  <si>
    <t>RFA-0013-000025</t>
  </si>
  <si>
    <t>RFA-0013-000032</t>
  </si>
  <si>
    <t>1 / 15</t>
  </si>
  <si>
    <t>RFA-0014-162016</t>
  </si>
  <si>
    <t>RFA-0014-201620</t>
  </si>
  <si>
    <t>RFA-0014-201616</t>
  </si>
  <si>
    <t>RFA-0014-202016</t>
  </si>
  <si>
    <t>RFA-0014-202520</t>
  </si>
  <si>
    <t>RFA-0014-251616</t>
  </si>
  <si>
    <t>25х16х16</t>
  </si>
  <si>
    <t>RFA-0014-251620</t>
  </si>
  <si>
    <t>RFA-0014-251625</t>
  </si>
  <si>
    <t>RFA-0014-252016</t>
  </si>
  <si>
    <t>RFA-0014-252516</t>
  </si>
  <si>
    <t>RFA-0014-252020</t>
  </si>
  <si>
    <t>RFA-0014-252025</t>
  </si>
  <si>
    <t>RFA-0014-252520</t>
  </si>
  <si>
    <t>RFA-0014-321632</t>
  </si>
  <si>
    <t>5 / 20</t>
  </si>
  <si>
    <t>RFA-0014-322032</t>
  </si>
  <si>
    <t>RFA-0014-322525</t>
  </si>
  <si>
    <t>RFA-0014-322532</t>
  </si>
  <si>
    <t>RFA-0034-001634</t>
  </si>
  <si>
    <t>16xG 3/4</t>
  </si>
  <si>
    <t>RFA-0034-002034</t>
  </si>
  <si>
    <t>20xG 3/4</t>
  </si>
  <si>
    <t>RFA-0019-001612</t>
  </si>
  <si>
    <t>16×1/2"</t>
  </si>
  <si>
    <t>RFA-0019-001634</t>
  </si>
  <si>
    <t>16×3/4"</t>
  </si>
  <si>
    <t>RFA-0019-002012</t>
  </si>
  <si>
    <t>20×1/2"</t>
  </si>
  <si>
    <t>RFA-0019-002034</t>
  </si>
  <si>
    <t>20×3/4"</t>
  </si>
  <si>
    <t>RFA-0019-002534</t>
  </si>
  <si>
    <t>RFA-0019-002510</t>
  </si>
  <si>
    <t>25×1”</t>
  </si>
  <si>
    <t>RFA-0019-003210</t>
  </si>
  <si>
    <t>RFA-0028-001612</t>
  </si>
  <si>
    <t>RFA-0028-002012</t>
  </si>
  <si>
    <t>RFA-0028-002034</t>
  </si>
  <si>
    <t>RFA-0028-002534</t>
  </si>
  <si>
    <t>RFA-0028-003210</t>
  </si>
  <si>
    <t>RFA-0030-000016</t>
  </si>
  <si>
    <t>20 / 460</t>
  </si>
  <si>
    <t>RFA-0030-000020</t>
  </si>
  <si>
    <t>20 / 260</t>
  </si>
  <si>
    <t>RFA-0030-000025</t>
  </si>
  <si>
    <t>RFA-0025-001625</t>
  </si>
  <si>
    <t>RFA-0025-001650</t>
  </si>
  <si>
    <t>RFA-0025-001610</t>
  </si>
  <si>
    <t>RFA-0025-002025</t>
  </si>
  <si>
    <t>RFA-0026-162516</t>
  </si>
  <si>
    <t>RFA-0026-202520</t>
  </si>
  <si>
    <t>16x3/4"</t>
  </si>
  <si>
    <t xml:space="preserve">20х2.0x1/2 </t>
  </si>
  <si>
    <t>20x1/2" LONG</t>
  </si>
  <si>
    <t>16x1/2"x16</t>
  </si>
  <si>
    <t>20x1/2"x20</t>
  </si>
  <si>
    <t>Угольник настенные с креплением</t>
  </si>
  <si>
    <t>Угольник настенные с креплением удлиненный</t>
  </si>
  <si>
    <t>Трубка Г-образная для подключения радиатора</t>
  </si>
  <si>
    <t>Трубка Т-образная для подключения радиатора</t>
  </si>
  <si>
    <t>RWT-008-000001 ROMMER Припой бессвинцовый Sn97Cu3 D 3.0 250гр</t>
  </si>
  <si>
    <t>RWT-008-000002 ROMMER Флюс Паста Sn97Cu3 250гр</t>
  </si>
  <si>
    <t>RWT-008-000001</t>
  </si>
  <si>
    <t>RWT-008-000002</t>
  </si>
  <si>
    <t>Вес, гр</t>
  </si>
  <si>
    <t>250гр.</t>
  </si>
  <si>
    <t>ROMMER Принадлежности для пайки</t>
  </si>
  <si>
    <t>ROMMER Принадлежности для пайки медных труб и фитингов</t>
  </si>
  <si>
    <t>ROMMER Сепараторы воздуха и шлама</t>
  </si>
  <si>
    <t>RFW-0070-259520</t>
  </si>
  <si>
    <t>RFW-0070-259525</t>
  </si>
  <si>
    <t>RFW-0070-259532</t>
  </si>
  <si>
    <t>RFW-0080-255620</t>
  </si>
  <si>
    <t>RFW-0080-255625</t>
  </si>
  <si>
    <t>RFW-0080-255632</t>
  </si>
  <si>
    <t>RFW-0080-256620</t>
  </si>
  <si>
    <t>RFW-0080-255600</t>
  </si>
  <si>
    <t>RFW-0081-000820</t>
  </si>
  <si>
    <t>RFW-0081-000825</t>
  </si>
  <si>
    <t>RFW-0081-000832</t>
  </si>
  <si>
    <t>RFW-0081-002920</t>
  </si>
  <si>
    <t>RFW-0081-002925</t>
  </si>
  <si>
    <t>RFW-0081-002932</t>
  </si>
  <si>
    <t>PA66+GF30%</t>
  </si>
  <si>
    <t>Магнитная сила, Гаусс (Гс)</t>
  </si>
  <si>
    <t>Степень фильтрации, мкм</t>
  </si>
  <si>
    <t>Магнитные сепараторы шлама в корпусе из композита</t>
  </si>
  <si>
    <t>800/300</t>
  </si>
  <si>
    <t>Латунь</t>
  </si>
  <si>
    <t>EPP</t>
  </si>
  <si>
    <t>Макс.давление,  бар</t>
  </si>
  <si>
    <t>Сепаратор воздуха поворотный ВР 3/4" корпус- латунь</t>
  </si>
  <si>
    <t>Сепаратор воздуха поворотный ВР 1" корпус- латунь</t>
  </si>
  <si>
    <t>Сепаратор воздуха поворотный ВР 1 1/4" корпус- латунь</t>
  </si>
  <si>
    <t>Магнитный сепаратор шлама, поворотный универсальный НР 3/4" корпус- латунь</t>
  </si>
  <si>
    <t>Магнитный сепаратор шлама, поворотный универсальный НР 1" корпус- латунь</t>
  </si>
  <si>
    <t>Магнитный сепаратор шлама, поворотный универсальный НР 1 1/4" корпус- латунь</t>
  </si>
  <si>
    <t>Теплоизоляция для сепаратора шлама серии RFW-0080</t>
  </si>
  <si>
    <t>Магнитный сепаратор шлама для настенных котлов НР 3/4"x НГ 3/4" корпус- композит</t>
  </si>
  <si>
    <t>Магнитный сепаратор шлама поворотный, ВР 3/4" корпус- композит</t>
  </si>
  <si>
    <t>Магнитный сепаратор шлама поворотный, ВР 1" корпус- композит</t>
  </si>
  <si>
    <t>Магнитный сепаратор шлама поворотный, ВР 1 1/4" корпус- композит</t>
  </si>
  <si>
    <t>Магнитный сепаратор шлама с щетками поворотный, ВР 3/4" корпус- композит</t>
  </si>
  <si>
    <t>Магнитный сепаратор шлама с щетками поворотный, ВР 1" корпус- композит</t>
  </si>
  <si>
    <t>Магнитный сепаратор шлама с щетками поворотный, ВР 1 1/4" корпус- композит</t>
  </si>
  <si>
    <t>Сепараторы воздуха</t>
  </si>
  <si>
    <t>Магнитные сепараторы шлама в корпусе из латуни</t>
  </si>
  <si>
    <t>Магнитный сепаратор шлама для настенных котлов</t>
  </si>
  <si>
    <t>RSS-1001-200015</t>
  </si>
  <si>
    <t>RSS-1001-200018</t>
  </si>
  <si>
    <t>RSS-1001-200022</t>
  </si>
  <si>
    <t>RSS-1001-200028</t>
  </si>
  <si>
    <t>RSS-1001-200035</t>
  </si>
  <si>
    <t>RSS-1001-200042</t>
  </si>
  <si>
    <t>RSS-1001-200054</t>
  </si>
  <si>
    <t>RBV-0005-2510215 ROMMER Кран шаровой с американкой, ВР/НР, ручка бабочка 1/2"</t>
  </si>
  <si>
    <t>RBV-0005-2510220 ROMMER Кран шаровой с американкой, ВР/НР, ручка бабочка 3/4"</t>
  </si>
  <si>
    <t>RBV-0005-2510225 ROMMER Кран шаровой с американкой, ВР/НР, ручка бабочка 1"</t>
  </si>
  <si>
    <t>RBV-0005-2510232 ROMMER Кран шаровой с американкой, ВР/НР, ручка бабочка 1 1/4"</t>
  </si>
  <si>
    <t>RBV-0006-2610215 ROMMER Кран шаровой угловой с американкой, ВР/НР, ручка бабочка 1/2"</t>
  </si>
  <si>
    <t>RBV-0006-2610220 ROMMER Кран шаровой угловой с американкой, ВР/НР, ручка бабочка 3/4"</t>
  </si>
  <si>
    <t>RBV-0006-2610225 ROMMER Кран шаровой угловой с американкой, ВР/НР, ручка бабочка 1"</t>
  </si>
  <si>
    <t>RDG-0120-005010</t>
  </si>
  <si>
    <t>RBV-0004-2210225 ROMMER Кран шаровой, ВР/НР, ручка бабочка 1"</t>
  </si>
  <si>
    <t>RBV-0004-2210232 ROMMER Кран шаровой, ВР/НР, ручка бабочка 1 1/4"</t>
  </si>
  <si>
    <t>RBV-0007-2410215 ROMMER Кран шаровой, НР/НР, ручка бабочка 1/2"</t>
  </si>
  <si>
    <t>RBV-0007-2410220 ROMMER Кран шаровой, НР/НР, ручка бабочка 3/4"</t>
  </si>
  <si>
    <t>RBV-0007-2410225 ROMMER Кран шаровой, НР/НР, ручка бабочка 1"</t>
  </si>
  <si>
    <t>RBV-0007-2410232 ROMMER Кран шаровой, НР/НР, ручка бабочка 1 1/4"</t>
  </si>
  <si>
    <t>Трубы в штангах из нержавеющей стали 304, 4 метра</t>
  </si>
  <si>
    <t>Трубы в штангах из нержавеющей стали 304, 2 метра</t>
  </si>
  <si>
    <t>Артикул 1</t>
  </si>
  <si>
    <t>Артикул 2</t>
  </si>
  <si>
    <t>RSS-1001-000015</t>
  </si>
  <si>
    <t>RSS-1001-000018</t>
  </si>
  <si>
    <t>RSS-1001-000022</t>
  </si>
  <si>
    <t>RSS-1001-000028</t>
  </si>
  <si>
    <t>RSS-1001-000035</t>
  </si>
  <si>
    <t>RSS-1001-000042</t>
  </si>
  <si>
    <t>RSS-1001-000054</t>
  </si>
  <si>
    <t>RSS-1002-000015</t>
  </si>
  <si>
    <t>RSS-1002-000018</t>
  </si>
  <si>
    <t>RSS-1002-000022</t>
  </si>
  <si>
    <t>RSS-1002-000028</t>
  </si>
  <si>
    <t>RSS-1002-000035</t>
  </si>
  <si>
    <t>RSS-1002-000042</t>
  </si>
  <si>
    <t>RSS-1002-000054</t>
  </si>
  <si>
    <t>RSS-1003-000015</t>
  </si>
  <si>
    <t>RSS-1003-000018</t>
  </si>
  <si>
    <t>RSS-1003-000022</t>
  </si>
  <si>
    <t>RSS-1003-000028</t>
  </si>
  <si>
    <t>RSS-1003-000035</t>
  </si>
  <si>
    <t>RSS-1003-000042</t>
  </si>
  <si>
    <t>RSS-1003-000054</t>
  </si>
  <si>
    <t>RSS-1004-000015</t>
  </si>
  <si>
    <t>RSS-1004-000018</t>
  </si>
  <si>
    <t>RSS-1004-000022</t>
  </si>
  <si>
    <t>RSS-1004-000028</t>
  </si>
  <si>
    <t>RSS-1004-000035</t>
  </si>
  <si>
    <t>RSS-1004-000042</t>
  </si>
  <si>
    <t>RSS-1004-000054</t>
  </si>
  <si>
    <t>RSS-1005-000015</t>
  </si>
  <si>
    <t>RSS-1005-000018</t>
  </si>
  <si>
    <t>RSS-1005-000022</t>
  </si>
  <si>
    <t>RSS-1005-000028</t>
  </si>
  <si>
    <t>RSS-1005-000035</t>
  </si>
  <si>
    <t>RSS-1005-000042</t>
  </si>
  <si>
    <t>RSS-1005-000054</t>
  </si>
  <si>
    <t>RSS-1006-000015</t>
  </si>
  <si>
    <t>RSS-1006-000018</t>
  </si>
  <si>
    <t>RSS-1006-000022</t>
  </si>
  <si>
    <t>RSS-1006-000028</t>
  </si>
  <si>
    <t>RSS-1007-000015</t>
  </si>
  <si>
    <t>RSS-1007-000018</t>
  </si>
  <si>
    <t>RSS-1007-000022</t>
  </si>
  <si>
    <t>RSS-1008-001570</t>
  </si>
  <si>
    <t>RSS-1008-015100</t>
  </si>
  <si>
    <t>RSS-1009-001512</t>
  </si>
  <si>
    <t>RSS-1009-001812</t>
  </si>
  <si>
    <t>RSS-1009-001834</t>
  </si>
  <si>
    <t>RSS-1009-002212</t>
  </si>
  <si>
    <t>RSS-1009-002234</t>
  </si>
  <si>
    <t>RSS-1009-002834</t>
  </si>
  <si>
    <t>RSS-1009-000351</t>
  </si>
  <si>
    <t>RSS-1010-001512</t>
  </si>
  <si>
    <t>RSS-1010-001812</t>
  </si>
  <si>
    <t>RSS-1010-001834</t>
  </si>
  <si>
    <t>RSS-1010-002212</t>
  </si>
  <si>
    <t>RSS-1010-002234</t>
  </si>
  <si>
    <t>RSS-1010-002834</t>
  </si>
  <si>
    <t>RSS-1010-000351</t>
  </si>
  <si>
    <t>RSS-1011-001512</t>
  </si>
  <si>
    <t>RSS-1011-001812</t>
  </si>
  <si>
    <t>RSS-1011-002212</t>
  </si>
  <si>
    <t>RSS-1011-002234</t>
  </si>
  <si>
    <t>RSS-1012-001512</t>
  </si>
  <si>
    <t>RSS-1013-000015</t>
  </si>
  <si>
    <t>RSS-1013-000018</t>
  </si>
  <si>
    <t>RSS-1013-000022</t>
  </si>
  <si>
    <t>RSS-1013-000028</t>
  </si>
  <si>
    <t>RSS-1013-000035</t>
  </si>
  <si>
    <t>RSS-1013-000042</t>
  </si>
  <si>
    <t>RSS-1013-000054</t>
  </si>
  <si>
    <t>RSS-1014-181518</t>
  </si>
  <si>
    <t>RSS-1014-221522</t>
  </si>
  <si>
    <t>RSS-1014-221822</t>
  </si>
  <si>
    <t>RSS-1014-281528</t>
  </si>
  <si>
    <t>RSS-1014-282222</t>
  </si>
  <si>
    <t>RSS-1014-282228</t>
  </si>
  <si>
    <t>RSS-1014-282822</t>
  </si>
  <si>
    <t>RSS-1014-351535</t>
  </si>
  <si>
    <t>RSS-1014-352235</t>
  </si>
  <si>
    <t>RSS-1014-352835</t>
  </si>
  <si>
    <t>RSS-1014-423542</t>
  </si>
  <si>
    <t>RSS-1014-544254</t>
  </si>
  <si>
    <t>RSS-1015-001512</t>
  </si>
  <si>
    <t>RSS-1015-001812</t>
  </si>
  <si>
    <t>RSS-1015-001834</t>
  </si>
  <si>
    <t>RSS-1015-002212</t>
  </si>
  <si>
    <t>RSS-1015-002234</t>
  </si>
  <si>
    <t>RSS-1015-002812</t>
  </si>
  <si>
    <t>RSS-1015-002834</t>
  </si>
  <si>
    <t>RSS-1015-000281</t>
  </si>
  <si>
    <t>RSS-1015-003512</t>
  </si>
  <si>
    <t>RSS-1015-000351</t>
  </si>
  <si>
    <t>RSS-1015-035114</t>
  </si>
  <si>
    <t>RSS-1015-004212</t>
  </si>
  <si>
    <t>RSS-1015-000421</t>
  </si>
  <si>
    <t>RSS-1015-042114</t>
  </si>
  <si>
    <t>RSS-1015-005412</t>
  </si>
  <si>
    <t>RSS-1015-000541</t>
  </si>
  <si>
    <t>RSS-1015-054114</t>
  </si>
  <si>
    <t>RSS-1016-001512</t>
  </si>
  <si>
    <t>RSS-1016-001812</t>
  </si>
  <si>
    <t>RSS-1016-001834</t>
  </si>
  <si>
    <t>RSS-1016-002212</t>
  </si>
  <si>
    <t>RSS-1016-002234</t>
  </si>
  <si>
    <t>RSS-1016-002812</t>
  </si>
  <si>
    <t>RSS-1016-002834</t>
  </si>
  <si>
    <t>RSS-1016-000281</t>
  </si>
  <si>
    <t>RSS-1016-000351</t>
  </si>
  <si>
    <t>RSS-1016-035114</t>
  </si>
  <si>
    <t>RSS-1016-000421</t>
  </si>
  <si>
    <t>RSS-1016-042114</t>
  </si>
  <si>
    <t>RSS-1016-000541</t>
  </si>
  <si>
    <t>RSS-1016-054114</t>
  </si>
  <si>
    <t>RSS-1017-000015</t>
  </si>
  <si>
    <t>RSS-1017-000018</t>
  </si>
  <si>
    <t>RSS-1017-000022</t>
  </si>
  <si>
    <t>RSS-1017-000028</t>
  </si>
  <si>
    <t>RSS-1017-000035</t>
  </si>
  <si>
    <t>RSS-1017-000042</t>
  </si>
  <si>
    <t>RSS-1017-000054</t>
  </si>
  <si>
    <t>RSS-1018-001815</t>
  </si>
  <si>
    <t>RSS-1018-002215</t>
  </si>
  <si>
    <t>RSS-1018-002218</t>
  </si>
  <si>
    <t>RSS-1018-002815</t>
  </si>
  <si>
    <t>RSS-1018-002822</t>
  </si>
  <si>
    <t>RSS-1018-003528</t>
  </si>
  <si>
    <t>RSS-1018-004235</t>
  </si>
  <si>
    <t>RSS-1018-005442</t>
  </si>
  <si>
    <t>RSS-1019-000015</t>
  </si>
  <si>
    <t>RSS-1019-000018</t>
  </si>
  <si>
    <t>RSS-1019-000022</t>
  </si>
  <si>
    <t>RSS-1019-000028</t>
  </si>
  <si>
    <t>RSS-1019-000035</t>
  </si>
  <si>
    <t>RSS-1019-000042</t>
  </si>
  <si>
    <t>RSS-1019-000054</t>
  </si>
  <si>
    <t>RSS-1020-001815</t>
  </si>
  <si>
    <t>RSS-1020-002215</t>
  </si>
  <si>
    <t>RSS-1020-002218</t>
  </si>
  <si>
    <t>RSS-1020-002815</t>
  </si>
  <si>
    <t>RSS-1020-002818</t>
  </si>
  <si>
    <t>RSS-1020-002822</t>
  </si>
  <si>
    <t>RSS-1020-003515</t>
  </si>
  <si>
    <t>RSS-1020-003518</t>
  </si>
  <si>
    <t>RSS-1020-003522</t>
  </si>
  <si>
    <t>RSS-1020-003528</t>
  </si>
  <si>
    <t>RSS-1020-004222</t>
  </si>
  <si>
    <t>RSS-1020-004228</t>
  </si>
  <si>
    <t>RSS-1020-004235</t>
  </si>
  <si>
    <t>RSS-1020-005428</t>
  </si>
  <si>
    <t>RSS-1020-005435</t>
  </si>
  <si>
    <t>RSS-1020-005442</t>
  </si>
  <si>
    <t>RSS-1021-001512</t>
  </si>
  <si>
    <t>RSS-1021-001534</t>
  </si>
  <si>
    <t>RSS-1021-001812</t>
  </si>
  <si>
    <t>RSS-1021-001834</t>
  </si>
  <si>
    <t>RSS-1021-002212</t>
  </si>
  <si>
    <t>RSS-1021-002234</t>
  </si>
  <si>
    <t>RSS-1021-000221</t>
  </si>
  <si>
    <t>RSS-1021-002834</t>
  </si>
  <si>
    <t>RSS-1021-000281</t>
  </si>
  <si>
    <t>RSS-1021-000351</t>
  </si>
  <si>
    <t>RSS-1021-035114</t>
  </si>
  <si>
    <t>RSS-1021-042112</t>
  </si>
  <si>
    <t>RSS-1021-000542</t>
  </si>
  <si>
    <t>RSS-1022-001512</t>
  </si>
  <si>
    <t>RSS-1022-001812</t>
  </si>
  <si>
    <t>RSS-1022-001834</t>
  </si>
  <si>
    <t>RSS-1022-002212</t>
  </si>
  <si>
    <t>RSS-1022-002234</t>
  </si>
  <si>
    <t>RSS-1022-002834</t>
  </si>
  <si>
    <t>RSS-1022-000281</t>
  </si>
  <si>
    <t>RSS-1022-000351</t>
  </si>
  <si>
    <t>RSS-1022-035114</t>
  </si>
  <si>
    <t>RSS-1022-042112</t>
  </si>
  <si>
    <t>RSS-1022-000542</t>
  </si>
  <si>
    <t>RSS-1023-001512</t>
  </si>
  <si>
    <t>RSS-1023-001534</t>
  </si>
  <si>
    <t>RSS-1023-001812</t>
  </si>
  <si>
    <t>RSS-1023-001834</t>
  </si>
  <si>
    <t>RSS-1023-000181</t>
  </si>
  <si>
    <t>RSS-1023-002212</t>
  </si>
  <si>
    <t>RSS-1023-002234</t>
  </si>
  <si>
    <t>RSS-1023-000221</t>
  </si>
  <si>
    <t>RSS-1023-002834</t>
  </si>
  <si>
    <t>RSS-1023-000281</t>
  </si>
  <si>
    <t>RSS-1023-035114</t>
  </si>
  <si>
    <t>RSS-1023-042112</t>
  </si>
  <si>
    <t>RSS-1023-000542</t>
  </si>
  <si>
    <t>RSS-1024-001512</t>
  </si>
  <si>
    <t>RSS-1024-001534</t>
  </si>
  <si>
    <t>RSS-1024-001812</t>
  </si>
  <si>
    <t>RSS-1024-001834</t>
  </si>
  <si>
    <t>RSS-1024-000181</t>
  </si>
  <si>
    <t>RSS-1024-002212</t>
  </si>
  <si>
    <t>RSS-1024-002234</t>
  </si>
  <si>
    <t>RSS-1024-000221</t>
  </si>
  <si>
    <t>RSS-1024-002834</t>
  </si>
  <si>
    <t>RSS-1024-000281</t>
  </si>
  <si>
    <t>RSS-1024-035114</t>
  </si>
  <si>
    <t>RSS-1024-042112</t>
  </si>
  <si>
    <t>RSS-1024-000542</t>
  </si>
  <si>
    <t>RSS-1025-000015</t>
  </si>
  <si>
    <t>RSS-1025-000018</t>
  </si>
  <si>
    <t>RSS-1025-000022</t>
  </si>
  <si>
    <t>RSS-1025-000028</t>
  </si>
  <si>
    <t>RSS-1025-000035</t>
  </si>
  <si>
    <t>RSS-1025-000042</t>
  </si>
  <si>
    <t>RSS-1025-000054</t>
  </si>
  <si>
    <t>RSS-1026-001512</t>
  </si>
  <si>
    <t>RSS-1026-001534</t>
  </si>
  <si>
    <t>RSS-1026-001812</t>
  </si>
  <si>
    <t>RSS-1026-001834</t>
  </si>
  <si>
    <t>RSS-1026-002212</t>
  </si>
  <si>
    <t>RSS-1026-002234</t>
  </si>
  <si>
    <t>RSS-1026-002834</t>
  </si>
  <si>
    <t>RSS-1026-000281</t>
  </si>
  <si>
    <t>RSS-1026-000351</t>
  </si>
  <si>
    <t>RSS-1026-035114</t>
  </si>
  <si>
    <t>RSS-1026-042112</t>
  </si>
  <si>
    <t>RSS-1026-000542</t>
  </si>
  <si>
    <t>RSS-1027-000015</t>
  </si>
  <si>
    <t>RSS-1027-000018</t>
  </si>
  <si>
    <t>RSS-1027-000022</t>
  </si>
  <si>
    <t>RSS-1027-000028</t>
  </si>
  <si>
    <t>RSS-1027-000035</t>
  </si>
  <si>
    <t>RSS-1027-000042</t>
  </si>
  <si>
    <t>RSS-1027-000054</t>
  </si>
  <si>
    <t>RSS-1028-000015</t>
  </si>
  <si>
    <t>RSS-1028-000018</t>
  </si>
  <si>
    <t>RSS-1028-000022</t>
  </si>
  <si>
    <t>RSS-1028-000028</t>
  </si>
  <si>
    <t>RSS-1028-000035</t>
  </si>
  <si>
    <t>RSS-1028-000042</t>
  </si>
  <si>
    <t>RSS-1028-000054</t>
  </si>
  <si>
    <t>ROMMER Сдвоенный ниппель (комплект 2 шт.)</t>
  </si>
  <si>
    <t>RDG-0120-008100</t>
  </si>
  <si>
    <t>ROMMER Насосно-смесительный узел проходной с термоголовкой и перепускным клапаном, без насоса</t>
  </si>
  <si>
    <t>скоро</t>
  </si>
  <si>
    <t>ROMMER Насосно-смесительный узел с термостатической головкой с выносным датчиком, без кронштейна, без насоса</t>
  </si>
  <si>
    <t xml:space="preserve">ROMMER Коллекторы </t>
  </si>
  <si>
    <t>ROMMER RCA-0080-100090 Отвод D 80 угол 90гр. M/F (мама/папа) (Ver. 2)</t>
  </si>
  <si>
    <t>RCA-0080-100090</t>
  </si>
  <si>
    <t>RDG-1004-002501</t>
  </si>
  <si>
    <t>Насосная группа с 3-х ходовым приводным смесителем 1  без насоса, левая</t>
  </si>
  <si>
    <t>Насосная группа с 3-х ходовым приводным смесителем 1 без насоса, универсальная в теплоизоляции</t>
  </si>
  <si>
    <t>RRA-0103-300500</t>
  </si>
  <si>
    <t>Комплект кронштейнов напольных, внутренний монтаж 11, 21, 22, 33 типы, высоты 200, 300, 500 (10 шт.)</t>
  </si>
  <si>
    <t>ROMMER PROFI Частотный циркуляционный насос EVO 32/60-180 с гайками и теплоизоляцией</t>
  </si>
  <si>
    <t>ROMMER PROFI Частотный циркуляционный насос EVO 25/40-130 с гайками и теплоизоляцией</t>
  </si>
  <si>
    <t>ROMMER PROFI Частотный циркуляционный насос EVO 25/60-130 с гайками и теплоизоляцией</t>
  </si>
  <si>
    <t>ROMMER PROFI Частотный циркуляционный насос EVO 25/40-180 с гайками и теплоизоляцией</t>
  </si>
  <si>
    <t>ROMMER PROFI Частотный циркуляционный насос EVO 32/40-180 с гайками и теплоизоляцией</t>
  </si>
  <si>
    <t>ROMMER PROFI Частотный циркуляционный насос EVO 25/60-180 с гайками и теплоизоляцией</t>
  </si>
  <si>
    <t>ROMMER PROFI Частотный циркуляционный насос EVO 25/65-180 с ШИМ, без гаек</t>
  </si>
  <si>
    <t>ROMMER PROFI Частотный циркуляционный насос EVO 25/100-180 с ШИМ, гайками и теплоизоляцией</t>
  </si>
  <si>
    <t>ROMMER PROFI Частотный циркуляционный насос EVO 25/120-180 с ШИМ, гайками и теплоизоляцией</t>
  </si>
  <si>
    <t>ROMMER PROFI Частотный циркуляционный насос EVO 32/80-180 с ШИМ, гайками и теплоизоляцией</t>
  </si>
  <si>
    <t>ROMMER PROFI Частотный циркуляционный насос EVO 32/100-180 с ШИМ, гайками и теплоизоляцией</t>
  </si>
  <si>
    <t>ROMMER PROFI Частотный циркуляционный насос EVO 32/120-180 с ШИМ, гайками и теплоизоляцией</t>
  </si>
  <si>
    <t>6,5</t>
  </si>
  <si>
    <t>52</t>
  </si>
  <si>
    <t>RCS-0001-000071</t>
  </si>
  <si>
    <t xml:space="preserve">ROMMER Устройство управления насосом EPC-17 </t>
  </si>
  <si>
    <t>Цифровой регулятор давления насоса.
Устройство запускается и останавливается в соответствии с установленными значениями давления. Есть режим -авто</t>
  </si>
  <si>
    <t>0,5-9,3</t>
  </si>
  <si>
    <r>
      <t xml:space="preserve">Высокоскоростные скваэинные насосы Rommer (Китай) </t>
    </r>
    <r>
      <rPr>
        <sz val="11"/>
        <color rgb="FFFF0000"/>
        <rFont val="Calibri"/>
        <family val="2"/>
        <charset val="204"/>
        <scheme val="minor"/>
      </rPr>
      <t>NEW!!!</t>
    </r>
  </si>
  <si>
    <r>
      <t xml:space="preserve">Сепараторы воздуха и шлама </t>
    </r>
    <r>
      <rPr>
        <sz val="11"/>
        <color rgb="FFFF0000"/>
        <rFont val="Calibri"/>
        <family val="2"/>
        <charset val="204"/>
        <scheme val="minor"/>
      </rPr>
      <t>NEW!!!</t>
    </r>
  </si>
  <si>
    <t>Высокоскоростные скважинные насосы Rommer (Китай)</t>
  </si>
  <si>
    <t>RPW-1012-350270</t>
  </si>
  <si>
    <t>RPW-1012-360295</t>
  </si>
  <si>
    <t>RPW-1012-3802135</t>
  </si>
  <si>
    <t>RPW-1012-330345</t>
  </si>
  <si>
    <t>RPW-1012-350365</t>
  </si>
  <si>
    <t>RPW-1012-360390</t>
  </si>
  <si>
    <t>RPW-1012-3703110</t>
  </si>
  <si>
    <r>
      <t>ROMMER Высококоскоростной скважинный насос RHS 2-70, кабель 50 м (3x1,2 mm</t>
    </r>
    <r>
      <rPr>
        <sz val="11"/>
        <color theme="1"/>
        <rFont val="Calibri"/>
        <family val="2"/>
        <charset val="204"/>
      </rPr>
      <t>²</t>
    </r>
    <r>
      <rPr>
        <sz val="11"/>
        <color theme="1"/>
        <rFont val="Calibri"/>
        <family val="2"/>
        <charset val="204"/>
        <scheme val="minor"/>
      </rPr>
      <t>)</t>
    </r>
  </si>
  <si>
    <t>ROMMER Высококоскоростной скважинный насоc RHS 2-95, кабель 60 м (3x2,0 mm²)</t>
  </si>
  <si>
    <t>ROMMER Высококоскоростной скважинный насоc RHS 2-135, кабель 80 м (3x3,0 mm²)</t>
  </si>
  <si>
    <t>ROMMER Высококоскоростной скважинный насоc RHS 3-45, кабель 30 м (3x0,75 mm²)</t>
  </si>
  <si>
    <t>ROMMER Высококоскоростной скважинный насоc RHS 3-65, кабель 50 м (3x1,5 mm²)</t>
  </si>
  <si>
    <t>ROMMER Высококоскоростной скважинный насоc RHS 3-90, кабель 60 м (3x2,5 mm²)</t>
  </si>
  <si>
    <t>ROMMER Высококоскоростной скважинный насоc RHS 3-110, кабель 70 м (3x4,0 mm²)</t>
  </si>
  <si>
    <t>Настенные модели</t>
  </si>
  <si>
    <t>Бойлеры комбинированного и косвенного нагрева NEW!!!</t>
  </si>
  <si>
    <t>Водонагреватель косвенного нагрева ROMMER GT (Китай)</t>
  </si>
  <si>
    <t>RWH-2110-000150</t>
  </si>
  <si>
    <t>RWH-2110-000200</t>
  </si>
  <si>
    <t>RWH-2110-000300</t>
  </si>
  <si>
    <t>RWH-2110-000500</t>
  </si>
  <si>
    <t>Водонагреватель комбинированного нагрева (Венгрия) - Распродажа!</t>
  </si>
  <si>
    <t>Водонагреватель косвенного нагрева (Венгрия) - Распродажа!</t>
  </si>
  <si>
    <t>RVA-0001-000015</t>
  </si>
  <si>
    <t>RVA-0001-000015 ROMMER Воздухоотводчик автоматический вертикальный выпуск, нар.р. 1/2 никель, уплотнительное кольцо - EPDM</t>
  </si>
  <si>
    <t>RVA-0001-000020</t>
  </si>
  <si>
    <t>RVA-0001-000020 ROMMER Воздухоотводчик автоматический вертикальный выпуск, нар.р. 3/4 никель, уплотнительное кольцо - EPDM</t>
  </si>
  <si>
    <t>RVA-0002-000015</t>
  </si>
  <si>
    <t>RVA-0002-000015 ROMMER Воздухоотводчик автоматический боковой выпуск, нар.р. 1/2 никель, уплотнительное кольцо - EPDM</t>
  </si>
  <si>
    <t>RVA-0003-000015</t>
  </si>
  <si>
    <t>RVA-0003-000015 ROMMER Воздухоотводчик автоматический вертикальный выпуск, угл.подкл., нар.р. 1/2 никель, уплотнительное кольцо - EPDM</t>
  </si>
  <si>
    <t>RVA-0001-200010</t>
  </si>
  <si>
    <t>RVA-0001-200010 ROMMER Flex Воздухоотводчик автоматический вертикальный выпуск, нар.р. 3/8", без покрытия, уплотнительное кольцо - EPDM</t>
  </si>
  <si>
    <t>RVA-0001-200015</t>
  </si>
  <si>
    <t>RVA-0001-200015 ROMMER Flex Воздухоотводчик автоматический вертикальный выпуск, нар.р. 1/2", без покрытия, уплотнительное кольцо - EPDM</t>
  </si>
  <si>
    <t>RVA-0001-200020</t>
  </si>
  <si>
    <t>RVA-0001-200020 ROMMER Flex Воздухоотводчик автоматический вертикальный выпуск, нар.р. 3/4", без покрытия, уплотнительное кольцо - EPDM</t>
  </si>
  <si>
    <t>RVA-0001-300010</t>
  </si>
  <si>
    <t>RVA-0001-300010 ROMMER Flex Воздухоотводчик автоматический вертикальный выпуск, нар.р. 3/8", без покрытия, c отсеч. клап, уплотнительное кольцо - EPDM</t>
  </si>
  <si>
    <t>RVA-0001-300015</t>
  </si>
  <si>
    <t>RVA-0001-300015 ROMMER Flex Воздухоотводчик автоматический вертикальный выпуск, нар.р. 1/2", без покрытия, c отсеч. клап, уплотнительное кольцо - EPDM</t>
  </si>
  <si>
    <t>RVA-0001-300020</t>
  </si>
  <si>
    <t>RVA-0001-300020 ROMMER Flex Воздухоотводчик автоматический вертикальный выпуск, нар.р. 3/4", без покрытия, c отсеч. клап, уплотнительное кольцо - EPDM</t>
  </si>
  <si>
    <t>RVA-0004-001010</t>
  </si>
  <si>
    <t>RVA-0004-001010 ROMMER Клапан отсекающий, обратный, 3/8" x 3/8" никель</t>
  </si>
  <si>
    <t>3/8"x3/8"</t>
  </si>
  <si>
    <t>RVA-0004-001015</t>
  </si>
  <si>
    <t>RVA-0004-001015 ROMMER Клапан отсекающий, обратный, 3/8" x 1/2" никель</t>
  </si>
  <si>
    <t>3/8"x1/2"</t>
  </si>
  <si>
    <t>RVA-0004-000015</t>
  </si>
  <si>
    <t xml:space="preserve">RVA-0004-000015 ROMMER Клапан отсекающий, обратный, 1/2" x 1/2" никель </t>
  </si>
  <si>
    <t>RVA-0004-000020</t>
  </si>
  <si>
    <t>RVA-0004-000020 ROMMER Клапан отсекающий, обратный, 1/2" x 3/4" никель</t>
  </si>
  <si>
    <t>RVA-0005-001010</t>
  </si>
  <si>
    <t>RVA-0005-001010 ROMMER Клапан отсекающий, обратный, 3/8" x 3/8" (без покрытия)</t>
  </si>
  <si>
    <t>RVA-0005-001015</t>
  </si>
  <si>
    <t>RVA-0005-001015 ROMMER Клапан отсекающий, обратный, 3/8" x 1/2" (без покрытия)</t>
  </si>
  <si>
    <t>RVA-0005-000015</t>
  </si>
  <si>
    <t>RVA-0005-000015 ROMMER Клапан отсекающий, обратный, 1/2" x 1/2" (без покрытия)</t>
  </si>
  <si>
    <t>RVA-0005-000020</t>
  </si>
  <si>
    <t>RVA-0005-000020 ROMMER Клапан отсекающий, обратный, 1/2" x 3/4" (без покрытия)</t>
  </si>
  <si>
    <t>RVS-1001-000015</t>
  </si>
  <si>
    <t>RVS-1001-000015 ROMMER Компенсатор гидроудара мембранный, нар.р., 1/2 , никель</t>
  </si>
  <si>
    <t>ROMMER Воздухоотводчики</t>
  </si>
  <si>
    <t>Напольные модели</t>
  </si>
  <si>
    <t>RCA-0080-100045</t>
  </si>
  <si>
    <t>RCA-0080-100045 ROMMER Отвод 45° традиционный D80(п-м) сварной</t>
  </si>
  <si>
    <t>6104550267 ТЭН для SWH-3 и RWH-1 настенные 2.4 кВт, 220B-0267</t>
  </si>
  <si>
    <t>6104550318 ТЭН для SWH-3 и RWH-1 напольные 3 кВт, 220B-0318</t>
  </si>
  <si>
    <t>RWH-1110-050100 Rommer бойлер комбинированного нагрева напольный 100 л, 18.5 кВт, ТЭН 3 кВт</t>
  </si>
  <si>
    <t>RWH-1110-050150 Rommer бойлер комбинированного нагрева напольный 150 л, 24 кВт, ТЭН 3 кВт</t>
  </si>
  <si>
    <t>RWH-1110-050190 Rommer бойлер комбинированного нагрева напольный 190 л, 24 кВт, ТЭН 3 кВт</t>
  </si>
  <si>
    <t>RWH-1210-050080 Rommer бойлер комбинированного нагрева настенный 80 л, 18.5 кВт, ТЭН 2,4 кВт</t>
  </si>
  <si>
    <t>RWH-1210-050100 Rommer бойлер комбинированного нагрева настенный 100 , 18.5 кВт, ТЭН 2,4 кВт</t>
  </si>
  <si>
    <t>RWH-1210-050150 Rommer бойлер комбинированного нагрева настенный 150 л, 18.5 кВт, ТЭН 2,4 кВт</t>
  </si>
  <si>
    <t>RWH-1210-050190 Rommer бойлер комбинированного нагрева настенный 190 , 18.5 кВт, ТЭН 2,4 кВт</t>
  </si>
  <si>
    <t>RWH-1110-000100 ROMMER бойлер косвенного нагрева напольный 100 л, 24 кВт, с возм. уст. ТЭН</t>
  </si>
  <si>
    <t>RWH-1110-000150 ROMMER бойлер косвенного нагрева напольный 150 л, 24 кВт, с возм. уст. ТЭН</t>
  </si>
  <si>
    <t>RWH-1110-000190 ROMMER бойлер косвенного нагрева напольный 190 л, 24 кВт, с возм. уст. ТЭН</t>
  </si>
  <si>
    <t>RWH-1210-000080 ROMMER бойлер косвенного нагрева настенный 80 л, 18.5 кВт, с возм. уст. ТЭН</t>
  </si>
  <si>
    <t>RWH-1210-000100 ROMMER бойлер косвенного нагрева настенный 100 л, 18.5 кВт, с возм. уст. ТЭН</t>
  </si>
  <si>
    <t>RWH-1210-000150 ROMMER бойлер косвенного нагрева настенный 150 л, 18.5 кВт, с возм. уст. ТЭН</t>
  </si>
  <si>
    <t>RWH-1210-000190 ROMMER бойлер косвенного нагрева настенный 190 л, 18.5 кВт, с возм. уст. ТЭН</t>
  </si>
  <si>
    <t xml:space="preserve">RWH-2110-000150 ROMMER GT бойлер косвенного нагрева напольный 150 л, 35 кВт, без возм. уст. ТЭН </t>
  </si>
  <si>
    <t>RWH-2110-000200 ROMMER GT бойлер косвенного нагрева напольный 200 л, 38 кВт, без возм. уст. ТЭН</t>
  </si>
  <si>
    <t>RWH-2110-000300 ROMMER GT бойлер косвенного нагрева напольный 300 л, 49 кВт, без возм. уст. ТЭН</t>
  </si>
  <si>
    <t>RWH-2110-000500 ROMMER GT бойлер косвенного нагрева напольный 500 л, 60 кВт,  без возм. уст. ТЭН</t>
  </si>
  <si>
    <t>326941 ROMMER GT Термометр</t>
  </si>
  <si>
    <t>326942 ROMMER GT Магниевый анодный стержень 24/548 мм  для 150 л</t>
  </si>
  <si>
    <t>326943 ROMMER GT Магниевый анодный стержень 24/708 мм для 200, 300 л</t>
  </si>
  <si>
    <t>326944 ROMMER GT Магниевый анодный стержень 24/1028 мм  для 500 л</t>
  </si>
  <si>
    <t>326945 ROMMER GT Прокладка ревизионного фланца</t>
  </si>
  <si>
    <t>ROMMER Компенсатор гидроудара</t>
  </si>
  <si>
    <t>Rommer Краны незамерзающие</t>
  </si>
  <si>
    <t>RVFF-0001-1520150</t>
  </si>
  <si>
    <t>RVFF-0001-1520150 Кран незамерзающий водоразборный ROMMER с антисифоном 150 мм, 1/2" НР (выход 3/4" НР)</t>
  </si>
  <si>
    <t>RVFF-0001-1520200</t>
  </si>
  <si>
    <t>RVFF-0001-1520200 Кран незамерзающий водоразборный ROMMER с антисифоном 200 мм, 1/2" НР (выход 3/4" НР)</t>
  </si>
  <si>
    <t>RVFF-0001-1520250</t>
  </si>
  <si>
    <t>RVFF-0001-1520250 Кран незамерзающий водоразборный ROMMER с антисифоном 250 мм, 1/2" НР (выход 3/4" НР)</t>
  </si>
  <si>
    <t>RVFF-0001-1520300</t>
  </si>
  <si>
    <t>RVFF-0001-1520300 Кран незамерзающий водоразборный ROMMER с антисифоном 300 мм, 1/2" НР (выход 3/4" НР)</t>
  </si>
  <si>
    <t>RVFF-0001-1520350</t>
  </si>
  <si>
    <t>RVFF-0001-1520350 Кран незамерзающий водоразборный ROMMER с антисифоном 350 мм, 1/2" НР (выход 3/4" НР)</t>
  </si>
  <si>
    <t>RVFF-0001-1520400</t>
  </si>
  <si>
    <t>RVFF-0001-1520400 Кран незамерзающий водоразборный ROMMER с антисифоном 400 мм, 1/2" НР (выход 3/4" НР)</t>
  </si>
  <si>
    <t>RVFF-0001-1520450</t>
  </si>
  <si>
    <t>RVFF-0001-1520450 Кран незамерзающий водоразборный ROMMER с антисифоном 450 мм, 1/2" НР (выход 3/4" НР)</t>
  </si>
  <si>
    <t>RVFF-0001-1520500</t>
  </si>
  <si>
    <t>RVFF-0001-1520500 Кран незамерзающий водоразборный ROMMER с антисифоном 500 мм, 1/2" НР (выход 3/4" НР)</t>
  </si>
  <si>
    <t>RVFF-0001-1520550</t>
  </si>
  <si>
    <t>RVFF-0001-1520550 Кран незамерзающий водоразборный ROMMER с антисифоном 550 мм, 1/2" НР (выход 3/4" НР)</t>
  </si>
  <si>
    <t>RVSFF-0001</t>
  </si>
  <si>
    <t>RVSFF-0001 Клапан антисифонный запасной для крана незамерзающего ROMMER RVFF (комплект)</t>
  </si>
  <si>
    <t>RVSFF-0002</t>
  </si>
  <si>
    <t>RVSFF-0002 Рукоять с сальниковым узлом для крана незамерзающего ROMMER RVFF (комплект)</t>
  </si>
  <si>
    <t>RVSFF-0003</t>
  </si>
  <si>
    <t>RVSFF-0003 Прокладка пластиковая для установки крана незамерзающего ROMMER RVFF</t>
  </si>
  <si>
    <t>RVSFF-0004</t>
  </si>
  <si>
    <t>RVSFF-0004 Ремкомплект запорного механизма для крана незамерзающего ROMMER RVFF (комплект)</t>
  </si>
  <si>
    <r>
      <t xml:space="preserve">Незамерзающие краны Rommer </t>
    </r>
    <r>
      <rPr>
        <b/>
        <sz val="11"/>
        <color rgb="FFFF0000"/>
        <rFont val="Calibri"/>
        <family val="2"/>
        <charset val="204"/>
      </rPr>
      <t>NEW!!!</t>
    </r>
  </si>
  <si>
    <r>
      <t xml:space="preserve">Дымоходы INOX Line (Китай) </t>
    </r>
    <r>
      <rPr>
        <sz val="11"/>
        <color rgb="FFFF0000"/>
        <rFont val="Calibri"/>
        <family val="2"/>
        <charset val="204"/>
      </rPr>
      <t>NEW!!!</t>
    </r>
  </si>
  <si>
    <t>ROMMER - Система дымоудаления (Китай)</t>
  </si>
  <si>
    <r>
      <rPr>
        <b/>
        <sz val="14"/>
        <color theme="1"/>
        <rFont val="Calibri"/>
        <family val="2"/>
        <charset val="204"/>
        <scheme val="minor"/>
      </rPr>
      <t>Дымоходы ROMMER INOX Line</t>
    </r>
    <r>
      <rPr>
        <sz val="14"/>
        <color rgb="FF0F1115"/>
        <rFont val="Calibri"/>
        <family val="2"/>
        <charset val="204"/>
        <scheme val="minor"/>
      </rPr>
      <t xml:space="preserve"> произведены из стали AISI 304, которая обладает уникальным сочетанием свойств: высочайшую коррозионную стойкость, способность выдерживать экстремальные перепады температур (от -196 до 600°C) и долговечность.
</t>
    </r>
    <r>
      <rPr>
        <b/>
        <sz val="14"/>
        <color rgb="FF0F1115"/>
        <rFont val="Calibri"/>
        <family val="2"/>
        <charset val="204"/>
        <scheme val="minor"/>
      </rPr>
      <t>Коррозионная стойкость:</t>
    </r>
    <r>
      <rPr>
        <sz val="14"/>
        <color rgb="FF0F1115"/>
        <rFont val="Calibri"/>
        <family val="2"/>
        <charset val="204"/>
        <scheme val="minor"/>
      </rPr>
      <t xml:space="preserve"> Высокое содержание хрома (18-20%) обеспечивает устойчивость к конденсату, кислотам и агрессивным средам, образующимся при сгорании газа. 
</t>
    </r>
    <r>
      <rPr>
        <b/>
        <sz val="14"/>
        <color rgb="FF0F1115"/>
        <rFont val="Calibri"/>
        <family val="2"/>
        <charset val="204"/>
        <scheme val="minor"/>
      </rPr>
      <t>Механические свойства:</t>
    </r>
    <r>
      <rPr>
        <sz val="14"/>
        <color rgb="FF0F1115"/>
        <rFont val="Calibri"/>
        <family val="2"/>
        <charset val="204"/>
        <scheme val="minor"/>
      </rPr>
      <t xml:space="preserve"> Никель (8-10%) обеспечивает стабильность структуры при перепадах температур и способность выдерживать циклические нагрузки.
Лазерная сварка: Идеальный провар и гладкий шов, благодаря автоматизированной лазерной сварке, которая исключает «сенсибилизацию» (выпадение карбидов хрома). Это значит, что сварной шов не становится «слабым звеном» и сохраняет 100% коррозионную стойкость основного металла. </t>
    </r>
  </si>
  <si>
    <t>RCA-6100-251000</t>
  </si>
  <si>
    <t>RCA-6100-251220</t>
  </si>
  <si>
    <t>RCA-6100-001000</t>
  </si>
  <si>
    <t>ROMMER INOX Line Удлинитель дымохода традиционный коаксиальный D60/100, L 1000мм</t>
  </si>
  <si>
    <t>RCA-6100-000500</t>
  </si>
  <si>
    <t>ROMMER INOX Line Удлинитель дымохода традиционный коаксиальный D60/100, L 500мм</t>
  </si>
  <si>
    <t>RCA-6100-000250</t>
  </si>
  <si>
    <t>ROMMER INOX Line Удлинитель дымохода традиционный коаксиальный D60/100, L 250мм</t>
  </si>
  <si>
    <t>RCA-6100-000090</t>
  </si>
  <si>
    <t>ROMMER INOX Line Отвод промежуточный традиционный коаксиальный D60/100, 90 гр. (мама/папа)</t>
  </si>
  <si>
    <t>RCA-6100-000045</t>
  </si>
  <si>
    <t>ROMMER INOX Line Отвод промежуточный традиционный коаксиальный D60/100, 45 гр. (мама/папа)</t>
  </si>
  <si>
    <t>ROMMER INOX Line Комплект дымохода АНТИЛЕД УНИВЕРСАЛЬНЫЙ D60/100 традиционный коаксиальный, L 1000мм (раб. дл. 700мм)</t>
  </si>
  <si>
    <t>ROMMER INOX Line Комплект дымохода АНТИЛЕД УНИВЕРСАЛЬНЫЙ D60/100 традиционный коаксиальный, L 1250мм (раб. дл. 950мм)</t>
  </si>
  <si>
    <t>Маты для теплого пола</t>
  </si>
  <si>
    <t>Трубы в штангах из нержавеющей стали 304, 4 метра Россия</t>
  </si>
  <si>
    <t>RSS-2001-000018</t>
  </si>
  <si>
    <t>RSS-2001-000022</t>
  </si>
  <si>
    <t>RSS-2001-000028</t>
  </si>
  <si>
    <t>RSS-2001-000035</t>
  </si>
  <si>
    <t>RDG-1015-004001</t>
  </si>
  <si>
    <t>RDG-1015-004002</t>
  </si>
  <si>
    <t>RDG-1060-014023</t>
  </si>
  <si>
    <t>RDG-1060-014034</t>
  </si>
  <si>
    <t>RDG-1060-014045</t>
  </si>
  <si>
    <t>RDG-1060-014056</t>
  </si>
  <si>
    <t>RDG-1060-024013</t>
  </si>
  <si>
    <t>RDG-1060-024024</t>
  </si>
  <si>
    <t>RDG-1060-024025</t>
  </si>
  <si>
    <t>RDG-1060-024035</t>
  </si>
  <si>
    <t>RDG-1060-024036</t>
  </si>
  <si>
    <t>RDG-1060-024037</t>
  </si>
  <si>
    <t>RDG-1018-014023</t>
  </si>
  <si>
    <t>RDG-1018-014034</t>
  </si>
  <si>
    <t>RDG-1018-014045</t>
  </si>
  <si>
    <t>RDG-1018-014056</t>
  </si>
  <si>
    <t>RDG-1018-024013</t>
  </si>
  <si>
    <t>RDG-1018-024024</t>
  </si>
  <si>
    <t>RDG-1018-024025</t>
  </si>
  <si>
    <t>RDG-1018-024035</t>
  </si>
  <si>
    <t>RDG-1018-024036</t>
  </si>
  <si>
    <t>RDG-1018-024037</t>
  </si>
  <si>
    <t>RDG-2001-012501</t>
  </si>
  <si>
    <t>RDG-2002-012501</t>
  </si>
  <si>
    <t>RDG-2002-012503</t>
  </si>
  <si>
    <t>RDG-2003-012501</t>
  </si>
  <si>
    <t>RDG-0019-000006</t>
  </si>
  <si>
    <t>RDG-0019-000007</t>
  </si>
  <si>
    <t>RDG-0019-000008</t>
  </si>
  <si>
    <t>RDG-1016-004002</t>
  </si>
  <si>
    <t>RDG-1016-004003</t>
  </si>
  <si>
    <t>RDG-1016-004004</t>
  </si>
  <si>
    <t>RDG-1016-004005</t>
  </si>
  <si>
    <t>RDG-1016-004023</t>
  </si>
  <si>
    <t>RDG-1016-004034</t>
  </si>
  <si>
    <t>RDG-1016-004035</t>
  </si>
  <si>
    <t>RDG-1016-004045</t>
  </si>
  <si>
    <t>RDG-1016-004046</t>
  </si>
  <si>
    <t>RDG-1017-004002</t>
  </si>
  <si>
    <t>RDG-1017-004003</t>
  </si>
  <si>
    <t>RDG-1017-004004</t>
  </si>
  <si>
    <t>RDG-1017-004005</t>
  </si>
  <si>
    <t>RDG-1017-004023</t>
  </si>
  <si>
    <t>RDG-1017-004034</t>
  </si>
  <si>
    <t>RDG-1017-004035</t>
  </si>
  <si>
    <t>RDG-1017-004045</t>
  </si>
  <si>
    <t>RDG-1017-004046</t>
  </si>
  <si>
    <t>ROMMER Насосная группа с прямым контуром 1 без насоса</t>
  </si>
  <si>
    <t>ROMMER Насосная группа с 3-х ходовым приводным смесителем 1 без насоса</t>
  </si>
  <si>
    <t>ROMMER Насосная группа с термостатическим смесительным клапаном (20-40°С) 1 без насоса</t>
  </si>
  <si>
    <t>ROMMER Насосная группа с термостатическим смесительным клапаном (35-60°С) 1 без насоса</t>
  </si>
  <si>
    <t>ROMMER Стальной распределительный коллектор 4(6) отопительных контура</t>
  </si>
  <si>
    <t>ROMMER Гидравлическая стрелка 1 1/4",   4,53 м3/час</t>
  </si>
  <si>
    <t>ROMMER Гидравлическая стрелка с накидными гайками 1 1/4",    4,53 м3/час</t>
  </si>
  <si>
    <t>ROMMER Гидравлическая стрелка с накидными гайками 1 1/2",    5,60 м3/час</t>
  </si>
  <si>
    <t>ROMMER Гидравлическая стрелка 1 1/2",  5,93 м3/час</t>
  </si>
  <si>
    <t>ROMMER Гидравлический разделитель с резьбой и отводами по возд. клапан и грязевик</t>
  </si>
  <si>
    <t>ROMMER Гидравлическая стрелка с накидными гайками 1 1/2",  5,93 м3/час</t>
  </si>
  <si>
    <t>ROMMER Кронштейн для крепления коллекторов со скобой для крепления (80 мм)</t>
  </si>
  <si>
    <t>ROMMER Коллектор (дублер рядный) с гидроразделителем на 2+1 контура до 60 кВт</t>
  </si>
  <si>
    <t>ROMMER Коллектор (дублер рядный) с гидроразделителем на 3+1 контура до 60 кВт</t>
  </si>
  <si>
    <t>ROMMER Коллектор (дублер рядный) с гидроразделителем на 4+1 контура до 60 кВт</t>
  </si>
  <si>
    <t>ROMMER Коллектор (дублер рядный) с гидроразделителем на 5+1 контура до 60 кВт</t>
  </si>
  <si>
    <t>ROMMER Коллектор (дублер компакт) с гидроразделителем на 1+1+1 контура  до 60 кВт</t>
  </si>
  <si>
    <t>ROMMER Коллектор (дублер компакт) с гидроразделителем на 2+1+1 контура  до 60 кВт</t>
  </si>
  <si>
    <t>ROMMER Коллектор (дублер компакт) с гидроразделителем на 2+2+1 контура  до 60 кВт</t>
  </si>
  <si>
    <t>ROMMER Коллектор (дублер компакт) с гидроразделителем на 3+1+1 контура  до 60 кВт</t>
  </si>
  <si>
    <t>ROMMER Коллектор (дублер компакт) с гидроразделителем на 3+2+1 контура  до 60 кВт</t>
  </si>
  <si>
    <t>ROMMER Коллектор (дублер рядный) с гидроразделителем на 2+1 контура</t>
  </si>
  <si>
    <t>ROMMER Коллектор (дублер рядный) с гидроразделителем на 3+1 контура</t>
  </si>
  <si>
    <t>ROMMER Коллектор (дублер рядный) с гидроразделителем на 4+1 контура</t>
  </si>
  <si>
    <t>ROMMER Коллектор (дублер рядный) с гидроразделителем на 5+1 контура</t>
  </si>
  <si>
    <t>ROMMER Коллектор (дублер компакт) с гидроразделителем на 1+1+1 контура</t>
  </si>
  <si>
    <t>ROMMER Коллектор (дублер компакт) с гидроразделителем на 2+1+1 контура</t>
  </si>
  <si>
    <t>ROMMER Коллектор (дублер компакт) с гидроразделителем на 2+2+1 контура</t>
  </si>
  <si>
    <t>ROMMER Коллектор (дублер компакт) с гидроразделителем на 3+1+1 контура</t>
  </si>
  <si>
    <t>ROMMER Коллектор (дублер компакт) с гидроразделителем на 3+2+1 контура</t>
  </si>
  <si>
    <t>ROMMER Коллектор (дублер компакт) с гидроразделителем на 3+3+1 контура</t>
  </si>
  <si>
    <t>ROMMER Кронштейн для крепления коллекторов-дублеров со скобой крепления 60 мм</t>
  </si>
  <si>
    <t>ROMMER Гидравлическая стрелка 1 1/4 ,   4,53 м3/час, в теплоизоляции</t>
  </si>
  <si>
    <t>ROMMER Гидравлическая стрелка с накидными гайками 1 1/4 ,    4,53 м3/час, в теплоизоляции</t>
  </si>
  <si>
    <t>ROMMER Гидравлическая стрелка с накидными гайками 1 1/2 ,    5,60 м3/час, в теплоизоляции</t>
  </si>
  <si>
    <t>ROMMER Стальной распределительный коллектор 2 отопительных контура 1х1 1/4</t>
  </si>
  <si>
    <t>ROMMER Стальной распределительный коллектор 2(3) отопительных контура 1х1 1/4</t>
  </si>
  <si>
    <t>ROMMER Кронштейн со скобой для крепления гидроразделителей (80 мм)</t>
  </si>
  <si>
    <t>ROMMER Кронштейн Т-образный для крепления коллекторов, вертикальный (1 шт.)</t>
  </si>
  <si>
    <t>Макс.расход, м3/ч</t>
  </si>
  <si>
    <t>Распределительные коллекторы с накидными гайками (до 85 кВт) рядные</t>
  </si>
  <si>
    <t>Распределительные коллекторы до 80 кВт рядные</t>
  </si>
  <si>
    <t>Распределительные коллекторы до 122 кВт рядные</t>
  </si>
  <si>
    <t>Насосные группы в теплоизоляции</t>
  </si>
  <si>
    <t>Гидромодульные стрелки в теплоизоляции</t>
  </si>
  <si>
    <t>Коллекторы с гидроразделителем (дублер) до 60 кВт в теплоизоляции</t>
  </si>
  <si>
    <t>Распределительные коллекторы рядные в теплоизоляции</t>
  </si>
  <si>
    <t>Коллекторы с гидроразделителем (дублер) до 85кВт в теплоизоляции</t>
  </si>
  <si>
    <t>Группы быстрого монтажа в теплоизоляции</t>
  </si>
  <si>
    <t>ROMMER Стальной распределительный коллектор 3 отопительных контура 1х1 1/4</t>
  </si>
  <si>
    <t>ROMMER Стальной распределительный коллектор 3(4) отопительных контура 1х1 1/4</t>
  </si>
  <si>
    <t>ROMMER Стальной распределительный коллектор 4 отопительных контура 1х1,1/4</t>
  </si>
  <si>
    <t>ROMMER Стальной распределительный коллектор 5 отопительных контура 1х1 1/4</t>
  </si>
  <si>
    <t>ROMMER Стальной распределительный коллектор 2 отопительных контура 1 1/2</t>
  </si>
  <si>
    <t>ROMMER Стальной распределительный коллектор 3 отопительных контура 1 1/2</t>
  </si>
  <si>
    <t>ROMMER Стальной распределительный коллектор 4 отопительных контура 1 1/2</t>
  </si>
  <si>
    <t>ROMMER Стальной распределительный коллектор 3(4) отопительных контура 1 1/2</t>
  </si>
  <si>
    <t>ROMMER Стальной распределительный коллектор 5 отопительных контура 1 1/2х1 1/2</t>
  </si>
  <si>
    <t>ROMMER Стальной распределительный коллектор 4(5) отопительных контура 1 1/2</t>
  </si>
  <si>
    <t>ROMMER Стальной распределительный коллектор 4(6) отопительных контура 1 1/2</t>
  </si>
  <si>
    <t>ROMMER Стальной распределительный коллектор 2 отопительных контура 1,1/2х1,1/2</t>
  </si>
  <si>
    <t>ROMMER Стальной распределительный коллектор 3 отопительных контура 1,1/2х1,1/2</t>
  </si>
  <si>
    <t>ROMMER Стальной распределительный коллектор 3(4) отопительных контура 1,1/2х1,1/2</t>
  </si>
  <si>
    <t>ROMMER Стальной распределительный коллектор 4(5) отопительных контура 1,1/2х1,1/2</t>
  </si>
  <si>
    <t>ROMMER Стальной распределительный коллектор 2 отопительных контура с гидравлическим разделителем 1</t>
  </si>
  <si>
    <t>ROMMER Кронштейн для крепления коллекторов-дублеров со скобой для серии 0060 крепления 50 мм</t>
  </si>
  <si>
    <t>ROMMER Насосная группа с прямым контуром 1  без насоса, в теплоизоляции</t>
  </si>
  <si>
    <t>ROMMER Насосная группа с термостатическим смесительным клапаном (20-43°С) 1  без насоса, в теплоизоляции</t>
  </si>
  <si>
    <t>ROMMER Насосная группа с термостатическим смесительным клапаном (35-60°С) 1  без насоса, в теплоизоляции</t>
  </si>
  <si>
    <t>ROMMER Насосная группа с 3-х ходовым приводным смесителем 1  без насоса, в теплоизоляции</t>
  </si>
  <si>
    <t>ROMMER Коллектор (дублер рядный) с гидроразделителем на 2+1 контура до 60 кВт, в теплоизоляции</t>
  </si>
  <si>
    <t>ROMMER Коллектор (дублер рядный) с гидроразделителем на 3+1 контура до 60 кВт, в теплоизоляции</t>
  </si>
  <si>
    <t>ROMMER Коллектор (дублер рядный) с гидроразделителем на 4+1 контура до 60 кВт, в теплоизоляции</t>
  </si>
  <si>
    <t>ROMMER Коллектор (дублер рядный) с гидроразделителем на 5+1 контура до 60 кВт, в теплоизоляции</t>
  </si>
  <si>
    <t>ROMMER Коллектор (дублер компакт) с гидроразделителем на 1+1+1 контура  до 60 кВт, в теплоизоляции</t>
  </si>
  <si>
    <t>ROMMER Коллектор (дублер компакт) с гидроразделителем на 2+1+1 контура  до 60 кВт, в теплоизоляции</t>
  </si>
  <si>
    <t>ROMMER Коллектор (дублер компакт) с гидроразделителем на 2+2+1 контура  до 60 кВт, в теплоизоляции</t>
  </si>
  <si>
    <t>ROMMER Коллектор (дублер компакт) с гидроразделителем на 3+1+1 контура  до 60 кВт, в теплоизоляции</t>
  </si>
  <si>
    <t>ROMMER Коллектор (дублер компакт) с гидроразделителем на 3+2+1 контура  до 60 кВт, в теплоизоляции</t>
  </si>
  <si>
    <t>ROMMER Коллектор (дублер компакт) с гидроразделителем на 3+3+1 контура  до 60 кВт, в теплоизоляции</t>
  </si>
  <si>
    <t>ROMMER Коллектор (дублер рядный) с гидроразделителем на 2+1 контура, в теплоизоляции</t>
  </si>
  <si>
    <t>ROMMER Коллектор (дублер рядный) с гидроразделителем на 3+1 контура, в теплоизоляции</t>
  </si>
  <si>
    <t>ROMMER Коллектор (дублер рядный) с гидроразделителем на 4+1 контура, в теплоизоляции</t>
  </si>
  <si>
    <t>ROMMER Коллектор (дублер рядный) с гидроразделителем на 5+1 контура, в теплоизоляции</t>
  </si>
  <si>
    <t>ROMMER Коллектор (дублер компакт) с гидроразделителем на 1+1+1 контура, в теплоизоляции</t>
  </si>
  <si>
    <t>ROMMER Коллектор (дублер компакт) с гидроразделителем на 2+1+1 контура, в теплоизоляции</t>
  </si>
  <si>
    <t>ROMMER Коллектор (дублер компакт) с гидроразделителем на 2+2+1 контура, в теплоизоляции</t>
  </si>
  <si>
    <t>ROMMER Коллектор (дублер компакт) с гидроразделителем на 3+1+1 контура, в теплоизоляции</t>
  </si>
  <si>
    <t>ROMMER Коллектор (дублер компакт) с гидроразделителем на 3+2+1 контура, в теплоизоляции</t>
  </si>
  <si>
    <t>ROMMER Коллектор (дублер компакт) с гидроразделителем на 3+3+1 контура, в теплоизоляции</t>
  </si>
  <si>
    <t>ROMMER Стальной распределительный коллектор 2 отопительных контура 1х1 1/4, в теплоизоляции</t>
  </si>
  <si>
    <t>ROMMER Стальной распределительный коллектор 3 отопительных контура 1х1 1/4, в теплоизоляции</t>
  </si>
  <si>
    <t>ROMMER Стальной распределительный коллектор 4 отопительных контура 1х1,1/4, в теплоизоляции</t>
  </si>
  <si>
    <t>ROMMER Стальной распределительный коллектор 5 отопительных контура 1х1 1/4, в теплоизоляции</t>
  </si>
  <si>
    <t>ROMMER Стальной распределительный коллектор 2(3) отопительных контура 1х1 1/4, в теплоизоляции</t>
  </si>
  <si>
    <t>ROMMER Стальной распределительный коллектор 3(4) отопительных контура 1х1 1/4, в теплоизоляции</t>
  </si>
  <si>
    <t>ROMMER Стальной распределительный коллектор 3(5) отопительных контура 1х1 1/4, в теплоизоляции</t>
  </si>
  <si>
    <t>ROMMER Стальной распределительный коллектор 4(5) отопительных контура 1х1 1/4, в теплоизоляции</t>
  </si>
  <si>
    <t>ROMMER Стальной распределительный коллектор 4(6) отопительных контура 1х1 1/4, в теплоизоляции</t>
  </si>
  <si>
    <t>ROMMER Стальной распределительный коллектор 2 отопительных контура 1 1/2, в теплоизоляции</t>
  </si>
  <si>
    <t>ROMMER Стальной распределительный коллектор 3 отопительных контура 1 1/2, в теплоизоляции</t>
  </si>
  <si>
    <t>ROMMER Стальной распределительный коллектор 4 отопительных контура 1 1/2, в теплоизоляции</t>
  </si>
  <si>
    <t>ROMMER Стальной распределительный коллектор 5 отопительных контура 1 1/2, в теплоизоляции</t>
  </si>
  <si>
    <t>ROMMER Стальной распределительный коллектор 2(3) отопительных контура 1 1/1, в теплоизоляции</t>
  </si>
  <si>
    <t>ROMMER Стальной распределительный коллектор 3(4) отопительных контура 1 1/2, в теплоизоляции</t>
  </si>
  <si>
    <t>ROMMER Стальной распределительный коллектор 3(5) отопительных контура 1 1/2, в теплоизоляции</t>
  </si>
  <si>
    <t>ROMMER Стальной распределительный коллектор 4(5) отопительных контура 1 1/2, в теплоизоляции</t>
  </si>
  <si>
    <t>ROMMER Стальной распределительный коллектор 4(6) отопительных контура 1 1/2, в теплоизоляции</t>
  </si>
  <si>
    <t>ROMMER Кронштейн для крепления гидроразделителей в теплоизоляции (RDG-1015)</t>
  </si>
  <si>
    <t>ROMMER Кронштейн для крепления коллекторов в теплоизоляции (RDG-1016, RDG-1017)</t>
  </si>
  <si>
    <t>ROMMER Кронштен для крепления коллекторов с гидроразделителем в теплоизоляции (RDG-1060, RDG-1018)</t>
  </si>
  <si>
    <t>Скоро</t>
  </si>
  <si>
    <t>SWH-1-3.6005</t>
  </si>
  <si>
    <t>008-9682</t>
  </si>
  <si>
    <t>Универсально</t>
  </si>
  <si>
    <t>SWH-1-3.6005 STOUT Магниевый анод для бойлера STOUT SWH-1, SWH-3, 75-200 литров аналог (не забыть прокладку арт. 008-9682)</t>
  </si>
  <si>
    <t>008-9682 Прокладка силиконовая Ду 15 (1/2") 19х10мм h=2мм для анода SWH-1, SWH-3 - 75-200 литров ( к аноду арт. SWH-1-3.6005)</t>
  </si>
  <si>
    <t>Трубная теплоизоляция ПРОТЕКТ ПРО</t>
  </si>
  <si>
    <t>RIC-0001-180602</t>
  </si>
  <si>
    <t>RIC-0001-220602</t>
  </si>
  <si>
    <t>RIC-0001-280602</t>
  </si>
  <si>
    <t>RIC-0002-180602</t>
  </si>
  <si>
    <t>RIC-0002-220602</t>
  </si>
  <si>
    <t>RIC-0002-280602</t>
  </si>
  <si>
    <t>Цена с НДС, РУБ за м</t>
  </si>
  <si>
    <t>Цена с НДС, с учетом скидки,  РУБ за м</t>
  </si>
  <si>
    <t>Трубка ROMMER ПРОТЕКТ ПРО 18/6, длина 2м (синяя)</t>
  </si>
  <si>
    <t>Трубка ROMMER ПРОТЕКТ ПРО  22/6 длина 2м (синяя)</t>
  </si>
  <si>
    <t>Трубка ROMMER ПРОТЕКТ ПРО  28/6 длина 2м (синяя)</t>
  </si>
  <si>
    <t>Трубка ROMMER ПРОТЕКТ ПРО  18/6 длина 2м (красная)</t>
  </si>
  <si>
    <t>Трубка ROMMER ПРОТЕКТ ПРО  28/6 длина 2м (красная)</t>
  </si>
  <si>
    <t>Трубка ROMMER ПРОТЕКТ ПРО  22/6 длина 2м (красная)</t>
  </si>
  <si>
    <t>RCP-0031-2565180</t>
  </si>
  <si>
    <t>RMS-1202-000002</t>
  </si>
  <si>
    <t>RMS-1202-000003</t>
  </si>
  <si>
    <t>RMS-1202-000004</t>
  </si>
  <si>
    <t>RMS-1202-000005</t>
  </si>
  <si>
    <t>RMS-1202-000006</t>
  </si>
  <si>
    <t>RMS-1202-000007</t>
  </si>
  <si>
    <t>RMS-1202-000008</t>
  </si>
  <si>
    <t>RMS-1202-000009</t>
  </si>
  <si>
    <t>RMS-1202-000010</t>
  </si>
  <si>
    <t>RMS-1202-000011</t>
  </si>
  <si>
    <t>RMS-1202-000012</t>
  </si>
  <si>
    <t>RMS-3202-000002</t>
  </si>
  <si>
    <t>RMS-3202-000003</t>
  </si>
  <si>
    <t>RMS-3202-000004</t>
  </si>
  <si>
    <t>RMS-3202-000005</t>
  </si>
  <si>
    <t>RMS-3202-000006</t>
  </si>
  <si>
    <t>RMS-3202-000007</t>
  </si>
  <si>
    <t>RMS-3202-000008</t>
  </si>
  <si>
    <t>RMS-3202-000009</t>
  </si>
  <si>
    <t>RMS-3202-000010</t>
  </si>
  <si>
    <t>RMS-3202-000011</t>
  </si>
  <si>
    <t>RMS-3202-000012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</si>
  <si>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- 2 автоматических клапана вып. воздуха и 2 сливных крана                                                                                                - 2 термонаклейки</t>
  </si>
  <si>
    <t>RDG-1015-104003</t>
  </si>
  <si>
    <t>RSS-1001-000076</t>
  </si>
  <si>
    <t>76.1x2.0</t>
  </si>
  <si>
    <t>RSS-1001-000088</t>
  </si>
  <si>
    <t>88.9x2.0</t>
  </si>
  <si>
    <t>RSS-1001-000108</t>
  </si>
  <si>
    <t>108x2.0</t>
  </si>
  <si>
    <t>RSS-1002-000076</t>
  </si>
  <si>
    <t>76.1</t>
  </si>
  <si>
    <t>RSS-1002-000088</t>
  </si>
  <si>
    <t>88.9</t>
  </si>
  <si>
    <t>RSS-1002-000108</t>
  </si>
  <si>
    <t>RSS-1003-000076</t>
  </si>
  <si>
    <t>RSS-1003-000088</t>
  </si>
  <si>
    <t>RSS-1003-000108</t>
  </si>
  <si>
    <t>RSS-1004-000076</t>
  </si>
  <si>
    <t>RSS-1004-000088</t>
  </si>
  <si>
    <t>RSS-1004-000108</t>
  </si>
  <si>
    <t>RSS-1005-000076</t>
  </si>
  <si>
    <t>RSS-1005-000088</t>
  </si>
  <si>
    <t>RSS-1005-000108</t>
  </si>
  <si>
    <t>RSS-1013-000076</t>
  </si>
  <si>
    <t>RSS-1013-000088</t>
  </si>
  <si>
    <t>RSS-1013-000108</t>
  </si>
  <si>
    <t>RSS-1015-007634</t>
  </si>
  <si>
    <t>76.1х3/4</t>
  </si>
  <si>
    <t>RSS-1015-000762</t>
  </si>
  <si>
    <t>76.1х2</t>
  </si>
  <si>
    <t>RSS-1015-008834</t>
  </si>
  <si>
    <t>88.9х3/4</t>
  </si>
  <si>
    <t>RSS-1015-000882</t>
  </si>
  <si>
    <t>88.9х2</t>
  </si>
  <si>
    <t>RSS-1017-000076</t>
  </si>
  <si>
    <t>RSS-1017-000088</t>
  </si>
  <si>
    <t>RSS-1017-000108</t>
  </si>
  <si>
    <t>RSS-1018-007654</t>
  </si>
  <si>
    <t>76.1х54</t>
  </si>
  <si>
    <t>RSS-1018-008876</t>
  </si>
  <si>
    <t>88.9х76.1</t>
  </si>
  <si>
    <t>RSS-1018-010854</t>
  </si>
  <si>
    <t>108х54</t>
  </si>
  <si>
    <t>RSS-1018-010876</t>
  </si>
  <si>
    <t>108х76.1</t>
  </si>
  <si>
    <t>RSS-1018-010888</t>
  </si>
  <si>
    <t>108х88.9</t>
  </si>
  <si>
    <t>RSS-1020-007654</t>
  </si>
  <si>
    <t>RSS-1020-008854</t>
  </si>
  <si>
    <t>88.9х54</t>
  </si>
  <si>
    <t>RSS-1020-008876</t>
  </si>
  <si>
    <t>RSS-1020-010854</t>
  </si>
  <si>
    <t>RSS-1020-010876</t>
  </si>
  <si>
    <t>RSS-1020-010888</t>
  </si>
  <si>
    <t>RSS-1021-076212</t>
  </si>
  <si>
    <t>76.1х2 1/2</t>
  </si>
  <si>
    <t>RSS-1021-000883</t>
  </si>
  <si>
    <t>88.9х3</t>
  </si>
  <si>
    <t>RSS-1025-000076</t>
  </si>
  <si>
    <t>RSS-1025-000088</t>
  </si>
  <si>
    <t>RSS-1025-000108</t>
  </si>
  <si>
    <t>RSS-1032-000076</t>
  </si>
  <si>
    <t>76.1хDN65</t>
  </si>
  <si>
    <t>RSS-1032-000088</t>
  </si>
  <si>
    <t>88.9хDN80</t>
  </si>
  <si>
    <t>RSS-1032-000108</t>
  </si>
  <si>
    <t>108хDN100</t>
  </si>
  <si>
    <t>Пресс-инструмент XL</t>
  </si>
  <si>
    <t>RPT-0003-060100 ROMMER Набор пресс-инструмента 76.1-108 (пресс-инструмент, 2 аккумулятора 4.0 Ач, зарядное устройство, пластиковый чемодан)</t>
  </si>
  <si>
    <t>RPT-0003-060100</t>
  </si>
  <si>
    <t>RPT-0003-000108</t>
  </si>
  <si>
    <t>RPT-0003-000761</t>
  </si>
  <si>
    <t>RPT-0003-000889</t>
  </si>
  <si>
    <t>RPT-0003-000108 ROMMER Пресс-клещи, 108</t>
  </si>
  <si>
    <t>RPT-0003-000761 ROMMER Пресс-клещи, 76.1</t>
  </si>
  <si>
    <t>RPT-0003-000889 ROMMER Пресс-клещи, 88.9</t>
  </si>
  <si>
    <t>Коллекторы для систем водоснабжения ROMMER</t>
  </si>
  <si>
    <t>Коллектор распределительный с запорно-регулирующими клапанами, с отводами под 90˚, хромированные</t>
  </si>
  <si>
    <t>RMB-0001-341202</t>
  </si>
  <si>
    <t>Коллектор распределительный хромированный с запорно-регулирующими клапанами, с отводами под 90, подключение 1/2", под компрессионный фитинг для полимерных труб</t>
  </si>
  <si>
    <t>RMB-0001-341203</t>
  </si>
  <si>
    <t>RMB-0001-341204</t>
  </si>
  <si>
    <t>RMB-0002-011202</t>
  </si>
  <si>
    <t>RMB-0002-011203</t>
  </si>
  <si>
    <t>RMB-0002-011204</t>
  </si>
  <si>
    <t>RMB-0003-343402</t>
  </si>
  <si>
    <t>Коллектор распределительный хромированный с запорно-регулирующими клапанами, с отводами под 90, подключение 3/4", EK (Евроконус)</t>
  </si>
  <si>
    <t>RMB-0003-343403</t>
  </si>
  <si>
    <t>RMB-0003-343404</t>
  </si>
  <si>
    <t>RMB-0004-013402</t>
  </si>
  <si>
    <t>RMB-0004-013403</t>
  </si>
  <si>
    <t>RMB-0004-013404</t>
  </si>
  <si>
    <t>RMB-0005-341202</t>
  </si>
  <si>
    <t>Коллектор распределительный хромированный с запорно-регулирующими клапанами, с отводами под 90, подключение 1/2", плоское уплотнение</t>
  </si>
  <si>
    <t>RMB-0005-341203</t>
  </si>
  <si>
    <t>RMB-0005-341204</t>
  </si>
  <si>
    <t>RMB-0006-011202</t>
  </si>
  <si>
    <t>RMB-0006-011203</t>
  </si>
  <si>
    <t>RMB-0006-011204</t>
  </si>
  <si>
    <t>Коллекторы распределительные с отводами под 135</t>
  </si>
  <si>
    <t>RMB-0011-341202</t>
  </si>
  <si>
    <t>Коллектор распределительный с запорными клапанами, с отводами под 135, подключение 1/2", под компрессионный фитинг для полимерных труб</t>
  </si>
  <si>
    <t>RMB-0011-341203</t>
  </si>
  <si>
    <t>RMB-0011-341204</t>
  </si>
  <si>
    <t>RMB-0012-011202</t>
  </si>
  <si>
    <t>RMB-0012-011203</t>
  </si>
  <si>
    <t>RMB-0012-011204</t>
  </si>
  <si>
    <t>RMB-0013-343402</t>
  </si>
  <si>
    <t>Коллектор распределительный с запорными клапанами, с отводами под 135, подключение 3/4", EK (Евроконус)</t>
  </si>
  <si>
    <t>RMB-0013-343403</t>
  </si>
  <si>
    <t>RMB-0013-343404</t>
  </si>
  <si>
    <t>RMB-0014-013402</t>
  </si>
  <si>
    <t>RMB-0014-013403</t>
  </si>
  <si>
    <t>RMB-0014-013404</t>
  </si>
  <si>
    <t>RMB-0015-341202</t>
  </si>
  <si>
    <t>Коллектор распределительный с запорными клапанами, с отводами под 135, подключение 1/2", плоское уплотнение</t>
  </si>
  <si>
    <t>RMB-0015-341203</t>
  </si>
  <si>
    <t>RMB-0015-341204</t>
  </si>
  <si>
    <t>RMB-0016-011202</t>
  </si>
  <si>
    <t>RMB-0016-011203</t>
  </si>
  <si>
    <t>RMB-0016-011204</t>
  </si>
  <si>
    <t>RMB-0007CF-341202</t>
  </si>
  <si>
    <t>Коллектор распределительный с шаровыми кранами,  подключение 1/2", под компрессионный фитинг для полимерных труб (красные ручки, синие в комплекте)</t>
  </si>
  <si>
    <t>1/48</t>
  </si>
  <si>
    <t>RMB-0007CF-341203</t>
  </si>
  <si>
    <t>1/32</t>
  </si>
  <si>
    <t>RMB-0007CF-341204</t>
  </si>
  <si>
    <t>RMB-0008CF-011202</t>
  </si>
  <si>
    <t>RMB-0008CF-011203</t>
  </si>
  <si>
    <t>RMB-0008CF-011204</t>
  </si>
  <si>
    <t>1"/1/2"х4</t>
  </si>
  <si>
    <t>RMB-0007-341202</t>
  </si>
  <si>
    <t>Коллектор распределительный с шаровыми кранами, подключение 1/2", плоское уплотнение (красные ручки, синяя в комплекте)</t>
  </si>
  <si>
    <t>RMB-0007-341203</t>
  </si>
  <si>
    <t>RMB-0007-341204</t>
  </si>
  <si>
    <t>RMB-0008-011202</t>
  </si>
  <si>
    <t>RMB-0008-011203</t>
  </si>
  <si>
    <t>RMB-0008-011204</t>
  </si>
  <si>
    <t>Цена с НДС, РУБ (за 1 шт.)</t>
  </si>
  <si>
    <t>RMB-3401B</t>
  </si>
  <si>
    <t>RMB-3401B ROMMER Рукоятка-флажковая, цвет синий, для коллекторов серии RMB-0007/RMB-0008</t>
  </si>
  <si>
    <t>Под коллектор RMB-0007/RMB-0008</t>
  </si>
  <si>
    <t>1 шт. / 10 шт. пакет / пакет 100 шт. / коробка 1000 шт.</t>
  </si>
  <si>
    <t>RMB-3401R</t>
  </si>
  <si>
    <t>RMB-3401R ROMMER Рукоятка-флажковая, цвет красный, для коллекторов серии RMB-0007/RMB-0008</t>
  </si>
  <si>
    <t>Коллекторы для систем водоснабжения ROMMER NEW!!!</t>
  </si>
  <si>
    <t>RCA-6010-751000</t>
  </si>
  <si>
    <t>RCA-6010-751000 ROMMER Комплект дымохода традиц. АНТИЛЕД УНИВЕРСАЛЬНЫЙ D60/100, L1000 (кроме Immergas и Navien Deluxe 75/100) однонаправл.</t>
  </si>
  <si>
    <t>RCA-6010-750900</t>
  </si>
  <si>
    <t>RCA-6010-750900 ROMMER Комплект дымохода традиц. СТАНДАРТ УНИВЕРСАЛЬНЫЙ D60/100, L900 (кроме Immergas и Navien Deluxe 75/100) однонаправл.</t>
  </si>
  <si>
    <t>RCA-6010-751220</t>
  </si>
  <si>
    <t>RCA-6010-751220 ROMMER Комплект дымохода традиц. АНТИЛЕД УНИВЕРСАЛЬНЫЙ D60/100, L1220 (кроме Immergas и Navien Deluxe 75/100) однонаправл.</t>
  </si>
  <si>
    <t>RCA-6010-700700</t>
  </si>
  <si>
    <t>RCA-6010-700700 ROMMER Труба с наконечником традиц. коаксиальная СТАНДАРТ D60(п)/100(п), L770 (рабочая длина 700мм) однонаправл.</t>
  </si>
  <si>
    <t>RCA-6010-701001</t>
  </si>
  <si>
    <t>RCA-6010-701001 ROMMER Труба с наконечником традиц. коаксиальная АНТИЛЁД D60(п)/100(п), L1145 (рабочая длина 1000мм) однонаправл.</t>
  </si>
  <si>
    <t>RCA-6010-701751</t>
  </si>
  <si>
    <t>RCA-6010-701751 ROMMER Труба с наконечником традиц. коаксиальная АНТИЛЁД D60(п)/100(п), L900 (рабочая длина 750мм) однонаправл.</t>
  </si>
  <si>
    <t>RCA-6010-700334</t>
  </si>
  <si>
    <t>RCA-6010-700334 ROMMER Оголовок с ветрозащитой традиционный D60(м)/100(м) (алюминий) БЕЛЫЙ однонаправл.</t>
  </si>
  <si>
    <t>RCA-6010-750100</t>
  </si>
  <si>
    <t>RCA-6010-750100 ROMMER Начальный участок традиц. 90° универсальный коаксиальный D60(м-м)/100(п-м) (кроме Immergas и Navien Deluxe 75/100 стар.) однонаправл.</t>
  </si>
  <si>
    <t>RCA-6010-740100</t>
  </si>
  <si>
    <t>RCA-6010-740100 ROMMER Начальный участок традиц. вертикальный универсальный коаксиальный D60(м-м)/100(п-м) (кроме Immergas и Navien Deluxe 75/100 стар.) однонаправл.</t>
  </si>
  <si>
    <t>ROMMER - Система дымоудаления (Россия)</t>
  </si>
  <si>
    <t>RDG-0120-100025</t>
  </si>
  <si>
    <t>RDG-0120-009001</t>
  </si>
  <si>
    <t>35х15</t>
  </si>
  <si>
    <t>35х18</t>
  </si>
  <si>
    <t>35х22</t>
  </si>
  <si>
    <t>42х22</t>
  </si>
  <si>
    <t>42х28</t>
  </si>
  <si>
    <t>54х28</t>
  </si>
  <si>
    <t>54х35</t>
  </si>
  <si>
    <t>RDG-0019-010015</t>
  </si>
  <si>
    <t>RDG-0019-020015</t>
  </si>
  <si>
    <t>RDG-0019-020020</t>
  </si>
  <si>
    <t>RDG-0019-020025</t>
  </si>
  <si>
    <t>Разъемное соединение с плоским уплотнением 1/2"</t>
  </si>
  <si>
    <t>Разъемное соединение с плоским уплотнением 3/4"</t>
  </si>
  <si>
    <t>Разъемное соединение с плоским уплотнением 1"</t>
  </si>
  <si>
    <t>Разъемное соединение с плоским уплотнением 1/2" и обратным клапаном</t>
  </si>
  <si>
    <t>Разъемное соединение с плоским уплотнением 3/4" и обратным клапаном</t>
  </si>
  <si>
    <t>Разъемное соединение с плоским уплотнением 1" и обратным клапаном</t>
  </si>
  <si>
    <t>RPC-0011-000025</t>
  </si>
  <si>
    <t xml:space="preserve"> Присоединительный комплект G1 1/2" x Rp 1", латунь, прокладки EPDM</t>
  </si>
  <si>
    <t>RVS-0007-002020</t>
  </si>
  <si>
    <t xml:space="preserve"> ROMMER Отсечное устройство для расширительных баков 3/4"</t>
  </si>
  <si>
    <t>RDG-0019-010020</t>
  </si>
  <si>
    <t>RDG-0019-010025</t>
  </si>
  <si>
    <t>Коллектор с расходомерами полностью укомплектован:                                                                       - 1 обратный коллектор с отсечными клапанами под электротермоприводы
- 1 подающий коллектор с расходомерами
- 2 раздвижных кронштейна 
- 2 перекрывающих шаровых крана с термометром
- 2 концевых фитинга с воздухоотводчиком и сливным краном</t>
  </si>
  <si>
    <t>Коллектор с запорными клапанами полностью укомплектован:                                                                                           - 1 обратный коллектор с отсечными клапанами под электротермоприводы
- 1 подающий коллектор с запорными клапанами 
- 2 раздвижных кронштейна 
- 2 перекрывающих шаровых крана с термометром
- 2 концевых фитинга с воздухоотводчиком и сливным краном</t>
  </si>
  <si>
    <t xml:space="preserve">Коллектор с расходомерами:             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</t>
  </si>
  <si>
    <t xml:space="preserve"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</si>
  <si>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- 2 клапана вып. воздуха и 2 сливных крана</t>
  </si>
  <si>
    <t>Коллектор с запорными клапанами: 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     - 2 клапана вып. воздуха и 2 сливных крана</t>
  </si>
  <si>
    <t xml:space="preserve">Коллектор для радиаторной разводки:                                                               - 1 обратный коллектор с воздухоотводчиком
- 1 напорный коллектор с воздухоотводчиком
- 2 раздвижных кронштейна 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</si>
  <si>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 - 2 автоматических клапана вып. воздуха и 2 сливных крана                                                                                                                  - 2 термонаклейки</t>
  </si>
  <si>
    <t>RNBs-1001-000001</t>
  </si>
  <si>
    <t>Комплект Расходомер + Ниппель для коллекторов из нержавеющей стали</t>
  </si>
  <si>
    <t>RNBs-1002-000001</t>
  </si>
  <si>
    <t>Комплект Термостатический клапан + Ниппель + Колпачок двойной регулировки для коллекторов из нержавеющей стали</t>
  </si>
  <si>
    <t>RNBs-1003-000001</t>
  </si>
  <si>
    <t>Комплект Запорно-балансировочный клапан + Ниппель для коллекторов из нержавеющей стали</t>
  </si>
  <si>
    <t>RNB-1001-000001</t>
  </si>
  <si>
    <t>Ниппель для Термостатического клапана и Запорно-балансировочного клапана для коллекторов из нержавеющей стали</t>
  </si>
  <si>
    <t>RNB-1002-000001</t>
  </si>
  <si>
    <t>Ниппель для Расходомера для коллекторов из нержавеющей стали</t>
  </si>
  <si>
    <t>1/50/500</t>
  </si>
  <si>
    <t>RFC-0002-000034</t>
  </si>
  <si>
    <t>Регулирующий пластиковый колпачок двойной регулировки для коллекторов из нерж. стали, M30 (Белый)</t>
  </si>
  <si>
    <t>1/60/300</t>
  </si>
  <si>
    <t>RSP-1001-000008</t>
  </si>
  <si>
    <t>FD-TG  Термометр погружной для шарового крана (для коллекторов в сборе серий 1210/3210)</t>
  </si>
  <si>
    <t xml:space="preserve">RSP-1002-000007 </t>
  </si>
  <si>
    <t>RSP-1002-000007 ROMMER Раздвижной кронштейн (1 шт. в упаковке)</t>
  </si>
  <si>
    <t xml:space="preserve">RSP-1003-000007 </t>
  </si>
  <si>
    <t>RSP-1003-000007 ROMMER Низкое крепление для коллектора (1 шт. в упаковке)</t>
  </si>
  <si>
    <t xml:space="preserve">RSP-1004-000007 </t>
  </si>
  <si>
    <t>RSP-1004-000007 ROMMER Высокое крепление для коллектора (1 шт. в упаковке)</t>
  </si>
  <si>
    <t>1"ВР × 1"НР</t>
  </si>
  <si>
    <t>Насосно-смесительный узел с термостатическим клапаном 20-55°C, без насоса</t>
  </si>
  <si>
    <t>1"НР × 1"НР</t>
  </si>
  <si>
    <t>Термостат для cмесительных узлов RDG-0120-005010</t>
  </si>
  <si>
    <t>Сдвоенный ниппель (комплект 2 шт.)</t>
  </si>
  <si>
    <t>Насосно-смесительный узел проходной с термоголовкой и перепускным клапаном, без насоса</t>
  </si>
  <si>
    <t>Насосно-смесительный узел с термостатической головкой с выносным датчиком, без кронштейна, без насоса</t>
  </si>
  <si>
    <t>RDG-0119-010050</t>
  </si>
  <si>
    <t>Термоголовка с выносным датчиком, для насосно-смесительных узлов, 20-60°С</t>
  </si>
  <si>
    <t>RBV-0001-2110315 ROMMER Кран шаровой, ВР/ВР, ручка рычаг 1/2"</t>
  </si>
  <si>
    <r>
      <t>RBV-0001-2110320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рычаг 3/4"</t>
    </r>
  </si>
  <si>
    <r>
      <t>RBV-0001-2110325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рычаг 1"</t>
    </r>
  </si>
  <si>
    <r>
      <t>RBV-0001-2110332 ROMMER Кран шаровой</t>
    </r>
    <r>
      <rPr>
        <sz val="12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ВР/ВР, ручка рычаг 1 1/4"</t>
    </r>
  </si>
  <si>
    <r>
      <t>RBV-0001-2110340 ROMMER Кран шаровой</t>
    </r>
    <r>
      <rPr>
        <sz val="12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ВР/ВР, ручка рычаг 1 1/2"</t>
    </r>
  </si>
  <si>
    <r>
      <t>RBV-0001-2110350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рычаг 2"</t>
    </r>
  </si>
  <si>
    <r>
      <t>RBV-0002-2210315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1/2"</t>
    </r>
  </si>
  <si>
    <r>
      <t>RBV-0002-2210320 ROMMER Кран шаровой</t>
    </r>
    <r>
      <rPr>
        <sz val="12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ВР/НР, ручка рычаг 3/4"</t>
    </r>
  </si>
  <si>
    <r>
      <t>RBV-0002-2210325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1"</t>
    </r>
  </si>
  <si>
    <r>
      <t>RBV-0002-2210332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1 1/4"</t>
    </r>
  </si>
  <si>
    <r>
      <t>RBV-0002-2210340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1 1/2"</t>
    </r>
  </si>
  <si>
    <r>
      <t>RBV-0002-2210350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2"</t>
    </r>
  </si>
  <si>
    <r>
      <t>RBV-0003-2110215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бабочка 1/2"</t>
    </r>
  </si>
  <si>
    <r>
      <t>RBV-0003-2110220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бабочка 3/4"</t>
    </r>
  </si>
  <si>
    <r>
      <t>RBV-0003-2110225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бабочка 1"</t>
    </r>
  </si>
  <si>
    <r>
      <t>RBV-0003-2110232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бабочка 1 1/4"</t>
    </r>
  </si>
  <si>
    <r>
      <t>RBV-0004-2210215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бабочка 1/2"</t>
    </r>
  </si>
  <si>
    <r>
      <t>RBV-0004-2210220 ROMMER Кран шаровой</t>
    </r>
    <r>
      <rPr>
        <sz val="12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ВР/НР, ручка бабочка 3/4"</t>
    </r>
  </si>
  <si>
    <t>Трубы металлопластиковые PE-RT тип II/AL/PE-RT тип II Rommer</t>
  </si>
  <si>
    <t>RPM-0002-201620</t>
  </si>
  <si>
    <t>RPM-0002-102020</t>
  </si>
  <si>
    <t>RPM-0002-052630</t>
  </si>
  <si>
    <t>RPM-0002-053230</t>
  </si>
  <si>
    <t>32х3.0</t>
  </si>
  <si>
    <t>26х3.0</t>
  </si>
  <si>
    <t>RMF-0001-126047</t>
  </si>
  <si>
    <t>Мат для теплого пола с бобышками 1200х600х47 (без покрытия)</t>
  </si>
  <si>
    <t>Цена с НДС, РУБ. за 1 шт</t>
  </si>
  <si>
    <t>Цена с НДС, с учетом скидки,  РУБ за 1 шт</t>
  </si>
  <si>
    <r>
      <t xml:space="preserve">Металлопластиковые трубы </t>
    </r>
    <r>
      <rPr>
        <sz val="11"/>
        <color rgb="FFFF0000"/>
        <rFont val="Calibri"/>
        <family val="2"/>
        <charset val="204"/>
        <scheme val="minor"/>
      </rPr>
      <t>NEW!!!</t>
    </r>
  </si>
  <si>
    <t>Комплектующие для RWH-1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</si>
</sst>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-;\-* #,##0.00_-;_-* &quot;-&quot;??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8" formatCode="m/d/yyyy"/>
    <numFmt numFmtId="169" formatCode="0.0"/>
    <numFmt numFmtId="171" formatCode="#,##0.0;[Red]#,##0.0"/>
    <numFmt numFmtId="172" formatCode="#,##0.00&quot;    &quot;;\-#,##0.00&quot;    &quot;;&quot; -&quot;#&quot;    &quot;;@\ "/>
    <numFmt numFmtId="174" formatCode="#,##0.0"/>
    <numFmt numFmtId="176" formatCode="#,##0.00&quot;р. &quot;;\-#,##0.00&quot;р. &quot;;&quot; -&quot;#&quot;р. &quot;;@\ "/>
    <numFmt numFmtId="178" formatCode="#,##0.00_ ;\-#,##0.00\ "/>
    <numFmt numFmtId="179" formatCode="#,##0.0000&quot;р.&quot;"/>
    <numFmt numFmtId="181" formatCode="_-[$€-2]\ * #,##0.00000_-;\-[$€-2]\ * #,##0.00000_-;_-[$€-2]\ * &quot;-&quot;?????_-;_-@_-"/>
    <numFmt numFmtId="183" formatCode="_-&quot;€&quot;\ * #,##0.00_-;\-&quot;€&quot;\ * #,##0.00_-;_-&quot;€&quot;\ * &quot;-&quot;??_-;_-@_-"/>
    <numFmt numFmtId="185" formatCode="_-[$€-2]\ * #,##0.00_-;\-[$€-2]\ * #,##0.00_-;_-[$€-2]\ * &quot;-&quot;??_-"/>
    <numFmt numFmtId="187" formatCode="0.0%"/>
    <numFmt numFmtId="190" formatCode="_-* #,##0.00\ _€_-;\-* #,##0.00\ _€_-;_-* &quot;-&quot;??\ _€_-;_-@_-"/>
    <numFmt numFmtId="191" formatCode="0.0000"/>
    <numFmt numFmtId="193" formatCode="#,##0.00;&quot;-&quot;#,##0.00;&quot;-&quot;"/>
    <numFmt numFmtId="194" formatCode="[$-410]General"/>
    <numFmt numFmtId="195" formatCode="#,##0.00\ [$₽-419]"/>
    <numFmt numFmtId="199" formatCode="#,##0.00\ &quot;₽&quot;"/>
    <numFmt numFmtId="202" formatCode="dd\.mm\.yyyy\ h:mm:ss"/>
  </numFmts>
  <fonts count="2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2"/>
      <name val="Arial MT"/>
      <family val="2"/>
    </font>
    <font>
      <sz val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</font>
    <font>
      <b/>
      <sz val="11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b/>
      <vertAlign val="superscript"/>
      <sz val="10"/>
      <color indexed="8"/>
      <name val="Arial"/>
      <family val="2"/>
      <charset val="204"/>
    </font>
    <font>
      <b/>
      <sz val="9"/>
      <name val="Arial CE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E"/>
      <charset val="238"/>
    </font>
    <font>
      <sz val="10"/>
      <name val="Helv"/>
    </font>
    <font>
      <sz val="10"/>
      <name val="Arial Cyr"/>
      <charset val="204"/>
    </font>
    <font>
      <sz val="10"/>
      <name val="Arial Tur"/>
      <charset val="162"/>
    </font>
    <font>
      <b/>
      <sz val="11"/>
      <name val="Calibri"/>
      <family val="2"/>
      <charset val="204"/>
    </font>
    <font>
      <sz val="8"/>
      <name val="Arial"/>
      <family val="2"/>
      <charset val="1"/>
    </font>
    <font>
      <sz val="10"/>
      <name val="MS Sans Serif"/>
      <family val="2"/>
      <charset val="162"/>
    </font>
    <font>
      <sz val="11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color indexed="64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63"/>
      <name val="Calibri"/>
      <family val="2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ahoma"/>
      <family val="2"/>
      <charset val="204"/>
    </font>
    <font>
      <b/>
      <sz val="10"/>
      <color theme="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color indexed="9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9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7.5"/>
      <color theme="1"/>
      <name val="Tahoma"/>
      <family val="2"/>
      <charset val="204"/>
    </font>
    <font>
      <b/>
      <sz val="12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</font>
    <font>
      <sz val="10"/>
      <name val="Arial"/>
      <family val="2"/>
      <charset val="238"/>
    </font>
    <font>
      <b/>
      <sz val="1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  <charset val="204"/>
    </font>
    <font>
      <b/>
      <sz val="12"/>
      <name val="Calibri"/>
      <family val="2"/>
      <charset val="204"/>
    </font>
    <font>
      <sz val="10"/>
      <name val="Tahoma"/>
      <family val="2"/>
      <charset val="204"/>
    </font>
    <font>
      <sz val="11"/>
      <name val="Tahoma"/>
      <family val="2"/>
      <charset val="204"/>
    </font>
    <font>
      <sz val="10"/>
      <color theme="1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trike/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4"/>
      <color theme="0"/>
      <name val="Calibri"/>
      <family val="2"/>
      <charset val="204"/>
    </font>
    <font>
      <b/>
      <sz val="11"/>
      <color theme="0"/>
      <name val="Arial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8"/>
      <name val="Tahoma"/>
      <family val="2"/>
      <charset val="204"/>
    </font>
    <font>
      <sz val="11"/>
      <color theme="1"/>
      <name val="Verdana"/>
      <family val="2"/>
      <charset val="204"/>
    </font>
    <font>
      <b/>
      <sz val="12"/>
      <color theme="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10"/>
      <name val="Tahoma"/>
      <family val="2"/>
      <charset val="204"/>
    </font>
    <font>
      <b/>
      <sz val="11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theme="0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  <font>
      <b/>
      <sz val="2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indexed="10"/>
      <name val="Calibri"/>
      <family val="2"/>
      <charset val="204"/>
      <scheme val="minor"/>
    </font>
    <font>
      <b/>
      <sz val="14"/>
      <color indexed="9"/>
      <name val="Calibri"/>
      <family val="2"/>
      <charset val="204"/>
      <scheme val="minor"/>
    </font>
    <font>
      <b/>
      <sz val="14"/>
      <color indexed="9"/>
      <name val="Arial"/>
      <family val="2"/>
      <charset val="204"/>
    </font>
    <font>
      <sz val="11"/>
      <name val="Calibri"/>
      <family val="2"/>
      <charset val="204"/>
    </font>
    <font>
      <b/>
      <sz val="12"/>
      <color rgb="FF000000"/>
      <name val="Tahoma"/>
      <family val="2"/>
      <charset val="204"/>
    </font>
    <font>
      <u/>
      <sz val="10"/>
      <color theme="10"/>
      <name val="Arial Cyr"/>
      <charset val="204"/>
    </font>
    <font>
      <sz val="12"/>
      <color indexed="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000000"/>
      <name val="Calibri"/>
      <family val="2"/>
      <charset val="204"/>
    </font>
    <font>
      <b/>
      <sz val="8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9"/>
      <color indexed="8"/>
      <name val="Tahoma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theme="1"/>
      <name val="Calibri"/>
      <family val="3"/>
      <charset val="134"/>
      <scheme val="minor"/>
    </font>
    <font>
      <b/>
      <sz val="11"/>
      <color indexed="8"/>
      <name val="Cambria"/>
      <family val="1"/>
      <charset val="204"/>
    </font>
    <font>
      <sz val="11"/>
      <color theme="1"/>
      <name val="Calibri"/>
      <family val="2"/>
      <charset val="162"/>
      <scheme val="minor"/>
    </font>
    <font>
      <sz val="11"/>
      <color rgb="FFFF0000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8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</font>
    <font>
      <b/>
      <sz val="12"/>
      <name val="Arial"/>
      <family val="2"/>
      <charset val="204"/>
    </font>
    <font>
      <u/>
      <sz val="11"/>
      <color rgb="FF0000FF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b/>
      <sz val="12"/>
      <color theme="0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Arial"/>
      <family val="2"/>
      <charset val="1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zcionka tekstu podstawowego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20"/>
      <color theme="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4"/>
      <color rgb="FF0F1115"/>
      <name val="Calibri"/>
      <family val="2"/>
      <charset val="204"/>
      <scheme val="minor"/>
    </font>
    <font>
      <b/>
      <sz val="14"/>
      <color rgb="FF0F1115"/>
      <name val="Calibri"/>
      <family val="2"/>
      <charset val="204"/>
      <scheme val="minor"/>
    </font>
    <font>
      <b/>
      <sz val="16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</fonts>
  <fills count="8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3"/>
      </patternFill>
    </fill>
    <fill>
      <patternFill patternType="solid">
        <fgColor indexed="8"/>
        <bgColor indexed="64"/>
      </patternFill>
    </fill>
    <fill>
      <patternFill patternType="solid">
        <fgColor rgb="FFF2F2F2"/>
      </patternFill>
    </fill>
    <fill>
      <patternFill patternType="solid">
        <fgColor rgb="FF4A93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3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3"/>
        <bgColor indexed="54"/>
      </patternFill>
    </fill>
    <fill>
      <patternFill patternType="solid">
        <fgColor theme="0" tint="-0.14999847407452621"/>
        <bgColor indexed="22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 tint="-0.14999847407452621"/>
        <bgColor indexed="63"/>
      </patternFill>
    </fill>
  </fills>
  <borders count="43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2F93D1"/>
      </left>
      <right style="thin">
        <color rgb="FF2F93D1"/>
      </right>
      <top style="thin">
        <color rgb="FF2F93D1"/>
      </top>
      <bottom style="thin">
        <color rgb="FF2F93D1"/>
      </bottom>
      <diagonal/>
    </border>
    <border>
      <left style="thin">
        <color rgb="FF2F93D1"/>
      </left>
      <right style="medium">
        <color rgb="FF2F93D1"/>
      </right>
      <top style="thin">
        <color rgb="FF2F93D1"/>
      </top>
      <bottom style="thin">
        <color rgb="FF2F93D1"/>
      </bottom>
      <diagonal/>
    </border>
    <border>
      <left/>
      <right style="medium">
        <color rgb="FF2F93D1"/>
      </right>
      <top/>
      <bottom/>
      <diagonal/>
    </border>
    <border>
      <left/>
      <right/>
      <top/>
      <bottom style="medium">
        <color rgb="FF2F93D1"/>
      </bottom>
      <diagonal/>
    </border>
    <border>
      <left/>
      <right style="medium">
        <color rgb="FF4A93D1"/>
      </right>
      <top/>
      <bottom style="medium">
        <color rgb="FF4A93D1"/>
      </bottom>
      <diagonal/>
    </border>
    <border>
      <left style="medium">
        <color rgb="FF2F93D1"/>
      </left>
      <right style="medium">
        <color rgb="FF2F93D1"/>
      </right>
      <top style="medium">
        <color rgb="FF2F93D1"/>
      </top>
      <bottom/>
      <diagonal/>
    </border>
    <border>
      <left style="medium">
        <color rgb="FF4A93D1"/>
      </left>
      <right style="medium">
        <color rgb="FF4A93D1"/>
      </right>
      <top/>
      <bottom style="medium">
        <color rgb="FF4A93D1"/>
      </bottom>
      <diagonal/>
    </border>
    <border>
      <left/>
      <right/>
      <top style="medium">
        <color rgb="FF4A93D1"/>
      </top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/>
      <bottom/>
      <diagonal/>
    </border>
    <border>
      <left/>
      <right style="medium">
        <color rgb="FF4A93D1"/>
      </right>
      <top/>
      <bottom style="thin">
        <color rgb="FF4A93D1"/>
      </bottom>
      <diagonal/>
    </border>
    <border>
      <left style="thin">
        <color rgb="FF2F93D1"/>
      </left>
      <right style="thin">
        <color rgb="FF2F93D1"/>
      </right>
      <top style="thin">
        <color rgb="FF2F93D1"/>
      </top>
      <bottom style="thin">
        <color rgb="FF2F93D1"/>
      </bottom>
      <diagonal/>
    </border>
    <border>
      <left/>
      <right/>
      <top/>
      <bottom style="thin">
        <color rgb="FF2F93D1"/>
      </bottom>
      <diagonal/>
    </border>
    <border>
      <left style="medium">
        <color rgb="FF2F93D1"/>
      </left>
      <right/>
      <top/>
      <bottom/>
      <diagonal/>
    </border>
    <border>
      <left style="medium">
        <color rgb="FF4A93D1"/>
      </left>
      <right/>
      <top/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 style="medium">
        <color rgb="FF4A93D1"/>
      </top>
      <bottom style="medium">
        <color rgb="FF4A93D1"/>
      </bottom>
      <diagonal/>
    </border>
    <border>
      <left/>
      <right style="medium">
        <color rgb="FF4A93D1"/>
      </right>
      <top style="medium">
        <color rgb="FF4A93D1"/>
      </top>
      <bottom/>
      <diagonal/>
    </border>
    <border>
      <left style="thin">
        <color rgb="FF2F93D1"/>
      </left>
      <right style="thin">
        <color rgb="FF2F93D1"/>
      </right>
      <top style="medium">
        <color rgb="FF2F93D1"/>
      </top>
      <bottom style="thin">
        <color rgb="FF2F93D1"/>
      </bottom>
      <diagonal/>
    </border>
    <border>
      <left style="medium">
        <color rgb="FF4A93D1"/>
      </left>
      <right style="thin">
        <color rgb="FF4A93D1"/>
      </right>
      <top style="thin">
        <color rgb="FF4A93D1"/>
      </top>
      <bottom style="thin">
        <color rgb="FF4A93D1"/>
      </bottom>
      <diagonal/>
    </border>
    <border>
      <left style="medium">
        <color rgb="FF4A93D1"/>
      </left>
      <right/>
      <top style="medium">
        <color rgb="FF4A93D1"/>
      </top>
      <bottom/>
      <diagonal/>
    </border>
    <border>
      <left style="medium">
        <color rgb="FF4A93D1"/>
      </left>
      <right style="thin">
        <color rgb="FF4A93D1"/>
      </right>
      <top style="medium">
        <color rgb="FF4A93D1"/>
      </top>
      <bottom style="medium">
        <color rgb="FF4A93D1"/>
      </bottom>
      <diagonal/>
    </border>
    <border>
      <left style="medium">
        <color rgb="FF2F93D1"/>
      </left>
      <right style="medium">
        <color rgb="FF2F93D1"/>
      </right>
      <top style="thin">
        <color rgb="FF2F93D1"/>
      </top>
      <bottom style="thin">
        <color rgb="FF2F93D1"/>
      </bottom>
      <diagonal/>
    </border>
    <border>
      <left style="thin">
        <color rgb="FF0070C0"/>
      </left>
      <right style="thin">
        <color rgb="FF0070C0"/>
      </right>
      <top style="thin">
        <color rgb="FF7F7F7F"/>
      </top>
      <bottom style="thin">
        <color rgb="FF0070C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4A93D1"/>
      </top>
      <bottom/>
      <diagonal/>
    </border>
    <border>
      <left style="thin">
        <color rgb="FF4A93D1"/>
      </left>
      <right style="thin">
        <color rgb="FF4A93D1"/>
      </right>
      <top style="thin">
        <color rgb="FF4A93D1"/>
      </top>
      <bottom style="thin">
        <color rgb="FF4A93D1"/>
      </bottom>
      <diagonal/>
    </border>
    <border>
      <left style="medium">
        <color rgb="FF2F93D1"/>
      </left>
      <right style="thin">
        <color rgb="FF4A93D1"/>
      </right>
      <top style="thin">
        <color rgb="FF4A93D1"/>
      </top>
      <bottom style="medium">
        <color rgb="FF2F93D1"/>
      </bottom>
      <diagonal/>
    </border>
    <border>
      <left style="thin">
        <color rgb="FF4A93D1"/>
      </left>
      <right style="thin">
        <color rgb="FF4A93D1"/>
      </right>
      <top style="thin">
        <color rgb="FF4A93D1"/>
      </top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 style="thin">
        <color rgb="FF4A93D1"/>
      </top>
      <bottom style="thin">
        <color rgb="FF4A93D1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thin">
        <color rgb="FF4A93D1"/>
      </left>
      <right style="medium">
        <color rgb="FF4A93D1"/>
      </right>
      <top style="thin">
        <color rgb="FF4A93D1"/>
      </top>
      <bottom style="medium">
        <color rgb="FF4A93D1"/>
      </bottom>
      <diagonal/>
    </border>
    <border>
      <left style="thin">
        <color rgb="FF4A93D1"/>
      </left>
      <right style="medium">
        <color rgb="FF4A93D1"/>
      </right>
      <top style="medium">
        <color rgb="FF4A93D1"/>
      </top>
      <bottom style="thin">
        <color rgb="FF4A93D1"/>
      </bottom>
      <diagonal/>
    </border>
    <border>
      <left style="medium">
        <color rgb="FF4A93D1"/>
      </left>
      <right style="medium">
        <color rgb="FF4A93D1"/>
      </right>
      <top style="medium">
        <color rgb="FF4A93D1"/>
      </top>
      <bottom/>
      <diagonal/>
    </border>
    <border>
      <left style="thin">
        <color rgb="FF4A93D1"/>
      </left>
      <right style="medium">
        <color rgb="FF4A93D1"/>
      </right>
      <top style="thin">
        <color rgb="FF4A93D1"/>
      </top>
      <bottom style="thin">
        <color rgb="FF4A93D1"/>
      </bottom>
      <diagonal/>
    </border>
    <border>
      <left/>
      <right style="medium">
        <color rgb="FF4A93D1"/>
      </right>
      <top/>
      <bottom/>
      <diagonal/>
    </border>
    <border>
      <left style="medium">
        <color rgb="FF4A93D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4766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9" fillId="0" borderId="1" applyNumberFormat="0" applyFill="0" applyAlignment="0" applyProtection="0"/>
    <xf numFmtId="0" fontId="40" fillId="3" borderId="0" applyNumberFormat="0" applyBorder="0" applyAlignment="0" applyProtection="0"/>
    <xf numFmtId="0" fontId="5" fillId="0" borderId="0" applyFont="0" applyFill="0" applyBorder="0" applyAlignment="0" applyProtection="0"/>
    <xf numFmtId="0" fontId="4" fillId="0" borderId="0"/>
    <xf numFmtId="0" fontId="41" fillId="16" borderId="2" applyNumberFormat="0" applyAlignment="0" applyProtection="0"/>
    <xf numFmtId="0" fontId="42" fillId="0" borderId="3" applyNumberFormat="0" applyFill="0" applyAlignment="0" applyProtection="0"/>
    <xf numFmtId="0" fontId="43" fillId="0" borderId="4" applyNumberFormat="0" applyFill="0" applyAlignment="0" applyProtection="0"/>
    <xf numFmtId="0" fontId="44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28" fillId="0" borderId="0"/>
    <xf numFmtId="0" fontId="45" fillId="0" borderId="0" applyNumberFormat="0" applyFill="0" applyBorder="0" applyAlignment="0" applyProtection="0"/>
    <xf numFmtId="0" fontId="46" fillId="17" borderId="0" applyNumberFormat="0" applyBorder="0" applyAlignment="0" applyProtection="0"/>
    <xf numFmtId="181" fontId="7" fillId="0" borderId="0"/>
    <xf numFmtId="0" fontId="31" fillId="0" borderId="0"/>
    <xf numFmtId="0" fontId="5" fillId="18" borderId="6" applyNumberFormat="0" applyFont="0" applyAlignment="0" applyProtection="0"/>
    <xf numFmtId="0" fontId="47" fillId="0" borderId="7" applyNumberFormat="0" applyFill="0" applyAlignment="0" applyProtection="0"/>
    <xf numFmtId="0" fontId="48" fillId="4" borderId="0" applyNumberFormat="0" applyBorder="0" applyAlignment="0" applyProtection="0"/>
    <xf numFmtId="0" fontId="49" fillId="0" borderId="0"/>
    <xf numFmtId="0" fontId="50" fillId="0" borderId="0"/>
    <xf numFmtId="0" fontId="51" fillId="0" borderId="0" applyNumberFormat="0" applyFill="0" applyBorder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0" fontId="55" fillId="0" borderId="0" applyNumberFormat="0" applyFill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3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176" fontId="4" fillId="0" borderId="0" applyFill="0" applyBorder="0" applyAlignment="0" applyProtection="0"/>
    <xf numFmtId="0" fontId="14" fillId="0" borderId="0"/>
    <xf numFmtId="0" fontId="4" fillId="0" borderId="0"/>
    <xf numFmtId="0" fontId="30" fillId="0" borderId="0"/>
    <xf numFmtId="0" fontId="4" fillId="0" borderId="0"/>
    <xf numFmtId="0" fontId="56" fillId="0" borderId="0"/>
    <xf numFmtId="0" fontId="30" fillId="0" borderId="0"/>
    <xf numFmtId="0" fontId="14" fillId="0" borderId="0"/>
    <xf numFmtId="0" fontId="61" fillId="0" borderId="0"/>
    <xf numFmtId="0" fontId="59" fillId="0" borderId="0"/>
    <xf numFmtId="0" fontId="5" fillId="0" borderId="0"/>
    <xf numFmtId="0" fontId="33" fillId="0" borderId="0"/>
    <xf numFmtId="0" fontId="33" fillId="0" borderId="0"/>
    <xf numFmtId="0" fontId="14" fillId="0" borderId="0"/>
    <xf numFmtId="0" fontId="10" fillId="0" borderId="0"/>
    <xf numFmtId="0" fontId="4" fillId="0" borderId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0" fontId="57" fillId="0" borderId="14" applyFont="0" applyFill="0" applyAlignment="0">
      <alignment horizontal="center" vertical="center"/>
    </xf>
    <xf numFmtId="0" fontId="57" fillId="30" borderId="15">
      <alignment horizontal="center" vertical="center"/>
    </xf>
    <xf numFmtId="0" fontId="57" fillId="30" borderId="16">
      <alignment horizontal="center" vertical="center"/>
    </xf>
    <xf numFmtId="0" fontId="57" fillId="0" borderId="17">
      <alignment horizontal="center" vertical="center"/>
    </xf>
    <xf numFmtId="0" fontId="57" fillId="0" borderId="18">
      <alignment horizontal="left" vertical="center" wrapText="1"/>
    </xf>
    <xf numFmtId="0" fontId="57" fillId="30" borderId="19">
      <alignment horizontal="center" vertical="center"/>
    </xf>
    <xf numFmtId="0" fontId="58" fillId="0" borderId="20" applyFont="0" applyAlignment="0">
      <alignment horizontal="left"/>
    </xf>
    <xf numFmtId="0" fontId="62" fillId="0" borderId="21">
      <alignment horizontal="center"/>
    </xf>
    <xf numFmtId="0" fontId="62" fillId="0" borderId="18">
      <alignment horizontal="center"/>
    </xf>
    <xf numFmtId="0" fontId="62" fillId="0" borderId="22">
      <alignment horizontal="left" wrapText="1"/>
    </xf>
    <xf numFmtId="0" fontId="63" fillId="31" borderId="23">
      <alignment horizontal="center" vertical="center"/>
    </xf>
    <xf numFmtId="0" fontId="57" fillId="30" borderId="24">
      <alignment horizontal="left" vertical="center"/>
    </xf>
    <xf numFmtId="0" fontId="20" fillId="0" borderId="0">
      <alignment vertical="center"/>
    </xf>
    <xf numFmtId="0" fontId="20" fillId="0" borderId="0">
      <alignment vertical="center" wrapText="1"/>
    </xf>
    <xf numFmtId="0" fontId="36" fillId="0" borderId="24" applyFont="0" applyFill="0" applyAlignment="0">
      <alignment horizontal="left" vertical="top" wrapText="1"/>
    </xf>
    <xf numFmtId="0" fontId="12" fillId="0" borderId="25"/>
    <xf numFmtId="0" fontId="57" fillId="0" borderId="26">
      <alignment horizontal="center" vertical="center"/>
    </xf>
    <xf numFmtId="0" fontId="57" fillId="0" borderId="27">
      <alignment horizontal="left" vertical="center" wrapText="1"/>
    </xf>
    <xf numFmtId="0" fontId="63" fillId="31" borderId="28">
      <alignment horizontal="center" vertical="center"/>
    </xf>
    <xf numFmtId="0" fontId="57" fillId="0" borderId="29">
      <alignment horizontal="left" vertical="center" wrapText="1"/>
    </xf>
    <xf numFmtId="0" fontId="57" fillId="0" borderId="30">
      <alignment horizontal="center" vertical="center"/>
    </xf>
    <xf numFmtId="0" fontId="57" fillId="30" borderId="24">
      <alignment horizontal="center" vertical="center"/>
    </xf>
    <xf numFmtId="0" fontId="62" fillId="0" borderId="31">
      <alignment horizontal="center" vertical="center"/>
    </xf>
    <xf numFmtId="0" fontId="57" fillId="30" borderId="15">
      <alignment horizontal="center" vertical="center"/>
    </xf>
    <xf numFmtId="0" fontId="62" fillId="0" borderId="28">
      <alignment horizontal="left"/>
    </xf>
    <xf numFmtId="0" fontId="57" fillId="0" borderId="32">
      <alignment horizontal="left" vertical="center" wrapText="1"/>
    </xf>
    <xf numFmtId="0" fontId="62" fillId="0" borderId="33">
      <alignment horizontal="center" vertical="center"/>
    </xf>
    <xf numFmtId="0" fontId="57" fillId="0" borderId="21">
      <alignment horizontal="left" vertical="center" wrapText="1"/>
    </xf>
    <xf numFmtId="0" fontId="57" fillId="30" borderId="34">
      <alignment horizontal="center" vertical="center"/>
    </xf>
    <xf numFmtId="0" fontId="57" fillId="30" borderId="35">
      <alignment horizontal="center" vertical="center"/>
    </xf>
    <xf numFmtId="166" fontId="2" fillId="0" borderId="0" applyFont="0" applyFill="0" applyBorder="0" applyAlignment="0" applyProtection="0"/>
    <xf numFmtId="172" fontId="4" fillId="0" borderId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80" fillId="0" borderId="0"/>
    <xf numFmtId="0" fontId="83" fillId="0" borderId="0"/>
    <xf numFmtId="0" fontId="74" fillId="0" borderId="0"/>
    <xf numFmtId="0" fontId="85" fillId="0" borderId="32">
      <alignment horizontal="left" vertical="center" wrapText="1"/>
    </xf>
    <xf numFmtId="0" fontId="86" fillId="0" borderId="48">
      <alignment horizontal="left" vertical="top" wrapText="1"/>
    </xf>
    <xf numFmtId="0" fontId="86" fillId="0" borderId="29">
      <alignment horizontal="left" vertical="top" wrapText="1"/>
    </xf>
    <xf numFmtId="0" fontId="62" fillId="0" borderId="49" applyAlignment="0"/>
    <xf numFmtId="3" fontId="62" fillId="0" borderId="23">
      <alignment horizontal="center" vertical="center"/>
    </xf>
    <xf numFmtId="0" fontId="57" fillId="0" borderId="50">
      <alignment horizontal="center" vertical="center"/>
    </xf>
    <xf numFmtId="0" fontId="62" fillId="0" borderId="51">
      <alignment horizontal="center" vertical="center"/>
    </xf>
    <xf numFmtId="0" fontId="86" fillId="0" borderId="20">
      <alignment horizontal="left" vertical="top" wrapText="1"/>
    </xf>
    <xf numFmtId="3" fontId="63" fillId="31" borderId="52">
      <alignment horizontal="center" vertical="center"/>
    </xf>
    <xf numFmtId="0" fontId="62" fillId="37" borderId="0">
      <alignment horizontal="center" vertical="center"/>
    </xf>
    <xf numFmtId="0" fontId="62" fillId="0" borderId="51">
      <alignment horizontal="left" vertical="center"/>
    </xf>
    <xf numFmtId="0" fontId="73" fillId="0" borderId="53">
      <alignment horizontal="center" vertical="center"/>
    </xf>
    <xf numFmtId="0" fontId="62" fillId="0" borderId="49">
      <alignment horizontal="left" vertical="center"/>
    </xf>
    <xf numFmtId="3" fontId="62" fillId="0" borderId="54">
      <alignment horizontal="center" vertical="center"/>
    </xf>
    <xf numFmtId="0" fontId="87" fillId="0" borderId="55">
      <alignment horizontal="center" vertical="center" wrapText="1"/>
    </xf>
    <xf numFmtId="0" fontId="88" fillId="0" borderId="28">
      <alignment horizontal="left" vertical="top" wrapText="1"/>
    </xf>
    <xf numFmtId="0" fontId="63" fillId="31" borderId="52">
      <alignment horizontal="center" vertical="center"/>
    </xf>
    <xf numFmtId="0" fontId="86" fillId="0" borderId="56">
      <alignment horizontal="left" vertical="center" wrapText="1"/>
    </xf>
    <xf numFmtId="3" fontId="62" fillId="0" borderId="52">
      <alignment horizontal="center" vertical="center"/>
    </xf>
    <xf numFmtId="0" fontId="86" fillId="0" borderId="31">
      <alignment horizontal="left" vertical="top" wrapText="1"/>
    </xf>
    <xf numFmtId="3" fontId="57" fillId="0" borderId="57" applyFont="0" applyFill="0" applyAlignment="0">
      <alignment horizontal="center" vertical="center"/>
    </xf>
    <xf numFmtId="0" fontId="86" fillId="0" borderId="58">
      <alignment horizontal="left" vertical="top" wrapText="1"/>
    </xf>
    <xf numFmtId="0" fontId="86" fillId="0" borderId="18">
      <alignment horizontal="left" vertical="top" wrapText="1"/>
    </xf>
    <xf numFmtId="0" fontId="86" fillId="0" borderId="55">
      <alignment horizontal="left" vertical="top" wrapText="1"/>
    </xf>
    <xf numFmtId="0" fontId="86" fillId="0" borderId="22">
      <alignment horizontal="left" vertical="center" wrapText="1"/>
    </xf>
    <xf numFmtId="0" fontId="86" fillId="0" borderId="59">
      <alignment horizontal="left" vertical="top" wrapText="1"/>
    </xf>
    <xf numFmtId="0" fontId="62" fillId="0" borderId="28">
      <alignment horizontal="left" vertical="top" wrapText="1"/>
    </xf>
    <xf numFmtId="0" fontId="92" fillId="0" borderId="0"/>
    <xf numFmtId="183" fontId="92" fillId="0" borderId="0" applyFont="0" applyFill="0" applyBorder="0" applyAlignment="0" applyProtection="0"/>
    <xf numFmtId="0" fontId="74" fillId="0" borderId="0"/>
    <xf numFmtId="9" fontId="93" fillId="0" borderId="0" applyFont="0" applyFill="0" applyBorder="0" applyAlignment="0" applyProtection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59" fillId="0" borderId="0" applyFont="0" applyFill="0" applyBorder="0" applyAlignment="0" applyProtection="0"/>
    <xf numFmtId="0" fontId="94" fillId="0" borderId="0"/>
    <xf numFmtId="4" fontId="14" fillId="14" borderId="62" applyNumberFormat="0" applyProtection="0">
      <alignment horizontal="left" vertical="center" indent="1"/>
    </xf>
    <xf numFmtId="0" fontId="97" fillId="0" borderId="0" applyNumberFormat="0" applyFill="0" applyBorder="0" applyAlignment="0" applyProtection="0"/>
    <xf numFmtId="0" fontId="5" fillId="0" borderId="0"/>
    <xf numFmtId="0" fontId="7" fillId="0" borderId="0">
      <alignment horizontal="left"/>
    </xf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83" fontId="5" fillId="0" borderId="0" applyFont="0" applyFill="0" applyBorder="0" applyAlignment="0" applyProtection="0"/>
    <xf numFmtId="0" fontId="61" fillId="0" borderId="0"/>
    <xf numFmtId="9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9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113" fillId="0" borderId="0"/>
    <xf numFmtId="9" fontId="113" fillId="0" borderId="0" applyFont="0" applyFill="0" applyBorder="0" applyAlignment="0" applyProtection="0"/>
    <xf numFmtId="0" fontId="61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5" fontId="5" fillId="0" borderId="0" applyFont="0" applyFill="0" applyBorder="0" applyAlignment="0" applyProtection="0"/>
    <xf numFmtId="0" fontId="59" fillId="0" borderId="0"/>
    <xf numFmtId="0" fontId="115" fillId="0" borderId="0"/>
    <xf numFmtId="0" fontId="115" fillId="0" borderId="0"/>
    <xf numFmtId="0" fontId="30" fillId="0" borderId="0"/>
    <xf numFmtId="9" fontId="2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" fillId="0" borderId="0"/>
    <xf numFmtId="9" fontId="59" fillId="0" borderId="0" applyFont="0" applyFill="0" applyBorder="0" applyAlignment="0" applyProtection="0"/>
    <xf numFmtId="0" fontId="39" fillId="0" borderId="71" applyNumberFormat="0" applyFill="0" applyAlignment="0" applyProtection="0"/>
    <xf numFmtId="0" fontId="5" fillId="18" borderId="72" applyNumberFormat="0" applyFont="0" applyAlignment="0" applyProtection="0"/>
    <xf numFmtId="0" fontId="52" fillId="7" borderId="73" applyNumberFormat="0" applyAlignment="0" applyProtection="0"/>
    <xf numFmtId="0" fontId="53" fillId="19" borderId="73" applyNumberFormat="0" applyAlignment="0" applyProtection="0"/>
    <xf numFmtId="0" fontId="54" fillId="19" borderId="74" applyNumberForma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14" fillId="14" borderId="75" applyNumberFormat="0" applyProtection="0">
      <alignment horizontal="left" vertical="center" indent="1"/>
    </xf>
    <xf numFmtId="0" fontId="61" fillId="0" borderId="0"/>
    <xf numFmtId="43" fontId="61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9" fillId="0" borderId="1" applyNumberFormat="0" applyFill="0" applyAlignment="0" applyProtection="0"/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4" fontId="14" fillId="14" borderId="62" applyNumberFormat="0" applyProtection="0">
      <alignment horizontal="left" vertical="center" indent="1"/>
    </xf>
    <xf numFmtId="166" fontId="2" fillId="0" borderId="0" applyFont="0" applyFill="0" applyBorder="0" applyAlignment="0" applyProtection="0"/>
    <xf numFmtId="0" fontId="14" fillId="0" borderId="0"/>
    <xf numFmtId="187" fontId="74" fillId="0" borderId="0" applyFill="0" applyBorder="0" applyAlignment="0" applyProtection="0"/>
    <xf numFmtId="0" fontId="39" fillId="0" borderId="1" applyNumberFormat="0" applyFill="0" applyAlignment="0" applyProtection="0"/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39" fillId="0" borderId="1" applyNumberFormat="0" applyFill="0" applyAlignment="0" applyProtection="0"/>
    <xf numFmtId="4" fontId="14" fillId="14" borderId="62" applyNumberFormat="0" applyProtection="0">
      <alignment horizontal="left" vertical="center" indent="1"/>
    </xf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0" fontId="53" fillId="19" borderId="8" applyNumberFormat="0" applyAlignment="0" applyProtection="0"/>
    <xf numFmtId="0" fontId="5" fillId="18" borderId="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4" fillId="19" borderId="9" applyNumberFormat="0" applyAlignment="0" applyProtection="0"/>
    <xf numFmtId="0" fontId="52" fillId="7" borderId="8" applyNumberFormat="0" applyAlignment="0" applyProtection="0"/>
    <xf numFmtId="0" fontId="39" fillId="0" borderId="1" applyNumberFormat="0" applyFill="0" applyAlignment="0" applyProtection="0"/>
    <xf numFmtId="4" fontId="14" fillId="14" borderId="62" applyNumberFormat="0" applyProtection="0">
      <alignment horizontal="left" vertical="center" indent="1"/>
    </xf>
    <xf numFmtId="0" fontId="39" fillId="0" borderId="1" applyNumberFormat="0" applyFill="0" applyAlignment="0" applyProtection="0"/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4" fontId="14" fillId="14" borderId="62" applyNumberFormat="0" applyProtection="0">
      <alignment horizontal="left" vertical="center" indent="1"/>
    </xf>
    <xf numFmtId="0" fontId="53" fillId="19" borderId="8" applyNumberFormat="0" applyAlignment="0" applyProtection="0"/>
    <xf numFmtId="0" fontId="54" fillId="19" borderId="9" applyNumberFormat="0" applyAlignment="0" applyProtection="0"/>
    <xf numFmtId="4" fontId="14" fillId="14" borderId="62" applyNumberFormat="0" applyProtection="0">
      <alignment horizontal="left" vertical="center" indent="1"/>
    </xf>
    <xf numFmtId="0" fontId="39" fillId="0" borderId="1" applyNumberFormat="0" applyFill="0" applyAlignment="0" applyProtection="0"/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4" fontId="14" fillId="14" borderId="62" applyNumberFormat="0" applyProtection="0">
      <alignment horizontal="left" vertical="center" indent="1"/>
    </xf>
    <xf numFmtId="0" fontId="120" fillId="0" borderId="0"/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39" fillId="0" borderId="78" applyNumberFormat="0" applyFill="0" applyAlignment="0" applyProtection="0"/>
    <xf numFmtId="4" fontId="14" fillId="14" borderId="82" applyNumberFormat="0" applyProtection="0">
      <alignment horizontal="left" vertical="center" indent="1"/>
    </xf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0" fontId="53" fillId="19" borderId="80" applyNumberFormat="0" applyAlignment="0" applyProtection="0"/>
    <xf numFmtId="0" fontId="5" fillId="18" borderId="79" applyNumberFormat="0" applyFont="0" applyAlignment="0" applyProtection="0"/>
    <xf numFmtId="0" fontId="54" fillId="19" borderId="81" applyNumberFormat="0" applyAlignment="0" applyProtection="0"/>
    <xf numFmtId="0" fontId="52" fillId="7" borderId="80" applyNumberFormat="0" applyAlignment="0" applyProtection="0"/>
    <xf numFmtId="0" fontId="39" fillId="0" borderId="78" applyNumberFormat="0" applyFill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5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0" fillId="0" borderId="0"/>
    <xf numFmtId="0" fontId="3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132" fillId="7" borderId="98" applyNumberFormat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39" fillId="0" borderId="99" applyNumberFormat="0" applyFill="0" applyAlignment="0" applyProtection="0"/>
    <xf numFmtId="4" fontId="14" fillId="14" borderId="103" applyNumberFormat="0" applyProtection="0">
      <alignment horizontal="left" vertical="center" indent="1"/>
    </xf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0" fontId="53" fillId="19" borderId="101" applyNumberFormat="0" applyAlignment="0" applyProtection="0"/>
    <xf numFmtId="0" fontId="5" fillId="18" borderId="100" applyNumberFormat="0" applyFont="0" applyAlignment="0" applyProtection="0"/>
    <xf numFmtId="0" fontId="54" fillId="19" borderId="102" applyNumberFormat="0" applyAlignment="0" applyProtection="0"/>
    <xf numFmtId="0" fontId="52" fillId="7" borderId="101" applyNumberFormat="0" applyAlignment="0" applyProtection="0"/>
    <xf numFmtId="0" fontId="39" fillId="0" borderId="99" applyNumberFormat="0" applyFill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39" fillId="0" borderId="99" applyNumberFormat="0" applyFill="0" applyAlignment="0" applyProtection="0"/>
    <xf numFmtId="4" fontId="14" fillId="14" borderId="103" applyNumberFormat="0" applyProtection="0">
      <alignment horizontal="left" vertical="center" indent="1"/>
    </xf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0" fontId="53" fillId="19" borderId="101" applyNumberFormat="0" applyAlignment="0" applyProtection="0"/>
    <xf numFmtId="0" fontId="5" fillId="18" borderId="100" applyNumberFormat="0" applyFont="0" applyAlignment="0" applyProtection="0"/>
    <xf numFmtId="0" fontId="54" fillId="19" borderId="102" applyNumberFormat="0" applyAlignment="0" applyProtection="0"/>
    <xf numFmtId="0" fontId="52" fillId="7" borderId="101" applyNumberFormat="0" applyAlignment="0" applyProtection="0"/>
    <xf numFmtId="0" fontId="39" fillId="0" borderId="99" applyNumberFormat="0" applyFill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99" applyNumberFormat="0" applyFill="0" applyAlignment="0" applyProtection="0"/>
    <xf numFmtId="0" fontId="5" fillId="18" borderId="100" applyNumberFormat="0" applyFont="0" applyAlignment="0" applyProtection="0"/>
    <xf numFmtId="0" fontId="52" fillId="7" borderId="101" applyNumberFormat="0" applyAlignment="0" applyProtection="0"/>
    <xf numFmtId="0" fontId="53" fillId="19" borderId="101" applyNumberFormat="0" applyAlignment="0" applyProtection="0"/>
    <xf numFmtId="0" fontId="54" fillId="19" borderId="102" applyNumberFormat="0" applyAlignment="0" applyProtection="0"/>
    <xf numFmtId="4" fontId="14" fillId="14" borderId="103" applyNumberFormat="0" applyProtection="0">
      <alignment horizontal="left" vertical="center" indent="1"/>
    </xf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0" fontId="132" fillId="7" borderId="101" applyNumberFormat="0" applyAlignment="0" applyProtection="0"/>
    <xf numFmtId="166" fontId="2" fillId="0" borderId="0" applyFont="0" applyFill="0" applyBorder="0" applyAlignment="0" applyProtection="0"/>
    <xf numFmtId="4" fontId="14" fillId="14" borderId="104" applyNumberFormat="0" applyProtection="0">
      <alignment horizontal="left" vertical="center" indent="1"/>
    </xf>
    <xf numFmtId="0" fontId="39" fillId="0" borderId="105" applyNumberFormat="0" applyFill="0" applyAlignment="0" applyProtection="0"/>
    <xf numFmtId="0" fontId="5" fillId="18" borderId="106" applyNumberFormat="0" applyFont="0" applyAlignment="0" applyProtection="0"/>
    <xf numFmtId="0" fontId="52" fillId="7" borderId="107" applyNumberFormat="0" applyAlignment="0" applyProtection="0"/>
    <xf numFmtId="0" fontId="53" fillId="19" borderId="107" applyNumberFormat="0" applyAlignment="0" applyProtection="0"/>
    <xf numFmtId="0" fontId="54" fillId="19" borderId="108" applyNumberFormat="0" applyAlignment="0" applyProtection="0"/>
    <xf numFmtId="4" fontId="14" fillId="14" borderId="104" applyNumberFormat="0" applyProtection="0">
      <alignment horizontal="left" vertical="center" indent="1"/>
    </xf>
    <xf numFmtId="4" fontId="14" fillId="14" borderId="104" applyNumberFormat="0" applyProtection="0">
      <alignment horizontal="left" vertical="center" indent="1"/>
    </xf>
    <xf numFmtId="4" fontId="14" fillId="14" borderId="104" applyNumberFormat="0" applyProtection="0">
      <alignment horizontal="left" vertical="center" indent="1"/>
    </xf>
    <xf numFmtId="4" fontId="14" fillId="14" borderId="104" applyNumberFormat="0" applyProtection="0">
      <alignment horizontal="left" vertical="center" indent="1"/>
    </xf>
    <xf numFmtId="4" fontId="14" fillId="14" borderId="104" applyNumberFormat="0" applyProtection="0">
      <alignment horizontal="left" vertical="center" indent="1"/>
    </xf>
    <xf numFmtId="4" fontId="14" fillId="14" borderId="104" applyNumberFormat="0" applyProtection="0">
      <alignment horizontal="left" vertical="center" indent="1"/>
    </xf>
    <xf numFmtId="4" fontId="14" fillId="14" borderId="104" applyNumberFormat="0" applyProtection="0">
      <alignment horizontal="left" vertical="center" indent="1"/>
    </xf>
    <xf numFmtId="0" fontId="39" fillId="0" borderId="105" applyNumberFormat="0" applyFill="0" applyAlignment="0" applyProtection="0"/>
    <xf numFmtId="0" fontId="5" fillId="18" borderId="106" applyNumberFormat="0" applyFont="0" applyAlignment="0" applyProtection="0"/>
    <xf numFmtId="0" fontId="52" fillId="7" borderId="107" applyNumberFormat="0" applyAlignment="0" applyProtection="0"/>
    <xf numFmtId="0" fontId="53" fillId="19" borderId="107" applyNumberFormat="0" applyAlignment="0" applyProtection="0"/>
    <xf numFmtId="0" fontId="54" fillId="19" borderId="108" applyNumberFormat="0" applyAlignment="0" applyProtection="0"/>
    <xf numFmtId="4" fontId="14" fillId="14" borderId="104" applyNumberFormat="0" applyProtection="0">
      <alignment horizontal="left" vertical="center" indent="1"/>
    </xf>
    <xf numFmtId="0" fontId="39" fillId="0" borderId="105" applyNumberFormat="0" applyFill="0" applyAlignment="0" applyProtection="0"/>
    <xf numFmtId="0" fontId="5" fillId="18" borderId="106" applyNumberFormat="0" applyFont="0" applyAlignment="0" applyProtection="0"/>
    <xf numFmtId="0" fontId="52" fillId="7" borderId="107" applyNumberFormat="0" applyAlignment="0" applyProtection="0"/>
    <xf numFmtId="0" fontId="53" fillId="19" borderId="107" applyNumberFormat="0" applyAlignment="0" applyProtection="0"/>
    <xf numFmtId="0" fontId="54" fillId="19" borderId="108" applyNumberFormat="0" applyAlignment="0" applyProtection="0"/>
    <xf numFmtId="4" fontId="14" fillId="14" borderId="104" applyNumberFormat="0" applyProtection="0">
      <alignment horizontal="left" vertical="center" indent="1"/>
    </xf>
    <xf numFmtId="0" fontId="39" fillId="0" borderId="105" applyNumberFormat="0" applyFill="0" applyAlignment="0" applyProtection="0"/>
    <xf numFmtId="0" fontId="5" fillId="18" borderId="106" applyNumberFormat="0" applyFont="0" applyAlignment="0" applyProtection="0"/>
    <xf numFmtId="0" fontId="52" fillId="7" borderId="107" applyNumberFormat="0" applyAlignment="0" applyProtection="0"/>
    <xf numFmtId="0" fontId="53" fillId="19" borderId="107" applyNumberFormat="0" applyAlignment="0" applyProtection="0"/>
    <xf numFmtId="0" fontId="54" fillId="19" borderId="108" applyNumberFormat="0" applyAlignment="0" applyProtection="0"/>
    <xf numFmtId="4" fontId="14" fillId="14" borderId="104" applyNumberFormat="0" applyProtection="0">
      <alignment horizontal="left" vertical="center" indent="1"/>
    </xf>
    <xf numFmtId="0" fontId="39" fillId="0" borderId="105" applyNumberFormat="0" applyFill="0" applyAlignment="0" applyProtection="0"/>
    <xf numFmtId="0" fontId="5" fillId="18" borderId="106" applyNumberFormat="0" applyFont="0" applyAlignment="0" applyProtection="0"/>
    <xf numFmtId="0" fontId="52" fillId="7" borderId="107" applyNumberFormat="0" applyAlignment="0" applyProtection="0"/>
    <xf numFmtId="0" fontId="39" fillId="0" borderId="105" applyNumberFormat="0" applyFill="0" applyAlignment="0" applyProtection="0"/>
    <xf numFmtId="4" fontId="14" fillId="14" borderId="104" applyNumberFormat="0" applyProtection="0">
      <alignment horizontal="left" vertical="center" indent="1"/>
    </xf>
    <xf numFmtId="0" fontId="5" fillId="18" borderId="106" applyNumberFormat="0" applyFont="0" applyAlignment="0" applyProtection="0"/>
    <xf numFmtId="0" fontId="52" fillId="7" borderId="107" applyNumberFormat="0" applyAlignment="0" applyProtection="0"/>
    <xf numFmtId="0" fontId="53" fillId="19" borderId="107" applyNumberFormat="0" applyAlignment="0" applyProtection="0"/>
    <xf numFmtId="0" fontId="54" fillId="19" borderId="108" applyNumberFormat="0" applyAlignment="0" applyProtection="0"/>
    <xf numFmtId="0" fontId="53" fillId="19" borderId="107" applyNumberFormat="0" applyAlignment="0" applyProtection="0"/>
    <xf numFmtId="0" fontId="5" fillId="18" borderId="106" applyNumberFormat="0" applyFont="0" applyAlignment="0" applyProtection="0"/>
    <xf numFmtId="0" fontId="54" fillId="19" borderId="108" applyNumberFormat="0" applyAlignment="0" applyProtection="0"/>
    <xf numFmtId="0" fontId="52" fillId="7" borderId="107" applyNumberFormat="0" applyAlignment="0" applyProtection="0"/>
    <xf numFmtId="0" fontId="39" fillId="0" borderId="105" applyNumberFormat="0" applyFill="0" applyAlignment="0" applyProtection="0"/>
    <xf numFmtId="4" fontId="14" fillId="14" borderId="104" applyNumberFormat="0" applyProtection="0">
      <alignment horizontal="left" vertical="center" indent="1"/>
    </xf>
    <xf numFmtId="0" fontId="39" fillId="0" borderId="105" applyNumberFormat="0" applyFill="0" applyAlignment="0" applyProtection="0"/>
    <xf numFmtId="0" fontId="5" fillId="18" borderId="106" applyNumberFormat="0" applyFont="0" applyAlignment="0" applyProtection="0"/>
    <xf numFmtId="0" fontId="52" fillId="7" borderId="107" applyNumberFormat="0" applyAlignment="0" applyProtection="0"/>
    <xf numFmtId="0" fontId="53" fillId="19" borderId="107" applyNumberFormat="0" applyAlignment="0" applyProtection="0"/>
    <xf numFmtId="0" fontId="54" fillId="19" borderId="108" applyNumberFormat="0" applyAlignment="0" applyProtection="0"/>
    <xf numFmtId="4" fontId="14" fillId="14" borderId="104" applyNumberFormat="0" applyProtection="0">
      <alignment horizontal="left" vertical="center" indent="1"/>
    </xf>
    <xf numFmtId="0" fontId="53" fillId="19" borderId="107" applyNumberFormat="0" applyAlignment="0" applyProtection="0"/>
    <xf numFmtId="0" fontId="54" fillId="19" borderId="108" applyNumberFormat="0" applyAlignment="0" applyProtection="0"/>
    <xf numFmtId="4" fontId="14" fillId="14" borderId="104" applyNumberFormat="0" applyProtection="0">
      <alignment horizontal="left" vertical="center" indent="1"/>
    </xf>
    <xf numFmtId="0" fontId="39" fillId="0" borderId="105" applyNumberFormat="0" applyFill="0" applyAlignment="0" applyProtection="0"/>
    <xf numFmtId="0" fontId="5" fillId="18" borderId="106" applyNumberFormat="0" applyFont="0" applyAlignment="0" applyProtection="0"/>
    <xf numFmtId="0" fontId="52" fillId="7" borderId="107" applyNumberFormat="0" applyAlignment="0" applyProtection="0"/>
    <xf numFmtId="0" fontId="53" fillId="19" borderId="107" applyNumberFormat="0" applyAlignment="0" applyProtection="0"/>
    <xf numFmtId="0" fontId="54" fillId="19" borderId="108" applyNumberFormat="0" applyAlignment="0" applyProtection="0"/>
    <xf numFmtId="4" fontId="14" fillId="14" borderId="104" applyNumberFormat="0" applyProtection="0">
      <alignment horizontal="left" vertical="center" indent="1"/>
    </xf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0" fontId="132" fillId="7" borderId="107" applyNumberFormat="0" applyAlignment="0" applyProtection="0"/>
    <xf numFmtId="43" fontId="134" fillId="0" borderId="0" applyFont="0" applyFill="0" applyBorder="0" applyAlignment="0" applyProtection="0"/>
    <xf numFmtId="43" fontId="115" fillId="0" borderId="0" applyFont="0" applyFill="0" applyBorder="0" applyAlignment="0" applyProtection="0"/>
    <xf numFmtId="0" fontId="134" fillId="0" borderId="0"/>
    <xf numFmtId="0" fontId="138" fillId="0" borderId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0" fontId="39" fillId="0" borderId="123" applyNumberFormat="0" applyFill="0" applyAlignment="0" applyProtection="0"/>
    <xf numFmtId="0" fontId="5" fillId="18" borderId="124" applyNumberFormat="0" applyFont="0" applyAlignment="0" applyProtection="0"/>
    <xf numFmtId="0" fontId="52" fillId="7" borderId="125" applyNumberFormat="0" applyAlignment="0" applyProtection="0"/>
    <xf numFmtId="0" fontId="53" fillId="19" borderId="125" applyNumberFormat="0" applyAlignment="0" applyProtection="0"/>
    <xf numFmtId="0" fontId="54" fillId="19" borderId="126" applyNumberFormat="0" applyAlignment="0" applyProtection="0"/>
    <xf numFmtId="166" fontId="2" fillId="0" borderId="0" applyFont="0" applyFill="0" applyBorder="0" applyAlignment="0" applyProtection="0"/>
    <xf numFmtId="4" fontId="14" fillId="14" borderId="147" applyNumberFormat="0" applyProtection="0">
      <alignment horizontal="left" vertical="center" indent="1"/>
    </xf>
    <xf numFmtId="4" fontId="14" fillId="14" borderId="127" applyNumberFormat="0" applyProtection="0">
      <alignment horizontal="left" vertical="center" indent="1"/>
    </xf>
    <xf numFmtId="0" fontId="39" fillId="0" borderId="128" applyNumberFormat="0" applyFill="0" applyAlignment="0" applyProtection="0"/>
    <xf numFmtId="0" fontId="5" fillId="18" borderId="129" applyNumberFormat="0" applyFont="0" applyAlignment="0" applyProtection="0"/>
    <xf numFmtId="0" fontId="52" fillId="7" borderId="130" applyNumberFormat="0" applyAlignment="0" applyProtection="0"/>
    <xf numFmtId="0" fontId="53" fillId="19" borderId="130" applyNumberFormat="0" applyAlignment="0" applyProtection="0"/>
    <xf numFmtId="0" fontId="54" fillId="19" borderId="131" applyNumberFormat="0" applyAlignment="0" applyProtection="0"/>
    <xf numFmtId="4" fontId="14" fillId="14" borderId="127" applyNumberFormat="0" applyProtection="0">
      <alignment horizontal="left" vertical="center" indent="1"/>
    </xf>
    <xf numFmtId="0" fontId="39" fillId="0" borderId="123" applyNumberFormat="0" applyFill="0" applyAlignment="0" applyProtection="0"/>
    <xf numFmtId="0" fontId="5" fillId="18" borderId="124" applyNumberFormat="0" applyFont="0" applyAlignment="0" applyProtection="0"/>
    <xf numFmtId="0" fontId="52" fillId="7" borderId="125" applyNumberFormat="0" applyAlignment="0" applyProtection="0"/>
    <xf numFmtId="0" fontId="53" fillId="19" borderId="125" applyNumberFormat="0" applyAlignment="0" applyProtection="0"/>
    <xf numFmtId="0" fontId="54" fillId="19" borderId="126" applyNumberFormat="0" applyAlignment="0" applyProtection="0"/>
    <xf numFmtId="4" fontId="14" fillId="14" borderId="127" applyNumberFormat="0" applyProtection="0">
      <alignment horizontal="left" vertical="center" indent="1"/>
    </xf>
    <xf numFmtId="0" fontId="39" fillId="0" borderId="123" applyNumberFormat="0" applyFill="0" applyAlignment="0" applyProtection="0"/>
    <xf numFmtId="0" fontId="5" fillId="18" borderId="124" applyNumberFormat="0" applyFont="0" applyAlignment="0" applyProtection="0"/>
    <xf numFmtId="0" fontId="52" fillId="7" borderId="125" applyNumberFormat="0" applyAlignment="0" applyProtection="0"/>
    <xf numFmtId="0" fontId="39" fillId="0" borderId="123" applyNumberFormat="0" applyFill="0" applyAlignment="0" applyProtection="0"/>
    <xf numFmtId="4" fontId="14" fillId="14" borderId="127" applyNumberFormat="0" applyProtection="0">
      <alignment horizontal="left" vertical="center" indent="1"/>
    </xf>
    <xf numFmtId="0" fontId="5" fillId="18" borderId="124" applyNumberFormat="0" applyFont="0" applyAlignment="0" applyProtection="0"/>
    <xf numFmtId="0" fontId="52" fillId="7" borderId="125" applyNumberFormat="0" applyAlignment="0" applyProtection="0"/>
    <xf numFmtId="0" fontId="53" fillId="19" borderId="125" applyNumberFormat="0" applyAlignment="0" applyProtection="0"/>
    <xf numFmtId="0" fontId="54" fillId="19" borderId="126" applyNumberFormat="0" applyAlignment="0" applyProtection="0"/>
    <xf numFmtId="0" fontId="53" fillId="19" borderId="125" applyNumberFormat="0" applyAlignment="0" applyProtection="0"/>
    <xf numFmtId="0" fontId="5" fillId="18" borderId="124" applyNumberFormat="0" applyFont="0" applyAlignment="0" applyProtection="0"/>
    <xf numFmtId="0" fontId="54" fillId="19" borderId="126" applyNumberFormat="0" applyAlignment="0" applyProtection="0"/>
    <xf numFmtId="0" fontId="52" fillId="7" borderId="125" applyNumberFormat="0" applyAlignment="0" applyProtection="0"/>
    <xf numFmtId="0" fontId="39" fillId="0" borderId="123" applyNumberFormat="0" applyFill="0" applyAlignment="0" applyProtection="0"/>
    <xf numFmtId="4" fontId="14" fillId="14" borderId="127" applyNumberFormat="0" applyProtection="0">
      <alignment horizontal="left" vertical="center" indent="1"/>
    </xf>
    <xf numFmtId="0" fontId="39" fillId="0" borderId="123" applyNumberFormat="0" applyFill="0" applyAlignment="0" applyProtection="0"/>
    <xf numFmtId="0" fontId="5" fillId="18" borderId="124" applyNumberFormat="0" applyFont="0" applyAlignment="0" applyProtection="0"/>
    <xf numFmtId="0" fontId="52" fillId="7" borderId="125" applyNumberFormat="0" applyAlignment="0" applyProtection="0"/>
    <xf numFmtId="0" fontId="53" fillId="19" borderId="125" applyNumberFormat="0" applyAlignment="0" applyProtection="0"/>
    <xf numFmtId="0" fontId="54" fillId="19" borderId="126" applyNumberFormat="0" applyAlignment="0" applyProtection="0"/>
    <xf numFmtId="4" fontId="14" fillId="14" borderId="127" applyNumberFormat="0" applyProtection="0">
      <alignment horizontal="left" vertical="center" indent="1"/>
    </xf>
    <xf numFmtId="0" fontId="53" fillId="19" borderId="125" applyNumberFormat="0" applyAlignment="0" applyProtection="0"/>
    <xf numFmtId="0" fontId="54" fillId="19" borderId="126" applyNumberFormat="0" applyAlignment="0" applyProtection="0"/>
    <xf numFmtId="4" fontId="14" fillId="14" borderId="127" applyNumberFormat="0" applyProtection="0">
      <alignment horizontal="left" vertical="center" indent="1"/>
    </xf>
    <xf numFmtId="0" fontId="39" fillId="0" borderId="123" applyNumberFormat="0" applyFill="0" applyAlignment="0" applyProtection="0"/>
    <xf numFmtId="0" fontId="5" fillId="18" borderId="124" applyNumberFormat="0" applyFont="0" applyAlignment="0" applyProtection="0"/>
    <xf numFmtId="0" fontId="52" fillId="7" borderId="125" applyNumberFormat="0" applyAlignment="0" applyProtection="0"/>
    <xf numFmtId="0" fontId="53" fillId="19" borderId="125" applyNumberFormat="0" applyAlignment="0" applyProtection="0"/>
    <xf numFmtId="0" fontId="54" fillId="19" borderId="126" applyNumberFormat="0" applyAlignment="0" applyProtection="0"/>
    <xf numFmtId="4" fontId="14" fillId="14" borderId="127" applyNumberFormat="0" applyProtection="0">
      <alignment horizontal="left" vertical="center" indent="1"/>
    </xf>
    <xf numFmtId="0" fontId="39" fillId="0" borderId="132" applyNumberFormat="0" applyFill="0" applyAlignment="0" applyProtection="0"/>
    <xf numFmtId="0" fontId="5" fillId="18" borderId="133" applyNumberFormat="0" applyFont="0" applyAlignment="0" applyProtection="0"/>
    <xf numFmtId="0" fontId="52" fillId="7" borderId="134" applyNumberFormat="0" applyAlignment="0" applyProtection="0"/>
    <xf numFmtId="0" fontId="53" fillId="19" borderId="134" applyNumberFormat="0" applyAlignment="0" applyProtection="0"/>
    <xf numFmtId="0" fontId="54" fillId="19" borderId="135" applyNumberFormat="0" applyAlignment="0" applyProtection="0"/>
    <xf numFmtId="4" fontId="14" fillId="14" borderId="136" applyNumberFormat="0" applyProtection="0">
      <alignment horizontal="left" vertical="center" indent="1"/>
    </xf>
    <xf numFmtId="0" fontId="39" fillId="0" borderId="132" applyNumberFormat="0" applyFill="0" applyAlignment="0" applyProtection="0"/>
    <xf numFmtId="0" fontId="5" fillId="18" borderId="133" applyNumberFormat="0" applyFont="0" applyAlignment="0" applyProtection="0"/>
    <xf numFmtId="0" fontId="52" fillId="7" borderId="134" applyNumberFormat="0" applyAlignment="0" applyProtection="0"/>
    <xf numFmtId="0" fontId="53" fillId="19" borderId="134" applyNumberFormat="0" applyAlignment="0" applyProtection="0"/>
    <xf numFmtId="0" fontId="54" fillId="19" borderId="135" applyNumberFormat="0" applyAlignment="0" applyProtection="0"/>
    <xf numFmtId="4" fontId="14" fillId="14" borderId="136" applyNumberFormat="0" applyProtection="0">
      <alignment horizontal="left" vertical="center" indent="1"/>
    </xf>
    <xf numFmtId="0" fontId="39" fillId="0" borderId="132" applyNumberFormat="0" applyFill="0" applyAlignment="0" applyProtection="0"/>
    <xf numFmtId="0" fontId="5" fillId="18" borderId="133" applyNumberFormat="0" applyFont="0" applyAlignment="0" applyProtection="0"/>
    <xf numFmtId="0" fontId="52" fillId="7" borderId="134" applyNumberFormat="0" applyAlignment="0" applyProtection="0"/>
    <xf numFmtId="0" fontId="53" fillId="19" borderId="134" applyNumberFormat="0" applyAlignment="0" applyProtection="0"/>
    <xf numFmtId="0" fontId="54" fillId="19" borderId="135" applyNumberFormat="0" applyAlignment="0" applyProtection="0"/>
    <xf numFmtId="4" fontId="14" fillId="14" borderId="136" applyNumberFormat="0" applyProtection="0">
      <alignment horizontal="left" vertical="center" indent="1"/>
    </xf>
    <xf numFmtId="0" fontId="39" fillId="0" borderId="132" applyNumberFormat="0" applyFill="0" applyAlignment="0" applyProtection="0"/>
    <xf numFmtId="0" fontId="5" fillId="18" borderId="133" applyNumberFormat="0" applyFont="0" applyAlignment="0" applyProtection="0"/>
    <xf numFmtId="0" fontId="52" fillId="7" borderId="134" applyNumberFormat="0" applyAlignment="0" applyProtection="0"/>
    <xf numFmtId="0" fontId="39" fillId="0" borderId="132" applyNumberFormat="0" applyFill="0" applyAlignment="0" applyProtection="0"/>
    <xf numFmtId="4" fontId="14" fillId="14" borderId="136" applyNumberFormat="0" applyProtection="0">
      <alignment horizontal="left" vertical="center" indent="1"/>
    </xf>
    <xf numFmtId="0" fontId="5" fillId="18" borderId="133" applyNumberFormat="0" applyFont="0" applyAlignment="0" applyProtection="0"/>
    <xf numFmtId="0" fontId="52" fillId="7" borderId="134" applyNumberFormat="0" applyAlignment="0" applyProtection="0"/>
    <xf numFmtId="0" fontId="53" fillId="19" borderId="134" applyNumberFormat="0" applyAlignment="0" applyProtection="0"/>
    <xf numFmtId="0" fontId="54" fillId="19" borderId="135" applyNumberFormat="0" applyAlignment="0" applyProtection="0"/>
    <xf numFmtId="0" fontId="53" fillId="19" borderId="134" applyNumberFormat="0" applyAlignment="0" applyProtection="0"/>
    <xf numFmtId="0" fontId="5" fillId="18" borderId="133" applyNumberFormat="0" applyFont="0" applyAlignment="0" applyProtection="0"/>
    <xf numFmtId="0" fontId="54" fillId="19" borderId="135" applyNumberFormat="0" applyAlignment="0" applyProtection="0"/>
    <xf numFmtId="0" fontId="52" fillId="7" borderId="134" applyNumberFormat="0" applyAlignment="0" applyProtection="0"/>
    <xf numFmtId="0" fontId="39" fillId="0" borderId="132" applyNumberFormat="0" applyFill="0" applyAlignment="0" applyProtection="0"/>
    <xf numFmtId="4" fontId="14" fillId="14" borderId="136" applyNumberFormat="0" applyProtection="0">
      <alignment horizontal="left" vertical="center" indent="1"/>
    </xf>
    <xf numFmtId="0" fontId="39" fillId="0" borderId="132" applyNumberFormat="0" applyFill="0" applyAlignment="0" applyProtection="0"/>
    <xf numFmtId="0" fontId="5" fillId="18" borderId="133" applyNumberFormat="0" applyFont="0" applyAlignment="0" applyProtection="0"/>
    <xf numFmtId="0" fontId="52" fillId="7" borderId="134" applyNumberFormat="0" applyAlignment="0" applyProtection="0"/>
    <xf numFmtId="0" fontId="53" fillId="19" borderId="134" applyNumberFormat="0" applyAlignment="0" applyProtection="0"/>
    <xf numFmtId="0" fontId="54" fillId="19" borderId="135" applyNumberFormat="0" applyAlignment="0" applyProtection="0"/>
    <xf numFmtId="4" fontId="14" fillId="14" borderId="136" applyNumberFormat="0" applyProtection="0">
      <alignment horizontal="left" vertical="center" indent="1"/>
    </xf>
    <xf numFmtId="0" fontId="53" fillId="19" borderId="134" applyNumberFormat="0" applyAlignment="0" applyProtection="0"/>
    <xf numFmtId="0" fontId="54" fillId="19" borderId="135" applyNumberFormat="0" applyAlignment="0" applyProtection="0"/>
    <xf numFmtId="4" fontId="14" fillId="14" borderId="136" applyNumberFormat="0" applyProtection="0">
      <alignment horizontal="left" vertical="center" indent="1"/>
    </xf>
    <xf numFmtId="0" fontId="39" fillId="0" borderId="132" applyNumberFormat="0" applyFill="0" applyAlignment="0" applyProtection="0"/>
    <xf numFmtId="0" fontId="5" fillId="18" borderId="133" applyNumberFormat="0" applyFont="0" applyAlignment="0" applyProtection="0"/>
    <xf numFmtId="0" fontId="52" fillId="7" borderId="134" applyNumberFormat="0" applyAlignment="0" applyProtection="0"/>
    <xf numFmtId="0" fontId="53" fillId="19" borderId="134" applyNumberFormat="0" applyAlignment="0" applyProtection="0"/>
    <xf numFmtId="0" fontId="54" fillId="19" borderId="135" applyNumberFormat="0" applyAlignment="0" applyProtection="0"/>
    <xf numFmtId="4" fontId="14" fillId="14" borderId="136" applyNumberFormat="0" applyProtection="0">
      <alignment horizontal="left" vertical="center" indent="1"/>
    </xf>
    <xf numFmtId="0" fontId="39" fillId="0" borderId="162" applyNumberFormat="0" applyFill="0" applyAlignment="0" applyProtection="0"/>
    <xf numFmtId="0" fontId="54" fillId="19" borderId="165" applyNumberFormat="0" applyAlignment="0" applyProtection="0"/>
    <xf numFmtId="0" fontId="39" fillId="0" borderId="162" applyNumberFormat="0" applyFill="0" applyAlignment="0" applyProtection="0"/>
    <xf numFmtId="0" fontId="5" fillId="18" borderId="163" applyNumberFormat="0" applyFont="0" applyAlignment="0" applyProtection="0"/>
    <xf numFmtId="0" fontId="52" fillId="7" borderId="164" applyNumberFormat="0" applyAlignment="0" applyProtection="0"/>
    <xf numFmtId="0" fontId="39" fillId="0" borderId="162" applyNumberFormat="0" applyFill="0" applyAlignment="0" applyProtection="0"/>
    <xf numFmtId="4" fontId="14" fillId="14" borderId="166" applyNumberFormat="0" applyProtection="0">
      <alignment horizontal="left" vertical="center" indent="1"/>
    </xf>
    <xf numFmtId="0" fontId="54" fillId="19" borderId="165" applyNumberFormat="0" applyAlignment="0" applyProtection="0"/>
    <xf numFmtId="0" fontId="52" fillId="7" borderId="164" applyNumberFormat="0" applyAlignment="0" applyProtection="0"/>
    <xf numFmtId="0" fontId="5" fillId="18" borderId="163" applyNumberFormat="0" applyFont="0" applyAlignment="0" applyProtection="0"/>
    <xf numFmtId="4" fontId="14" fillId="14" borderId="166" applyNumberFormat="0" applyProtection="0">
      <alignment horizontal="left" vertical="center" indent="1"/>
    </xf>
    <xf numFmtId="0" fontId="39" fillId="0" borderId="162" applyNumberFormat="0" applyFill="0" applyAlignment="0" applyProtection="0"/>
    <xf numFmtId="0" fontId="54" fillId="19" borderId="165" applyNumberFormat="0" applyAlignment="0" applyProtection="0"/>
    <xf numFmtId="4" fontId="14" fillId="14" borderId="166" applyNumberFormat="0" applyProtection="0">
      <alignment horizontal="left" vertical="center" indent="1"/>
    </xf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6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0" fontId="132" fillId="7" borderId="137" applyNumberFormat="0" applyAlignment="0" applyProtection="0"/>
    <xf numFmtId="4" fontId="14" fillId="14" borderId="156" applyNumberFormat="0" applyProtection="0">
      <alignment horizontal="left" vertical="center" indent="1"/>
    </xf>
    <xf numFmtId="0" fontId="54" fillId="19" borderId="155" applyNumberFormat="0" applyAlignment="0" applyProtection="0"/>
    <xf numFmtId="0" fontId="53" fillId="19" borderId="154" applyNumberFormat="0" applyAlignment="0" applyProtection="0"/>
    <xf numFmtId="0" fontId="52" fillId="7" borderId="154" applyNumberFormat="0" applyAlignment="0" applyProtection="0"/>
    <xf numFmtId="0" fontId="5" fillId="18" borderId="153" applyNumberFormat="0" applyFont="0" applyAlignment="0" applyProtection="0"/>
    <xf numFmtId="0" fontId="39" fillId="0" borderId="152" applyNumberFormat="0" applyFill="0" applyAlignment="0" applyProtection="0"/>
    <xf numFmtId="4" fontId="14" fillId="14" borderId="156" applyNumberFormat="0" applyProtection="0">
      <alignment horizontal="left" vertical="center" indent="1"/>
    </xf>
    <xf numFmtId="0" fontId="54" fillId="19" borderId="155" applyNumberFormat="0" applyAlignment="0" applyProtection="0"/>
    <xf numFmtId="0" fontId="53" fillId="19" borderId="154" applyNumberFormat="0" applyAlignment="0" applyProtection="0"/>
    <xf numFmtId="4" fontId="14" fillId="14" borderId="156" applyNumberFormat="0" applyProtection="0">
      <alignment horizontal="left" vertical="center" indent="1"/>
    </xf>
    <xf numFmtId="0" fontId="54" fillId="19" borderId="155" applyNumberFormat="0" applyAlignment="0" applyProtection="0"/>
    <xf numFmtId="0" fontId="53" fillId="19" borderId="154" applyNumberFormat="0" applyAlignment="0" applyProtection="0"/>
    <xf numFmtId="0" fontId="52" fillId="7" borderId="154" applyNumberFormat="0" applyAlignment="0" applyProtection="0"/>
    <xf numFmtId="0" fontId="5" fillId="18" borderId="153" applyNumberFormat="0" applyFont="0" applyAlignment="0" applyProtection="0"/>
    <xf numFmtId="0" fontId="39" fillId="0" borderId="152" applyNumberFormat="0" applyFill="0" applyAlignment="0" applyProtection="0"/>
    <xf numFmtId="4" fontId="14" fillId="14" borderId="156" applyNumberFormat="0" applyProtection="0">
      <alignment horizontal="left" vertical="center" indent="1"/>
    </xf>
    <xf numFmtId="0" fontId="39" fillId="0" borderId="152" applyNumberFormat="0" applyFill="0" applyAlignment="0" applyProtection="0"/>
    <xf numFmtId="0" fontId="52" fillId="7" borderId="154" applyNumberFormat="0" applyAlignment="0" applyProtection="0"/>
    <xf numFmtId="0" fontId="54" fillId="19" borderId="155" applyNumberFormat="0" applyAlignment="0" applyProtection="0"/>
    <xf numFmtId="0" fontId="5" fillId="18" borderId="153" applyNumberFormat="0" applyFont="0" applyAlignment="0" applyProtection="0"/>
    <xf numFmtId="0" fontId="53" fillId="19" borderId="154" applyNumberFormat="0" applyAlignment="0" applyProtection="0"/>
    <xf numFmtId="0" fontId="54" fillId="19" borderId="155" applyNumberFormat="0" applyAlignment="0" applyProtection="0"/>
    <xf numFmtId="0" fontId="53" fillId="19" borderId="154" applyNumberFormat="0" applyAlignment="0" applyProtection="0"/>
    <xf numFmtId="0" fontId="52" fillId="7" borderId="154" applyNumberFormat="0" applyAlignment="0" applyProtection="0"/>
    <xf numFmtId="0" fontId="5" fillId="18" borderId="153" applyNumberFormat="0" applyFont="0" applyAlignment="0" applyProtection="0"/>
    <xf numFmtId="4" fontId="14" fillId="14" borderId="156" applyNumberFormat="0" applyProtection="0">
      <alignment horizontal="left" vertical="center" indent="1"/>
    </xf>
    <xf numFmtId="0" fontId="39" fillId="0" borderId="152" applyNumberFormat="0" applyFill="0" applyAlignment="0" applyProtection="0"/>
    <xf numFmtId="0" fontId="52" fillId="7" borderId="154" applyNumberFormat="0" applyAlignment="0" applyProtection="0"/>
    <xf numFmtId="0" fontId="5" fillId="18" borderId="153" applyNumberFormat="0" applyFont="0" applyAlignment="0" applyProtection="0"/>
    <xf numFmtId="0" fontId="39" fillId="0" borderId="152" applyNumberFormat="0" applyFill="0" applyAlignment="0" applyProtection="0"/>
    <xf numFmtId="4" fontId="14" fillId="14" borderId="156" applyNumberFormat="0" applyProtection="0">
      <alignment horizontal="left" vertical="center" indent="1"/>
    </xf>
    <xf numFmtId="0" fontId="54" fillId="19" borderId="155" applyNumberFormat="0" applyAlignment="0" applyProtection="0"/>
    <xf numFmtId="0" fontId="53" fillId="19" borderId="154" applyNumberFormat="0" applyAlignment="0" applyProtection="0"/>
    <xf numFmtId="0" fontId="52" fillId="7" borderId="154" applyNumberFormat="0" applyAlignment="0" applyProtection="0"/>
    <xf numFmtId="0" fontId="5" fillId="18" borderId="153" applyNumberFormat="0" applyFont="0" applyAlignment="0" applyProtection="0"/>
    <xf numFmtId="0" fontId="39" fillId="0" borderId="152" applyNumberFormat="0" applyFill="0" applyAlignment="0" applyProtection="0"/>
    <xf numFmtId="4" fontId="14" fillId="14" borderId="156" applyNumberFormat="0" applyProtection="0">
      <alignment horizontal="left" vertical="center" indent="1"/>
    </xf>
    <xf numFmtId="0" fontId="54" fillId="19" borderId="155" applyNumberFormat="0" applyAlignment="0" applyProtection="0"/>
    <xf numFmtId="0" fontId="53" fillId="19" borderId="154" applyNumberFormat="0" applyAlignment="0" applyProtection="0"/>
    <xf numFmtId="0" fontId="52" fillId="7" borderId="154" applyNumberFormat="0" applyAlignment="0" applyProtection="0"/>
    <xf numFmtId="0" fontId="5" fillId="18" borderId="153" applyNumberFormat="0" applyFont="0" applyAlignment="0" applyProtection="0"/>
    <xf numFmtId="0" fontId="39" fillId="0" borderId="152" applyNumberFormat="0" applyFill="0" applyAlignment="0" applyProtection="0"/>
    <xf numFmtId="4" fontId="14" fillId="14" borderId="156" applyNumberFormat="0" applyProtection="0">
      <alignment horizontal="left" vertical="center" indent="1"/>
    </xf>
    <xf numFmtId="0" fontId="54" fillId="19" borderId="155" applyNumberFormat="0" applyAlignment="0" applyProtection="0"/>
    <xf numFmtId="0" fontId="53" fillId="19" borderId="154" applyNumberFormat="0" applyAlignment="0" applyProtection="0"/>
    <xf numFmtId="0" fontId="52" fillId="7" borderId="154" applyNumberFormat="0" applyAlignment="0" applyProtection="0"/>
    <xf numFmtId="0" fontId="5" fillId="18" borderId="153" applyNumberFormat="0" applyFont="0" applyAlignment="0" applyProtection="0"/>
    <xf numFmtId="0" fontId="39" fillId="0" borderId="152" applyNumberFormat="0" applyFill="0" applyAlignment="0" applyProtection="0"/>
    <xf numFmtId="4" fontId="14" fillId="14" borderId="147" applyNumberFormat="0" applyProtection="0">
      <alignment horizontal="left" vertical="center" indent="1"/>
    </xf>
    <xf numFmtId="0" fontId="54" fillId="19" borderId="146" applyNumberFormat="0" applyAlignment="0" applyProtection="0"/>
    <xf numFmtId="0" fontId="53" fillId="19" borderId="145" applyNumberFormat="0" applyAlignment="0" applyProtection="0"/>
    <xf numFmtId="0" fontId="52" fillId="7" borderId="145" applyNumberFormat="0" applyAlignment="0" applyProtection="0"/>
    <xf numFmtId="0" fontId="5" fillId="18" borderId="144" applyNumberFormat="0" applyFont="0" applyAlignment="0" applyProtection="0"/>
    <xf numFmtId="0" fontId="39" fillId="0" borderId="143" applyNumberFormat="0" applyFill="0" applyAlignment="0" applyProtection="0"/>
    <xf numFmtId="4" fontId="14" fillId="14" borderId="147" applyNumberFormat="0" applyProtection="0">
      <alignment horizontal="left" vertical="center" indent="1"/>
    </xf>
    <xf numFmtId="0" fontId="54" fillId="19" borderId="146" applyNumberFormat="0" applyAlignment="0" applyProtection="0"/>
    <xf numFmtId="0" fontId="53" fillId="19" borderId="145" applyNumberFormat="0" applyAlignment="0" applyProtection="0"/>
    <xf numFmtId="4" fontId="14" fillId="14" borderId="147" applyNumberFormat="0" applyProtection="0">
      <alignment horizontal="left" vertical="center" indent="1"/>
    </xf>
    <xf numFmtId="0" fontId="54" fillId="19" borderId="146" applyNumberFormat="0" applyAlignment="0" applyProtection="0"/>
    <xf numFmtId="0" fontId="53" fillId="19" borderId="145" applyNumberFormat="0" applyAlignment="0" applyProtection="0"/>
    <xf numFmtId="0" fontId="52" fillId="7" borderId="145" applyNumberFormat="0" applyAlignment="0" applyProtection="0"/>
    <xf numFmtId="0" fontId="5" fillId="18" borderId="144" applyNumberFormat="0" applyFont="0" applyAlignment="0" applyProtection="0"/>
    <xf numFmtId="0" fontId="39" fillId="0" borderId="143" applyNumberFormat="0" applyFill="0" applyAlignment="0" applyProtection="0"/>
    <xf numFmtId="4" fontId="14" fillId="14" borderId="147" applyNumberFormat="0" applyProtection="0">
      <alignment horizontal="left" vertical="center" indent="1"/>
    </xf>
    <xf numFmtId="0" fontId="39" fillId="0" borderId="143" applyNumberFormat="0" applyFill="0" applyAlignment="0" applyProtection="0"/>
    <xf numFmtId="0" fontId="52" fillId="7" borderId="145" applyNumberFormat="0" applyAlignment="0" applyProtection="0"/>
    <xf numFmtId="0" fontId="54" fillId="19" borderId="146" applyNumberFormat="0" applyAlignment="0" applyProtection="0"/>
    <xf numFmtId="0" fontId="5" fillId="18" borderId="144" applyNumberFormat="0" applyFont="0" applyAlignment="0" applyProtection="0"/>
    <xf numFmtId="0" fontId="53" fillId="19" borderId="145" applyNumberFormat="0" applyAlignment="0" applyProtection="0"/>
    <xf numFmtId="0" fontId="54" fillId="19" borderId="146" applyNumberFormat="0" applyAlignment="0" applyProtection="0"/>
    <xf numFmtId="0" fontId="53" fillId="19" borderId="145" applyNumberFormat="0" applyAlignment="0" applyProtection="0"/>
    <xf numFmtId="0" fontId="52" fillId="7" borderId="145" applyNumberFormat="0" applyAlignment="0" applyProtection="0"/>
    <xf numFmtId="0" fontId="5" fillId="18" borderId="144" applyNumberFormat="0" applyFont="0" applyAlignment="0" applyProtection="0"/>
    <xf numFmtId="4" fontId="14" fillId="14" borderId="147" applyNumberFormat="0" applyProtection="0">
      <alignment horizontal="left" vertical="center" indent="1"/>
    </xf>
    <xf numFmtId="0" fontId="39" fillId="0" borderId="143" applyNumberFormat="0" applyFill="0" applyAlignment="0" applyProtection="0"/>
    <xf numFmtId="0" fontId="52" fillId="7" borderId="145" applyNumberFormat="0" applyAlignment="0" applyProtection="0"/>
    <xf numFmtId="0" fontId="5" fillId="18" borderId="144" applyNumberFormat="0" applyFont="0" applyAlignment="0" applyProtection="0"/>
    <xf numFmtId="0" fontId="39" fillId="0" borderId="143" applyNumberFormat="0" applyFill="0" applyAlignment="0" applyProtection="0"/>
    <xf numFmtId="4" fontId="14" fillId="14" borderId="147" applyNumberFormat="0" applyProtection="0">
      <alignment horizontal="left" vertical="center" indent="1"/>
    </xf>
    <xf numFmtId="0" fontId="54" fillId="19" borderId="146" applyNumberFormat="0" applyAlignment="0" applyProtection="0"/>
    <xf numFmtId="0" fontId="53" fillId="19" borderId="145" applyNumberFormat="0" applyAlignment="0" applyProtection="0"/>
    <xf numFmtId="0" fontId="52" fillId="7" borderId="145" applyNumberFormat="0" applyAlignment="0" applyProtection="0"/>
    <xf numFmtId="0" fontId="5" fillId="18" borderId="144" applyNumberFormat="0" applyFont="0" applyAlignment="0" applyProtection="0"/>
    <xf numFmtId="0" fontId="39" fillId="0" borderId="143" applyNumberFormat="0" applyFill="0" applyAlignment="0" applyProtection="0"/>
    <xf numFmtId="4" fontId="14" fillId="14" borderId="147" applyNumberFormat="0" applyProtection="0">
      <alignment horizontal="left" vertical="center" indent="1"/>
    </xf>
    <xf numFmtId="0" fontId="54" fillId="19" borderId="151" applyNumberFormat="0" applyAlignment="0" applyProtection="0"/>
    <xf numFmtId="0" fontId="53" fillId="19" borderId="150" applyNumberFormat="0" applyAlignment="0" applyProtection="0"/>
    <xf numFmtId="0" fontId="52" fillId="7" borderId="150" applyNumberFormat="0" applyAlignment="0" applyProtection="0"/>
    <xf numFmtId="0" fontId="5" fillId="18" borderId="149" applyNumberFormat="0" applyFont="0" applyAlignment="0" applyProtection="0"/>
    <xf numFmtId="0" fontId="39" fillId="0" borderId="148" applyNumberFormat="0" applyFill="0" applyAlignment="0" applyProtection="0"/>
    <xf numFmtId="166" fontId="2" fillId="0" borderId="0" applyFont="0" applyFill="0" applyBorder="0" applyAlignment="0" applyProtection="0"/>
    <xf numFmtId="0" fontId="54" fillId="19" borderId="146" applyNumberFormat="0" applyAlignment="0" applyProtection="0"/>
    <xf numFmtId="0" fontId="53" fillId="19" borderId="145" applyNumberFormat="0" applyAlignment="0" applyProtection="0"/>
    <xf numFmtId="0" fontId="52" fillId="7" borderId="145" applyNumberFormat="0" applyAlignment="0" applyProtection="0"/>
    <xf numFmtId="0" fontId="5" fillId="18" borderId="144" applyNumberFormat="0" applyFont="0" applyAlignment="0" applyProtection="0"/>
    <xf numFmtId="0" fontId="39" fillId="0" borderId="143" applyNumberFormat="0" applyFill="0" applyAlignment="0" applyProtection="0"/>
    <xf numFmtId="166" fontId="2" fillId="0" borderId="0" applyFont="0" applyFill="0" applyBorder="0" applyAlignment="0" applyProtection="0"/>
    <xf numFmtId="0" fontId="5" fillId="18" borderId="163" applyNumberFormat="0" applyFont="0" applyAlignment="0" applyProtection="0"/>
    <xf numFmtId="4" fontId="14" fillId="14" borderId="166" applyNumberFormat="0" applyProtection="0">
      <alignment horizontal="left" vertical="center" indent="1"/>
    </xf>
    <xf numFmtId="0" fontId="52" fillId="7" borderId="164" applyNumberFormat="0" applyAlignment="0" applyProtection="0"/>
    <xf numFmtId="0" fontId="53" fillId="19" borderId="164" applyNumberFormat="0" applyAlignment="0" applyProtection="0"/>
    <xf numFmtId="0" fontId="5" fillId="18" borderId="163" applyNumberFormat="0" applyFont="0" applyAlignment="0" applyProtection="0"/>
    <xf numFmtId="0" fontId="5" fillId="18" borderId="163" applyNumberFormat="0" applyFont="0" applyAlignment="0" applyProtection="0"/>
    <xf numFmtId="0" fontId="53" fillId="19" borderId="164" applyNumberFormat="0" applyAlignment="0" applyProtection="0"/>
    <xf numFmtId="0" fontId="39" fillId="0" borderId="162" applyNumberFormat="0" applyFill="0" applyAlignment="0" applyProtection="0"/>
    <xf numFmtId="0" fontId="52" fillId="7" borderId="164" applyNumberFormat="0" applyAlignment="0" applyProtection="0"/>
    <xf numFmtId="0" fontId="53" fillId="19" borderId="164" applyNumberFormat="0" applyAlignment="0" applyProtection="0"/>
    <xf numFmtId="0" fontId="5" fillId="18" borderId="163" applyNumberFormat="0" applyFont="0" applyAlignment="0" applyProtection="0"/>
    <xf numFmtId="0" fontId="52" fillId="7" borderId="164" applyNumberFormat="0" applyAlignment="0" applyProtection="0"/>
    <xf numFmtId="0" fontId="54" fillId="19" borderId="165" applyNumberFormat="0" applyAlignment="0" applyProtection="0"/>
    <xf numFmtId="0" fontId="53" fillId="19" borderId="164" applyNumberFormat="0" applyAlignment="0" applyProtection="0"/>
    <xf numFmtId="4" fontId="14" fillId="14" borderId="166" applyNumberFormat="0" applyProtection="0">
      <alignment horizontal="left" vertical="center" indent="1"/>
    </xf>
    <xf numFmtId="0" fontId="5" fillId="18" borderId="163" applyNumberFormat="0" applyFont="0" applyAlignment="0" applyProtection="0"/>
    <xf numFmtId="0" fontId="52" fillId="7" borderId="164" applyNumberFormat="0" applyAlignment="0" applyProtection="0"/>
    <xf numFmtId="0" fontId="52" fillId="7" borderId="164" applyNumberFormat="0" applyAlignment="0" applyProtection="0"/>
    <xf numFmtId="0" fontId="54" fillId="19" borderId="165" applyNumberFormat="0" applyAlignment="0" applyProtection="0"/>
    <xf numFmtId="0" fontId="53" fillId="19" borderId="164" applyNumberFormat="0" applyAlignment="0" applyProtection="0"/>
    <xf numFmtId="0" fontId="39" fillId="0" borderId="162" applyNumberFormat="0" applyFill="0" applyAlignment="0" applyProtection="0"/>
    <xf numFmtId="0" fontId="52" fillId="7" borderId="164" applyNumberFormat="0" applyAlignment="0" applyProtection="0"/>
    <xf numFmtId="0" fontId="53" fillId="19" borderId="164" applyNumberFormat="0" applyAlignment="0" applyProtection="0"/>
    <xf numFmtId="4" fontId="14" fillId="14" borderId="166" applyNumberFormat="0" applyProtection="0">
      <alignment horizontal="left" vertical="center" indent="1"/>
    </xf>
    <xf numFmtId="0" fontId="54" fillId="19" borderId="165" applyNumberFormat="0" applyAlignment="0" applyProtection="0"/>
    <xf numFmtId="0" fontId="39" fillId="0" borderId="162" applyNumberFormat="0" applyFill="0" applyAlignment="0" applyProtection="0"/>
    <xf numFmtId="0" fontId="54" fillId="19" borderId="165" applyNumberFormat="0" applyAlignment="0" applyProtection="0"/>
    <xf numFmtId="0" fontId="53" fillId="19" borderId="164" applyNumberFormat="0" applyAlignment="0" applyProtection="0"/>
    <xf numFmtId="0" fontId="39" fillId="0" borderId="162" applyNumberFormat="0" applyFill="0" applyAlignment="0" applyProtection="0"/>
    <xf numFmtId="4" fontId="14" fillId="14" borderId="166" applyNumberFormat="0" applyProtection="0">
      <alignment horizontal="left" vertical="center" indent="1"/>
    </xf>
    <xf numFmtId="0" fontId="54" fillId="19" borderId="165" applyNumberFormat="0" applyAlignment="0" applyProtection="0"/>
    <xf numFmtId="0" fontId="5" fillId="18" borderId="163" applyNumberFormat="0" applyFont="0" applyAlignment="0" applyProtection="0"/>
    <xf numFmtId="4" fontId="14" fillId="14" borderId="166" applyNumberFormat="0" applyProtection="0">
      <alignment horizontal="left" vertical="center" indent="1"/>
    </xf>
    <xf numFmtId="0" fontId="53" fillId="19" borderId="164" applyNumberFormat="0" applyAlignment="0" applyProtection="0"/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39" fillId="0" borderId="138" applyNumberFormat="0" applyFill="0" applyAlignment="0" applyProtection="0"/>
    <xf numFmtId="4" fontId="14" fillId="14" borderId="142" applyNumberFormat="0" applyProtection="0">
      <alignment horizontal="left" vertical="center" indent="1"/>
    </xf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0" fontId="53" fillId="19" borderId="140" applyNumberFormat="0" applyAlignment="0" applyProtection="0"/>
    <xf numFmtId="0" fontId="5" fillId="18" borderId="139" applyNumberFormat="0" applyFont="0" applyAlignment="0" applyProtection="0"/>
    <xf numFmtId="0" fontId="54" fillId="19" borderId="141" applyNumberFormat="0" applyAlignment="0" applyProtection="0"/>
    <xf numFmtId="0" fontId="52" fillId="7" borderId="140" applyNumberFormat="0" applyAlignment="0" applyProtection="0"/>
    <xf numFmtId="0" fontId="39" fillId="0" borderId="138" applyNumberFormat="0" applyFill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39" fillId="0" borderId="138" applyNumberFormat="0" applyFill="0" applyAlignment="0" applyProtection="0"/>
    <xf numFmtId="4" fontId="14" fillId="14" borderId="142" applyNumberFormat="0" applyProtection="0">
      <alignment horizontal="left" vertical="center" indent="1"/>
    </xf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0" fontId="53" fillId="19" borderId="140" applyNumberFormat="0" applyAlignment="0" applyProtection="0"/>
    <xf numFmtId="0" fontId="5" fillId="18" borderId="139" applyNumberFormat="0" applyFont="0" applyAlignment="0" applyProtection="0"/>
    <xf numFmtId="0" fontId="54" fillId="19" borderId="141" applyNumberFormat="0" applyAlignment="0" applyProtection="0"/>
    <xf numFmtId="0" fontId="52" fillId="7" borderId="140" applyNumberFormat="0" applyAlignment="0" applyProtection="0"/>
    <xf numFmtId="0" fontId="39" fillId="0" borderId="138" applyNumberFormat="0" applyFill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4" fontId="14" fillId="14" borderId="142" applyNumberFormat="0" applyProtection="0">
      <alignment horizontal="left" vertical="center" indent="1"/>
    </xf>
    <xf numFmtId="4" fontId="14" fillId="14" borderId="142" applyNumberFormat="0" applyProtection="0">
      <alignment horizontal="left" vertical="center" indent="1"/>
    </xf>
    <xf numFmtId="4" fontId="14" fillId="14" borderId="142" applyNumberFormat="0" applyProtection="0">
      <alignment horizontal="left" vertical="center" indent="1"/>
    </xf>
    <xf numFmtId="4" fontId="14" fillId="14" borderId="142" applyNumberFormat="0" applyProtection="0">
      <alignment horizontal="left" vertical="center" indent="1"/>
    </xf>
    <xf numFmtId="4" fontId="14" fillId="14" borderId="142" applyNumberFormat="0" applyProtection="0">
      <alignment horizontal="left" vertical="center" indent="1"/>
    </xf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39" fillId="0" borderId="138" applyNumberFormat="0" applyFill="0" applyAlignment="0" applyProtection="0"/>
    <xf numFmtId="4" fontId="14" fillId="14" borderId="142" applyNumberFormat="0" applyProtection="0">
      <alignment horizontal="left" vertical="center" indent="1"/>
    </xf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0" fontId="53" fillId="19" borderId="140" applyNumberFormat="0" applyAlignment="0" applyProtection="0"/>
    <xf numFmtId="0" fontId="5" fillId="18" borderId="139" applyNumberFormat="0" applyFont="0" applyAlignment="0" applyProtection="0"/>
    <xf numFmtId="0" fontId="54" fillId="19" borderId="141" applyNumberFormat="0" applyAlignment="0" applyProtection="0"/>
    <xf numFmtId="0" fontId="52" fillId="7" borderId="140" applyNumberFormat="0" applyAlignment="0" applyProtection="0"/>
    <xf numFmtId="0" fontId="39" fillId="0" borderId="138" applyNumberFormat="0" applyFill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39" fillId="0" borderId="138" applyNumberFormat="0" applyFill="0" applyAlignment="0" applyProtection="0"/>
    <xf numFmtId="0" fontId="5" fillId="18" borderId="139" applyNumberFormat="0" applyFont="0" applyAlignment="0" applyProtection="0"/>
    <xf numFmtId="0" fontId="52" fillId="7" borderId="140" applyNumberFormat="0" applyAlignment="0" applyProtection="0"/>
    <xf numFmtId="0" fontId="53" fillId="19" borderId="140" applyNumberFormat="0" applyAlignment="0" applyProtection="0"/>
    <xf numFmtId="0" fontId="54" fillId="19" borderId="141" applyNumberFormat="0" applyAlignment="0" applyProtection="0"/>
    <xf numFmtId="4" fontId="14" fillId="14" borderId="142" applyNumberFormat="0" applyProtection="0">
      <alignment horizontal="left" vertical="center" indent="1"/>
    </xf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2" fillId="7" borderId="140" applyNumberFormat="0" applyAlignment="0" applyProtection="0"/>
    <xf numFmtId="0" fontId="13" fillId="0" borderId="0"/>
    <xf numFmtId="0" fontId="14" fillId="0" borderId="0"/>
    <xf numFmtId="166" fontId="30" fillId="0" borderId="0" applyFont="0" applyFill="0" applyBorder="0" applyAlignment="0" applyProtection="0"/>
    <xf numFmtId="0" fontId="59" fillId="0" borderId="0"/>
    <xf numFmtId="43" fontId="59" fillId="0" borderId="0" applyFont="0" applyFill="0" applyBorder="0" applyAlignment="0" applyProtection="0"/>
    <xf numFmtId="0" fontId="140" fillId="0" borderId="0" applyNumberFormat="0" applyFill="0" applyBorder="0" applyAlignment="0" applyProtection="0"/>
    <xf numFmtId="9" fontId="30" fillId="0" borderId="0" applyFont="0" applyFill="0" applyBorder="0" applyAlignment="0" applyProtection="0"/>
    <xf numFmtId="0" fontId="30" fillId="0" borderId="0" applyProtection="0"/>
    <xf numFmtId="0" fontId="30" fillId="0" borderId="0"/>
    <xf numFmtId="0" fontId="141" fillId="0" borderId="0">
      <alignment horizontal="left" vertical="top" wrapText="1"/>
    </xf>
    <xf numFmtId="9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59" fillId="0" borderId="0"/>
    <xf numFmtId="0" fontId="91" fillId="0" borderId="0"/>
    <xf numFmtId="0" fontId="139" fillId="0" borderId="0">
      <alignment horizontal="right" vertical="top"/>
    </xf>
    <xf numFmtId="0" fontId="142" fillId="0" borderId="0">
      <alignment horizontal="center" vertical="top"/>
    </xf>
    <xf numFmtId="0" fontId="69" fillId="0" borderId="0">
      <alignment horizontal="left" vertical="top"/>
    </xf>
    <xf numFmtId="0" fontId="142" fillId="0" borderId="0">
      <alignment horizontal="center" vertical="top"/>
    </xf>
    <xf numFmtId="0" fontId="142" fillId="0" borderId="0">
      <alignment horizontal="right" vertical="center"/>
    </xf>
    <xf numFmtId="0" fontId="69" fillId="0" borderId="0">
      <alignment horizontal="left" vertical="center"/>
    </xf>
    <xf numFmtId="0" fontId="142" fillId="0" borderId="0">
      <alignment horizontal="center" vertical="center"/>
    </xf>
    <xf numFmtId="0" fontId="142" fillId="0" borderId="0">
      <alignment horizontal="center" vertical="center"/>
    </xf>
    <xf numFmtId="0" fontId="142" fillId="0" borderId="0">
      <alignment horizontal="right" vertical="top"/>
    </xf>
    <xf numFmtId="0" fontId="69" fillId="0" borderId="0">
      <alignment horizontal="left" vertical="top"/>
    </xf>
    <xf numFmtId="0" fontId="142" fillId="0" borderId="0">
      <alignment horizontal="center" vertical="top"/>
    </xf>
    <xf numFmtId="0" fontId="142" fillId="0" borderId="0">
      <alignment horizontal="center" vertical="top"/>
    </xf>
    <xf numFmtId="0" fontId="143" fillId="0" borderId="0">
      <alignment horizontal="left" vertical="top"/>
    </xf>
    <xf numFmtId="0" fontId="30" fillId="0" borderId="0"/>
    <xf numFmtId="0" fontId="59" fillId="0" borderId="0"/>
    <xf numFmtId="43" fontId="59" fillId="0" borderId="0" applyFont="0" applyFill="0" applyBorder="0" applyAlignment="0" applyProtection="0"/>
    <xf numFmtId="0" fontId="59" fillId="0" borderId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39" fillId="0" borderId="158" applyNumberFormat="0" applyFill="0" applyAlignment="0" applyProtection="0"/>
    <xf numFmtId="4" fontId="14" fillId="14" borderId="161" applyNumberFormat="0" applyProtection="0">
      <alignment horizontal="left" vertical="center" indent="1"/>
    </xf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0" fontId="53" fillId="19" borderId="157" applyNumberFormat="0" applyAlignment="0" applyProtection="0"/>
    <xf numFmtId="0" fontId="5" fillId="18" borderId="159" applyNumberFormat="0" applyFont="0" applyAlignment="0" applyProtection="0"/>
    <xf numFmtId="0" fontId="54" fillId="19" borderId="160" applyNumberFormat="0" applyAlignment="0" applyProtection="0"/>
    <xf numFmtId="0" fontId="52" fillId="7" borderId="157" applyNumberFormat="0" applyAlignment="0" applyProtection="0"/>
    <xf numFmtId="0" fontId="39" fillId="0" borderId="158" applyNumberFormat="0" applyFill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39" fillId="0" borderId="158" applyNumberFormat="0" applyFill="0" applyAlignment="0" applyProtection="0"/>
    <xf numFmtId="4" fontId="14" fillId="14" borderId="161" applyNumberFormat="0" applyProtection="0">
      <alignment horizontal="left" vertical="center" indent="1"/>
    </xf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0" fontId="53" fillId="19" borderId="157" applyNumberFormat="0" applyAlignment="0" applyProtection="0"/>
    <xf numFmtId="0" fontId="5" fillId="18" borderId="159" applyNumberFormat="0" applyFont="0" applyAlignment="0" applyProtection="0"/>
    <xf numFmtId="0" fontId="54" fillId="19" borderId="160" applyNumberFormat="0" applyAlignment="0" applyProtection="0"/>
    <xf numFmtId="0" fontId="52" fillId="7" borderId="157" applyNumberFormat="0" applyAlignment="0" applyProtection="0"/>
    <xf numFmtId="0" fontId="39" fillId="0" borderId="158" applyNumberFormat="0" applyFill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4" fontId="14" fillId="14" borderId="161" applyNumberFormat="0" applyProtection="0">
      <alignment horizontal="left" vertical="center" indent="1"/>
    </xf>
    <xf numFmtId="4" fontId="14" fillId="14" borderId="161" applyNumberFormat="0" applyProtection="0">
      <alignment horizontal="left" vertical="center" indent="1"/>
    </xf>
    <xf numFmtId="4" fontId="14" fillId="14" borderId="161" applyNumberFormat="0" applyProtection="0">
      <alignment horizontal="left" vertical="center" indent="1"/>
    </xf>
    <xf numFmtId="4" fontId="14" fillId="14" borderId="161" applyNumberFormat="0" applyProtection="0">
      <alignment horizontal="left" vertical="center" indent="1"/>
    </xf>
    <xf numFmtId="4" fontId="14" fillId="14" borderId="161" applyNumberFormat="0" applyProtection="0">
      <alignment horizontal="left" vertical="center" indent="1"/>
    </xf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39" fillId="0" borderId="158" applyNumberFormat="0" applyFill="0" applyAlignment="0" applyProtection="0"/>
    <xf numFmtId="4" fontId="14" fillId="14" borderId="161" applyNumberFormat="0" applyProtection="0">
      <alignment horizontal="left" vertical="center" indent="1"/>
    </xf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0" fontId="53" fillId="19" borderId="157" applyNumberFormat="0" applyAlignment="0" applyProtection="0"/>
    <xf numFmtId="0" fontId="5" fillId="18" borderId="159" applyNumberFormat="0" applyFont="0" applyAlignment="0" applyProtection="0"/>
    <xf numFmtId="0" fontId="54" fillId="19" borderId="160" applyNumberFormat="0" applyAlignment="0" applyProtection="0"/>
    <xf numFmtId="0" fontId="52" fillId="7" borderId="157" applyNumberFormat="0" applyAlignment="0" applyProtection="0"/>
    <xf numFmtId="0" fontId="39" fillId="0" borderId="158" applyNumberFormat="0" applyFill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39" fillId="0" borderId="158" applyNumberFormat="0" applyFill="0" applyAlignment="0" applyProtection="0"/>
    <xf numFmtId="0" fontId="5" fillId="18" borderId="159" applyNumberFormat="0" applyFont="0" applyAlignment="0" applyProtection="0"/>
    <xf numFmtId="0" fontId="52" fillId="7" borderId="157" applyNumberFormat="0" applyAlignment="0" applyProtection="0"/>
    <xf numFmtId="0" fontId="53" fillId="19" borderId="157" applyNumberFormat="0" applyAlignment="0" applyProtection="0"/>
    <xf numFmtId="0" fontId="54" fillId="19" borderId="160" applyNumberFormat="0" applyAlignment="0" applyProtection="0"/>
    <xf numFmtId="4" fontId="14" fillId="14" borderId="161" applyNumberFormat="0" applyProtection="0">
      <alignment horizontal="left" vertical="center" indent="1"/>
    </xf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132" fillId="7" borderId="157" applyNumberFormat="0" applyAlignment="0" applyProtection="0"/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39" fillId="0" borderId="168" applyNumberFormat="0" applyFill="0" applyAlignment="0" applyProtection="0"/>
    <xf numFmtId="4" fontId="14" fillId="14" borderId="172" applyNumberFormat="0" applyProtection="0">
      <alignment horizontal="left" vertical="center" indent="1"/>
    </xf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0" fontId="53" fillId="19" borderId="170" applyNumberFormat="0" applyAlignment="0" applyProtection="0"/>
    <xf numFmtId="0" fontId="5" fillId="18" borderId="169" applyNumberFormat="0" applyFont="0" applyAlignment="0" applyProtection="0"/>
    <xf numFmtId="0" fontId="54" fillId="19" borderId="171" applyNumberFormat="0" applyAlignment="0" applyProtection="0"/>
    <xf numFmtId="0" fontId="52" fillId="7" borderId="170" applyNumberFormat="0" applyAlignment="0" applyProtection="0"/>
    <xf numFmtId="0" fontId="39" fillId="0" borderId="168" applyNumberFormat="0" applyFill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39" fillId="0" borderId="168" applyNumberFormat="0" applyFill="0" applyAlignment="0" applyProtection="0"/>
    <xf numFmtId="4" fontId="14" fillId="14" borderId="172" applyNumberFormat="0" applyProtection="0">
      <alignment horizontal="left" vertical="center" indent="1"/>
    </xf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0" fontId="53" fillId="19" borderId="170" applyNumberFormat="0" applyAlignment="0" applyProtection="0"/>
    <xf numFmtId="0" fontId="5" fillId="18" borderId="169" applyNumberFormat="0" applyFont="0" applyAlignment="0" applyProtection="0"/>
    <xf numFmtId="0" fontId="54" fillId="19" borderId="171" applyNumberFormat="0" applyAlignment="0" applyProtection="0"/>
    <xf numFmtId="0" fontId="52" fillId="7" borderId="170" applyNumberFormat="0" applyAlignment="0" applyProtection="0"/>
    <xf numFmtId="0" fontId="39" fillId="0" borderId="168" applyNumberFormat="0" applyFill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4" fontId="14" fillId="14" borderId="172" applyNumberFormat="0" applyProtection="0">
      <alignment horizontal="left" vertical="center" indent="1"/>
    </xf>
    <xf numFmtId="4" fontId="14" fillId="14" borderId="172" applyNumberFormat="0" applyProtection="0">
      <alignment horizontal="left" vertical="center" indent="1"/>
    </xf>
    <xf numFmtId="4" fontId="14" fillId="14" borderId="172" applyNumberFormat="0" applyProtection="0">
      <alignment horizontal="left" vertical="center" indent="1"/>
    </xf>
    <xf numFmtId="4" fontId="14" fillId="14" borderId="172" applyNumberFormat="0" applyProtection="0">
      <alignment horizontal="left" vertical="center" indent="1"/>
    </xf>
    <xf numFmtId="4" fontId="14" fillId="14" borderId="172" applyNumberFormat="0" applyProtection="0">
      <alignment horizontal="left" vertical="center" indent="1"/>
    </xf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39" fillId="0" borderId="168" applyNumberFormat="0" applyFill="0" applyAlignment="0" applyProtection="0"/>
    <xf numFmtId="4" fontId="14" fillId="14" borderId="172" applyNumberFormat="0" applyProtection="0">
      <alignment horizontal="left" vertical="center" indent="1"/>
    </xf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0" fontId="53" fillId="19" borderId="170" applyNumberFormat="0" applyAlignment="0" applyProtection="0"/>
    <xf numFmtId="0" fontId="5" fillId="18" borderId="169" applyNumberFormat="0" applyFont="0" applyAlignment="0" applyProtection="0"/>
    <xf numFmtId="0" fontId="54" fillId="19" borderId="171" applyNumberFormat="0" applyAlignment="0" applyProtection="0"/>
    <xf numFmtId="0" fontId="52" fillId="7" borderId="170" applyNumberFormat="0" applyAlignment="0" applyProtection="0"/>
    <xf numFmtId="0" fontId="39" fillId="0" borderId="168" applyNumberFormat="0" applyFill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39" fillId="0" borderId="168" applyNumberFormat="0" applyFill="0" applyAlignment="0" applyProtection="0"/>
    <xf numFmtId="0" fontId="5" fillId="18" borderId="169" applyNumberFormat="0" applyFont="0" applyAlignment="0" applyProtection="0"/>
    <xf numFmtId="0" fontId="52" fillId="7" borderId="170" applyNumberFormat="0" applyAlignment="0" applyProtection="0"/>
    <xf numFmtId="0" fontId="53" fillId="19" borderId="170" applyNumberFormat="0" applyAlignment="0" applyProtection="0"/>
    <xf numFmtId="0" fontId="54" fillId="19" borderId="171" applyNumberFormat="0" applyAlignment="0" applyProtection="0"/>
    <xf numFmtId="4" fontId="14" fillId="14" borderId="172" applyNumberFormat="0" applyProtection="0">
      <alignment horizontal="left" vertical="center" indent="1"/>
    </xf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0" fontId="132" fillId="7" borderId="170" applyNumberFormat="0" applyAlignment="0" applyProtection="0"/>
    <xf numFmtId="166" fontId="2" fillId="0" borderId="0" applyFont="0" applyFill="0" applyBorder="0" applyAlignment="0" applyProtection="0"/>
    <xf numFmtId="4" fontId="14" fillId="14" borderId="182" applyNumberFormat="0" applyProtection="0">
      <alignment horizontal="left" vertical="center" indent="1"/>
    </xf>
    <xf numFmtId="0" fontId="39" fillId="0" borderId="183" applyNumberFormat="0" applyFill="0" applyAlignment="0" applyProtection="0"/>
    <xf numFmtId="0" fontId="5" fillId="18" borderId="184" applyNumberFormat="0" applyFont="0" applyAlignment="0" applyProtection="0"/>
    <xf numFmtId="0" fontId="52" fillId="7" borderId="185" applyNumberFormat="0" applyAlignment="0" applyProtection="0"/>
    <xf numFmtId="0" fontId="53" fillId="19" borderId="185" applyNumberFormat="0" applyAlignment="0" applyProtection="0"/>
    <xf numFmtId="0" fontId="54" fillId="19" borderId="186" applyNumberFormat="0" applyAlignment="0" applyProtection="0"/>
    <xf numFmtId="4" fontId="14" fillId="14" borderId="182" applyNumberFormat="0" applyProtection="0">
      <alignment horizontal="left" vertical="center" indent="1"/>
    </xf>
    <xf numFmtId="4" fontId="14" fillId="14" borderId="182" applyNumberFormat="0" applyProtection="0">
      <alignment horizontal="left" vertical="center" indent="1"/>
    </xf>
    <xf numFmtId="4" fontId="14" fillId="14" borderId="182" applyNumberFormat="0" applyProtection="0">
      <alignment horizontal="left" vertical="center" indent="1"/>
    </xf>
    <xf numFmtId="4" fontId="14" fillId="14" borderId="182" applyNumberFormat="0" applyProtection="0">
      <alignment horizontal="left" vertical="center" indent="1"/>
    </xf>
    <xf numFmtId="4" fontId="14" fillId="14" borderId="182" applyNumberFormat="0" applyProtection="0">
      <alignment horizontal="left" vertical="center" indent="1"/>
    </xf>
    <xf numFmtId="4" fontId="14" fillId="14" borderId="182" applyNumberFormat="0" applyProtection="0">
      <alignment horizontal="left" vertical="center" indent="1"/>
    </xf>
    <xf numFmtId="4" fontId="14" fillId="14" borderId="182" applyNumberFormat="0" applyProtection="0">
      <alignment horizontal="left" vertical="center" indent="1"/>
    </xf>
    <xf numFmtId="0" fontId="39" fillId="0" borderId="187" applyNumberFormat="0" applyFill="0" applyAlignment="0" applyProtection="0"/>
    <xf numFmtId="0" fontId="5" fillId="18" borderId="188" applyNumberFormat="0" applyFont="0" applyAlignment="0" applyProtection="0"/>
    <xf numFmtId="0" fontId="52" fillId="7" borderId="189" applyNumberFormat="0" applyAlignment="0" applyProtection="0"/>
    <xf numFmtId="0" fontId="53" fillId="19" borderId="189" applyNumberFormat="0" applyAlignment="0" applyProtection="0"/>
    <xf numFmtId="0" fontId="54" fillId="19" borderId="190" applyNumberFormat="0" applyAlignment="0" applyProtection="0"/>
    <xf numFmtId="4" fontId="14" fillId="14" borderId="191" applyNumberFormat="0" applyProtection="0">
      <alignment horizontal="left" vertical="center" indent="1"/>
    </xf>
    <xf numFmtId="0" fontId="39" fillId="0" borderId="187" applyNumberFormat="0" applyFill="0" applyAlignment="0" applyProtection="0"/>
    <xf numFmtId="0" fontId="5" fillId="18" borderId="188" applyNumberFormat="0" applyFont="0" applyAlignment="0" applyProtection="0"/>
    <xf numFmtId="0" fontId="52" fillId="7" borderId="189" applyNumberFormat="0" applyAlignment="0" applyProtection="0"/>
    <xf numFmtId="0" fontId="53" fillId="19" borderId="189" applyNumberFormat="0" applyAlignment="0" applyProtection="0"/>
    <xf numFmtId="0" fontId="54" fillId="19" borderId="190" applyNumberFormat="0" applyAlignment="0" applyProtection="0"/>
    <xf numFmtId="4" fontId="14" fillId="14" borderId="191" applyNumberFormat="0" applyProtection="0">
      <alignment horizontal="left" vertical="center" indent="1"/>
    </xf>
    <xf numFmtId="0" fontId="39" fillId="0" borderId="187" applyNumberFormat="0" applyFill="0" applyAlignment="0" applyProtection="0"/>
    <xf numFmtId="0" fontId="5" fillId="18" borderId="188" applyNumberFormat="0" applyFont="0" applyAlignment="0" applyProtection="0"/>
    <xf numFmtId="0" fontId="52" fillId="7" borderId="189" applyNumberFormat="0" applyAlignment="0" applyProtection="0"/>
    <xf numFmtId="0" fontId="53" fillId="19" borderId="189" applyNumberFormat="0" applyAlignment="0" applyProtection="0"/>
    <xf numFmtId="0" fontId="54" fillId="19" borderId="190" applyNumberFormat="0" applyAlignment="0" applyProtection="0"/>
    <xf numFmtId="4" fontId="14" fillId="14" borderId="191" applyNumberFormat="0" applyProtection="0">
      <alignment horizontal="left" vertical="center" indent="1"/>
    </xf>
    <xf numFmtId="0" fontId="39" fillId="0" borderId="187" applyNumberFormat="0" applyFill="0" applyAlignment="0" applyProtection="0"/>
    <xf numFmtId="0" fontId="5" fillId="18" borderId="188" applyNumberFormat="0" applyFont="0" applyAlignment="0" applyProtection="0"/>
    <xf numFmtId="0" fontId="52" fillId="7" borderId="189" applyNumberFormat="0" applyAlignment="0" applyProtection="0"/>
    <xf numFmtId="0" fontId="39" fillId="0" borderId="187" applyNumberFormat="0" applyFill="0" applyAlignment="0" applyProtection="0"/>
    <xf numFmtId="4" fontId="14" fillId="14" borderId="191" applyNumberFormat="0" applyProtection="0">
      <alignment horizontal="left" vertical="center" indent="1"/>
    </xf>
    <xf numFmtId="0" fontId="5" fillId="18" borderId="188" applyNumberFormat="0" applyFont="0" applyAlignment="0" applyProtection="0"/>
    <xf numFmtId="0" fontId="52" fillId="7" borderId="189" applyNumberFormat="0" applyAlignment="0" applyProtection="0"/>
    <xf numFmtId="0" fontId="53" fillId="19" borderId="189" applyNumberFormat="0" applyAlignment="0" applyProtection="0"/>
    <xf numFmtId="0" fontId="54" fillId="19" borderId="190" applyNumberFormat="0" applyAlignment="0" applyProtection="0"/>
    <xf numFmtId="0" fontId="53" fillId="19" borderId="189" applyNumberFormat="0" applyAlignment="0" applyProtection="0"/>
    <xf numFmtId="0" fontId="5" fillId="18" borderId="188" applyNumberFormat="0" applyFont="0" applyAlignment="0" applyProtection="0"/>
    <xf numFmtId="0" fontId="54" fillId="19" borderId="190" applyNumberFormat="0" applyAlignment="0" applyProtection="0"/>
    <xf numFmtId="0" fontId="52" fillId="7" borderId="189" applyNumberFormat="0" applyAlignment="0" applyProtection="0"/>
    <xf numFmtId="0" fontId="39" fillId="0" borderId="187" applyNumberFormat="0" applyFill="0" applyAlignment="0" applyProtection="0"/>
    <xf numFmtId="4" fontId="14" fillId="14" borderId="191" applyNumberFormat="0" applyProtection="0">
      <alignment horizontal="left" vertical="center" indent="1"/>
    </xf>
    <xf numFmtId="0" fontId="39" fillId="0" borderId="187" applyNumberFormat="0" applyFill="0" applyAlignment="0" applyProtection="0"/>
    <xf numFmtId="0" fontId="5" fillId="18" borderId="188" applyNumberFormat="0" applyFont="0" applyAlignment="0" applyProtection="0"/>
    <xf numFmtId="0" fontId="52" fillId="7" borderId="189" applyNumberFormat="0" applyAlignment="0" applyProtection="0"/>
    <xf numFmtId="0" fontId="53" fillId="19" borderId="189" applyNumberFormat="0" applyAlignment="0" applyProtection="0"/>
    <xf numFmtId="0" fontId="54" fillId="19" borderId="190" applyNumberFormat="0" applyAlignment="0" applyProtection="0"/>
    <xf numFmtId="4" fontId="14" fillId="14" borderId="191" applyNumberFormat="0" applyProtection="0">
      <alignment horizontal="left" vertical="center" indent="1"/>
    </xf>
    <xf numFmtId="0" fontId="53" fillId="19" borderId="189" applyNumberFormat="0" applyAlignment="0" applyProtection="0"/>
    <xf numFmtId="0" fontId="54" fillId="19" borderId="190" applyNumberFormat="0" applyAlignment="0" applyProtection="0"/>
    <xf numFmtId="4" fontId="14" fillId="14" borderId="191" applyNumberFormat="0" applyProtection="0">
      <alignment horizontal="left" vertical="center" indent="1"/>
    </xf>
    <xf numFmtId="0" fontId="39" fillId="0" borderId="187" applyNumberFormat="0" applyFill="0" applyAlignment="0" applyProtection="0"/>
    <xf numFmtId="0" fontId="5" fillId="18" borderId="188" applyNumberFormat="0" applyFont="0" applyAlignment="0" applyProtection="0"/>
    <xf numFmtId="0" fontId="52" fillId="7" borderId="189" applyNumberFormat="0" applyAlignment="0" applyProtection="0"/>
    <xf numFmtId="0" fontId="53" fillId="19" borderId="189" applyNumberFormat="0" applyAlignment="0" applyProtection="0"/>
    <xf numFmtId="0" fontId="54" fillId="19" borderId="190" applyNumberFormat="0" applyAlignment="0" applyProtection="0"/>
    <xf numFmtId="4" fontId="14" fillId="14" borderId="191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0" fontId="148" fillId="48" borderId="0" applyNumberFormat="0" applyBorder="0" applyAlignment="0" applyProtection="0"/>
    <xf numFmtId="0" fontId="133" fillId="0" borderId="181" applyNumberFormat="0" applyFill="0" applyAlignment="0" applyProtection="0"/>
    <xf numFmtId="0" fontId="144" fillId="0" borderId="173" applyNumberFormat="0" applyFill="0" applyAlignment="0" applyProtection="0"/>
    <xf numFmtId="0" fontId="157" fillId="73" borderId="0" applyNumberFormat="0" applyBorder="0" applyAlignment="0" applyProtection="0"/>
    <xf numFmtId="0" fontId="157" fillId="57" borderId="0" applyNumberFormat="0" applyBorder="0" applyAlignment="0" applyProtection="0"/>
    <xf numFmtId="0" fontId="157" fillId="64" borderId="0" applyNumberFormat="0" applyBorder="0" applyAlignment="0" applyProtection="0"/>
    <xf numFmtId="0" fontId="61" fillId="75" borderId="0" applyNumberFormat="0" applyBorder="0" applyAlignment="0" applyProtection="0"/>
    <xf numFmtId="0" fontId="61" fillId="59" borderId="0" applyNumberFormat="0" applyBorder="0" applyAlignment="0" applyProtection="0"/>
    <xf numFmtId="0" fontId="61" fillId="66" borderId="0" applyNumberFormat="0" applyBorder="0" applyAlignment="0" applyProtection="0"/>
    <xf numFmtId="43" fontId="61" fillId="0" borderId="0" applyFont="0" applyFill="0" applyBorder="0" applyAlignment="0" applyProtection="0"/>
    <xf numFmtId="0" fontId="61" fillId="0" borderId="0"/>
    <xf numFmtId="0" fontId="74" fillId="0" borderId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0" fontId="132" fillId="7" borderId="192" applyNumberFormat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57" fillId="68" borderId="0" applyNumberFormat="0" applyBorder="0" applyAlignment="0" applyProtection="0"/>
    <xf numFmtId="0" fontId="153" fillId="0" borderId="178" applyNumberFormat="0" applyFill="0" applyAlignment="0" applyProtection="0"/>
    <xf numFmtId="0" fontId="149" fillId="49" borderId="0" applyNumberFormat="0" applyBorder="0" applyAlignment="0" applyProtection="0"/>
    <xf numFmtId="0" fontId="146" fillId="0" borderId="0" applyNumberFormat="0" applyFill="0" applyBorder="0" applyAlignment="0" applyProtection="0"/>
    <xf numFmtId="0" fontId="152" fillId="30" borderId="176" applyNumberFormat="0" applyAlignment="0" applyProtection="0"/>
    <xf numFmtId="0" fontId="157" fillId="69" borderId="0" applyNumberFormat="0" applyBorder="0" applyAlignment="0" applyProtection="0"/>
    <xf numFmtId="0" fontId="157" fillId="53" borderId="0" applyNumberFormat="0" applyBorder="0" applyAlignment="0" applyProtection="0"/>
    <xf numFmtId="0" fontId="61" fillId="71" borderId="0" applyNumberFormat="0" applyBorder="0" applyAlignment="0" applyProtection="0"/>
    <xf numFmtId="0" fontId="61" fillId="55" borderId="0" applyNumberFormat="0" applyBorder="0" applyAlignment="0" applyProtection="0"/>
    <xf numFmtId="0" fontId="61" fillId="62" borderId="0" applyNumberFormat="0" applyBorder="0" applyAlignment="0" applyProtection="0"/>
    <xf numFmtId="0" fontId="74" fillId="0" borderId="0"/>
    <xf numFmtId="190" fontId="74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74" fillId="0" borderId="0"/>
    <xf numFmtId="0" fontId="158" fillId="0" borderId="0" applyNumberFormat="0" applyFill="0" applyBorder="0" applyAlignment="0" applyProtection="0"/>
    <xf numFmtId="0" fontId="61" fillId="58" borderId="0" applyNumberFormat="0" applyBorder="0" applyAlignment="0" applyProtection="0"/>
    <xf numFmtId="0" fontId="61" fillId="74" borderId="0" applyNumberFormat="0" applyBorder="0" applyAlignment="0" applyProtection="0"/>
    <xf numFmtId="0" fontId="61" fillId="67" borderId="0" applyNumberFormat="0" applyBorder="0" applyAlignment="0" applyProtection="0"/>
    <xf numFmtId="0" fontId="157" fillId="60" borderId="0" applyNumberFormat="0" applyBorder="0" applyAlignment="0" applyProtection="0"/>
    <xf numFmtId="0" fontId="157" fillId="76" borderId="0" applyNumberFormat="0" applyBorder="0" applyAlignment="0" applyProtection="0"/>
    <xf numFmtId="0" fontId="157" fillId="65" borderId="0" applyNumberFormat="0" applyBorder="0" applyAlignment="0" applyProtection="0"/>
    <xf numFmtId="0" fontId="151" fillId="30" borderId="177" applyNumberFormat="0" applyAlignment="0" applyProtection="0"/>
    <xf numFmtId="0" fontId="146" fillId="0" borderId="175" applyNumberFormat="0" applyFill="0" applyAlignment="0" applyProtection="0"/>
    <xf numFmtId="0" fontId="158" fillId="0" borderId="0" applyNumberFormat="0" applyFill="0" applyBorder="0" applyAlignment="0" applyProtection="0"/>
    <xf numFmtId="0" fontId="61" fillId="52" borderId="180" applyNumberFormat="0" applyFont="0" applyAlignment="0" applyProtection="0"/>
    <xf numFmtId="0" fontId="74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59" fillId="0" borderId="0"/>
    <xf numFmtId="0" fontId="74" fillId="0" borderId="0"/>
    <xf numFmtId="0" fontId="61" fillId="54" borderId="0" applyNumberFormat="0" applyBorder="0" applyAlignment="0" applyProtection="0"/>
    <xf numFmtId="0" fontId="61" fillId="70" borderId="0" applyNumberFormat="0" applyBorder="0" applyAlignment="0" applyProtection="0"/>
    <xf numFmtId="0" fontId="61" fillId="63" borderId="0" applyNumberFormat="0" applyBorder="0" applyAlignment="0" applyProtection="0"/>
    <xf numFmtId="0" fontId="157" fillId="56" borderId="0" applyNumberFormat="0" applyBorder="0" applyAlignment="0" applyProtection="0"/>
    <xf numFmtId="0" fontId="157" fillId="72" borderId="0" applyNumberFormat="0" applyBorder="0" applyAlignment="0" applyProtection="0"/>
    <xf numFmtId="0" fontId="157" fillId="61" borderId="0" applyNumberFormat="0" applyBorder="0" applyAlignment="0" applyProtection="0"/>
    <xf numFmtId="0" fontId="150" fillId="50" borderId="176" applyNumberFormat="0" applyAlignment="0" applyProtection="0"/>
    <xf numFmtId="0" fontId="145" fillId="0" borderId="174" applyNumberFormat="0" applyFill="0" applyAlignment="0" applyProtection="0"/>
    <xf numFmtId="0" fontId="154" fillId="51" borderId="179" applyNumberFormat="0" applyAlignment="0" applyProtection="0"/>
    <xf numFmtId="0" fontId="156" fillId="0" borderId="0" applyNumberFormat="0" applyFill="0" applyBorder="0" applyAlignment="0" applyProtection="0"/>
    <xf numFmtId="0" fontId="147" fillId="47" borderId="0" applyNumberFormat="0" applyBorder="0" applyAlignment="0" applyProtection="0"/>
    <xf numFmtId="43" fontId="61" fillId="0" borderId="0" applyFont="0" applyFill="0" applyBorder="0" applyAlignment="0" applyProtection="0"/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59" fillId="0" borderId="0"/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4" fillId="19" borderId="196" applyNumberFormat="0" applyAlignment="0" applyProtection="0"/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2" fillId="7" borderId="195" applyNumberFormat="0" applyAlignment="0" applyProtection="0"/>
    <xf numFmtId="0" fontId="54" fillId="19" borderId="196" applyNumberFormat="0" applyAlignment="0" applyProtection="0"/>
    <xf numFmtId="0" fontId="5" fillId="18" borderId="194" applyNumberFormat="0" applyFon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2" fillId="7" borderId="195" applyNumberFormat="0" applyAlignment="0" applyProtection="0"/>
    <xf numFmtId="0" fontId="54" fillId="19" borderId="196" applyNumberFormat="0" applyAlignment="0" applyProtection="0"/>
    <xf numFmtId="0" fontId="5" fillId="18" borderId="194" applyNumberFormat="0" applyFon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2" fillId="7" borderId="195" applyNumberFormat="0" applyAlignment="0" applyProtection="0"/>
    <xf numFmtId="0" fontId="5" fillId="18" borderId="194" applyNumberFormat="0" applyFont="0" applyAlignment="0" applyProtection="0"/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4" fontId="14" fillId="14" borderId="197" applyNumberFormat="0" applyProtection="0">
      <alignment horizontal="left" vertical="center" indent="1"/>
    </xf>
    <xf numFmtId="0" fontId="52" fillId="7" borderId="195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" fillId="18" borderId="194" applyNumberFormat="0" applyFont="0" applyAlignment="0" applyProtection="0"/>
    <xf numFmtId="0" fontId="53" fillId="19" borderId="195" applyNumberFormat="0" applyAlignment="0" applyProtection="0"/>
    <xf numFmtId="0" fontId="39" fillId="0" borderId="193" applyNumberFormat="0" applyFill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2" fillId="7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39" fillId="0" borderId="193" applyNumberFormat="0" applyFill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39" fillId="0" borderId="193" applyNumberFormat="0" applyFill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4" fillId="19" borderId="196" applyNumberFormat="0" applyAlignment="0" applyProtection="0"/>
    <xf numFmtId="0" fontId="5" fillId="18" borderId="194" applyNumberFormat="0" applyFon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0" fontId="53" fillId="19" borderId="195" applyNumberFormat="0" applyAlignment="0" applyProtection="0"/>
    <xf numFmtId="0" fontId="5" fillId="18" borderId="194" applyNumberFormat="0" applyFont="0" applyAlignment="0" applyProtection="0"/>
    <xf numFmtId="0" fontId="54" fillId="19" borderId="196" applyNumberFormat="0" applyAlignment="0" applyProtection="0"/>
    <xf numFmtId="0" fontId="52" fillId="7" borderId="195" applyNumberFormat="0" applyAlignment="0" applyProtection="0"/>
    <xf numFmtId="0" fontId="39" fillId="0" borderId="193" applyNumberFormat="0" applyFill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39" fillId="0" borderId="193" applyNumberFormat="0" applyFill="0" applyAlignment="0" applyProtection="0"/>
    <xf numFmtId="0" fontId="5" fillId="18" borderId="194" applyNumberFormat="0" applyFont="0" applyAlignment="0" applyProtection="0"/>
    <xf numFmtId="0" fontId="52" fillId="7" borderId="195" applyNumberFormat="0" applyAlignment="0" applyProtection="0"/>
    <xf numFmtId="0" fontId="53" fillId="19" borderId="195" applyNumberFormat="0" applyAlignment="0" applyProtection="0"/>
    <xf numFmtId="0" fontId="54" fillId="19" borderId="196" applyNumberFormat="0" applyAlignment="0" applyProtection="0"/>
    <xf numFmtId="4" fontId="14" fillId="14" borderId="197" applyNumberFormat="0" applyProtection="0">
      <alignment horizontal="left" vertical="center" indent="1"/>
    </xf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132" fillId="7" borderId="195" applyNumberFormat="0" applyAlignment="0" applyProtection="0"/>
    <xf numFmtId="0" fontId="4" fillId="0" borderId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4" fontId="14" fillId="14" borderId="212" applyNumberFormat="0" applyProtection="0">
      <alignment horizontal="left" vertical="center" indent="1"/>
    </xf>
    <xf numFmtId="0" fontId="52" fillId="7" borderId="213" applyNumberFormat="0" applyAlignment="0" applyProtection="0"/>
    <xf numFmtId="0" fontId="54" fillId="19" borderId="224" applyNumberFormat="0" applyAlignment="0" applyProtection="0"/>
    <xf numFmtId="0" fontId="54" fillId="19" borderId="224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39" fillId="0" borderId="200" applyNumberFormat="0" applyFill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0" fontId="5" fillId="18" borderId="201" applyNumberFormat="0" applyFont="0" applyAlignment="0" applyProtection="0"/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4" fontId="14" fillId="14" borderId="202" applyNumberFormat="0" applyProtection="0">
      <alignment horizontal="left" vertical="center" indent="1"/>
    </xf>
    <xf numFmtId="0" fontId="54" fillId="19" borderId="224" applyNumberFormat="0" applyAlignment="0" applyProtection="0"/>
    <xf numFmtId="0" fontId="54" fillId="19" borderId="224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2" fillId="7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3" fillId="19" borderId="203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0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4" fillId="19" borderId="224" applyNumberFormat="0" applyAlignment="0" applyProtection="0"/>
    <xf numFmtId="0" fontId="54" fillId="19" borderId="224" applyNumberFormat="0" applyAlignment="0" applyProtection="0"/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0" fontId="54" fillId="19" borderId="224" applyNumberForma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4" fillId="19" borderId="224" applyNumberFormat="0" applyAlignment="0" applyProtection="0"/>
    <xf numFmtId="0" fontId="54" fillId="19" borderId="224" applyNumberFormat="0" applyAlignment="0" applyProtection="0"/>
    <xf numFmtId="0" fontId="54" fillId="19" borderId="224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3" fillId="19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41" fontId="59" fillId="0" borderId="0" applyFont="0" applyFill="0" applyBorder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0" fontId="52" fillId="7" borderId="223" applyNumberFormat="0" applyAlignment="0" applyProtection="0"/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0" fontId="53" fillId="19" borderId="223" applyNumberFormat="0" applyAlignment="0" applyProtection="0"/>
    <xf numFmtId="0" fontId="54" fillId="19" borderId="224" applyNumberFormat="0" applyAlignment="0" applyProtection="0"/>
    <xf numFmtId="0" fontId="54" fillId="19" borderId="224" applyNumberFormat="0" applyAlignment="0" applyProtection="0"/>
    <xf numFmtId="44" fontId="59" fillId="0" borderId="0" applyFont="0" applyFill="0" applyBorder="0" applyAlignment="0" applyProtection="0"/>
    <xf numFmtId="0" fontId="39" fillId="0" borderId="200" applyNumberFormat="0" applyFill="0" applyAlignment="0" applyProtection="0"/>
    <xf numFmtId="0" fontId="5" fillId="18" borderId="201" applyNumberFormat="0" applyFont="0" applyAlignment="0" applyProtection="0"/>
    <xf numFmtId="0" fontId="52" fillId="7" borderId="203" applyNumberFormat="0" applyAlignment="0" applyProtection="0"/>
    <xf numFmtId="0" fontId="53" fillId="19" borderId="203" applyNumberFormat="0" applyAlignment="0" applyProtection="0"/>
    <xf numFmtId="0" fontId="54" fillId="19" borderId="204" applyNumberFormat="0" applyAlignment="0" applyProtection="0"/>
    <xf numFmtId="4" fontId="14" fillId="14" borderId="202" applyNumberFormat="0" applyProtection="0">
      <alignment horizontal="left" vertical="center" indent="1"/>
    </xf>
    <xf numFmtId="0" fontId="39" fillId="0" borderId="200" applyNumberFormat="0" applyFill="0" applyAlignment="0" applyProtection="0"/>
    <xf numFmtId="0" fontId="5" fillId="18" borderId="201" applyNumberFormat="0" applyFont="0" applyAlignment="0" applyProtection="0"/>
    <xf numFmtId="0" fontId="52" fillId="7" borderId="203" applyNumberFormat="0" applyAlignment="0" applyProtection="0"/>
    <xf numFmtId="0" fontId="53" fillId="19" borderId="203" applyNumberFormat="0" applyAlignment="0" applyProtection="0"/>
    <xf numFmtId="0" fontId="54" fillId="19" borderId="204" applyNumberFormat="0" applyAlignment="0" applyProtection="0"/>
    <xf numFmtId="4" fontId="14" fillId="14" borderId="202" applyNumberFormat="0" applyProtection="0">
      <alignment horizontal="left" vertical="center" indent="1"/>
    </xf>
    <xf numFmtId="0" fontId="39" fillId="0" borderId="200" applyNumberFormat="0" applyFill="0" applyAlignment="0" applyProtection="0"/>
    <xf numFmtId="0" fontId="5" fillId="18" borderId="201" applyNumberFormat="0" applyFont="0" applyAlignment="0" applyProtection="0"/>
    <xf numFmtId="0" fontId="52" fillId="7" borderId="203" applyNumberFormat="0" applyAlignment="0" applyProtection="0"/>
    <xf numFmtId="0" fontId="53" fillId="19" borderId="203" applyNumberFormat="0" applyAlignment="0" applyProtection="0"/>
    <xf numFmtId="0" fontId="54" fillId="19" borderId="204" applyNumberFormat="0" applyAlignment="0" applyProtection="0"/>
    <xf numFmtId="4" fontId="14" fillId="14" borderId="202" applyNumberFormat="0" applyProtection="0">
      <alignment horizontal="left" vertical="center" indent="1"/>
    </xf>
    <xf numFmtId="0" fontId="39" fillId="0" borderId="200" applyNumberFormat="0" applyFill="0" applyAlignment="0" applyProtection="0"/>
    <xf numFmtId="0" fontId="5" fillId="18" borderId="201" applyNumberFormat="0" applyFont="0" applyAlignment="0" applyProtection="0"/>
    <xf numFmtId="0" fontId="52" fillId="7" borderId="203" applyNumberFormat="0" applyAlignment="0" applyProtection="0"/>
    <xf numFmtId="0" fontId="39" fillId="0" borderId="200" applyNumberFormat="0" applyFill="0" applyAlignment="0" applyProtection="0"/>
    <xf numFmtId="4" fontId="14" fillId="14" borderId="202" applyNumberFormat="0" applyProtection="0">
      <alignment horizontal="left" vertical="center" indent="1"/>
    </xf>
    <xf numFmtId="0" fontId="5" fillId="18" borderId="201" applyNumberFormat="0" applyFont="0" applyAlignment="0" applyProtection="0"/>
    <xf numFmtId="0" fontId="52" fillId="7" borderId="203" applyNumberFormat="0" applyAlignment="0" applyProtection="0"/>
    <xf numFmtId="0" fontId="53" fillId="19" borderId="203" applyNumberFormat="0" applyAlignment="0" applyProtection="0"/>
    <xf numFmtId="0" fontId="54" fillId="19" borderId="204" applyNumberFormat="0" applyAlignment="0" applyProtection="0"/>
    <xf numFmtId="0" fontId="53" fillId="19" borderId="203" applyNumberFormat="0" applyAlignment="0" applyProtection="0"/>
    <xf numFmtId="0" fontId="5" fillId="18" borderId="201" applyNumberFormat="0" applyFont="0" applyAlignment="0" applyProtection="0"/>
    <xf numFmtId="0" fontId="54" fillId="19" borderId="204" applyNumberFormat="0" applyAlignment="0" applyProtection="0"/>
    <xf numFmtId="0" fontId="52" fillId="7" borderId="203" applyNumberFormat="0" applyAlignment="0" applyProtection="0"/>
    <xf numFmtId="0" fontId="39" fillId="0" borderId="200" applyNumberFormat="0" applyFill="0" applyAlignment="0" applyProtection="0"/>
    <xf numFmtId="4" fontId="14" fillId="14" borderId="202" applyNumberFormat="0" applyProtection="0">
      <alignment horizontal="left" vertical="center" indent="1"/>
    </xf>
    <xf numFmtId="0" fontId="39" fillId="0" borderId="200" applyNumberFormat="0" applyFill="0" applyAlignment="0" applyProtection="0"/>
    <xf numFmtId="0" fontId="5" fillId="18" borderId="201" applyNumberFormat="0" applyFont="0" applyAlignment="0" applyProtection="0"/>
    <xf numFmtId="0" fontId="52" fillId="7" borderId="203" applyNumberFormat="0" applyAlignment="0" applyProtection="0"/>
    <xf numFmtId="0" fontId="53" fillId="19" borderId="203" applyNumberFormat="0" applyAlignment="0" applyProtection="0"/>
    <xf numFmtId="0" fontId="54" fillId="19" borderId="204" applyNumberFormat="0" applyAlignment="0" applyProtection="0"/>
    <xf numFmtId="4" fontId="14" fillId="14" borderId="202" applyNumberFormat="0" applyProtection="0">
      <alignment horizontal="left" vertical="center" indent="1"/>
    </xf>
    <xf numFmtId="0" fontId="53" fillId="19" borderId="203" applyNumberFormat="0" applyAlignment="0" applyProtection="0"/>
    <xf numFmtId="0" fontId="54" fillId="19" borderId="204" applyNumberFormat="0" applyAlignment="0" applyProtection="0"/>
    <xf numFmtId="4" fontId="14" fillId="14" borderId="202" applyNumberFormat="0" applyProtection="0">
      <alignment horizontal="left" vertical="center" indent="1"/>
    </xf>
    <xf numFmtId="0" fontId="39" fillId="0" borderId="200" applyNumberFormat="0" applyFill="0" applyAlignment="0" applyProtection="0"/>
    <xf numFmtId="0" fontId="5" fillId="18" borderId="201" applyNumberFormat="0" applyFont="0" applyAlignment="0" applyProtection="0"/>
    <xf numFmtId="0" fontId="52" fillId="7" borderId="203" applyNumberFormat="0" applyAlignment="0" applyProtection="0"/>
    <xf numFmtId="0" fontId="53" fillId="19" borderId="203" applyNumberFormat="0" applyAlignment="0" applyProtection="0"/>
    <xf numFmtId="0" fontId="54" fillId="19" borderId="204" applyNumberFormat="0" applyAlignment="0" applyProtection="0"/>
    <xf numFmtId="4" fontId="14" fillId="14" borderId="202" applyNumberFormat="0" applyProtection="0">
      <alignment horizontal="left" vertical="center" indent="1"/>
    </xf>
    <xf numFmtId="0" fontId="52" fillId="7" borderId="213" applyNumberFormat="0" applyAlignment="0" applyProtection="0"/>
    <xf numFmtId="43" fontId="59" fillId="0" borderId="0" applyFont="0" applyFill="0" applyBorder="0" applyAlignment="0" applyProtection="0"/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0" fontId="5" fillId="18" borderId="207" applyNumberFormat="0" applyFont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0" fontId="5" fillId="18" borderId="207" applyNumberFormat="0" applyFont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4" fontId="14" fillId="14" borderId="205" applyNumberFormat="0" applyProtection="0">
      <alignment horizontal="left" vertical="center" indent="1"/>
    </xf>
    <xf numFmtId="0" fontId="54" fillId="19" borderId="209" applyNumberFormat="0" applyAlignment="0" applyProtection="0"/>
    <xf numFmtId="0" fontId="53" fillId="19" borderId="208" applyNumberFormat="0" applyAlignment="0" applyProtection="0"/>
    <xf numFmtId="0" fontId="52" fillId="7" borderId="208" applyNumberFormat="0" applyAlignment="0" applyProtection="0"/>
    <xf numFmtId="0" fontId="5" fillId="18" borderId="207" applyNumberFormat="0" applyFon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54" fillId="19" borderId="209" applyNumberFormat="0" applyAlignment="0" applyProtection="0"/>
    <xf numFmtId="0" fontId="53" fillId="19" borderId="208" applyNumberFormat="0" applyAlignment="0" applyProtection="0"/>
    <xf numFmtId="4" fontId="14" fillId="14" borderId="205" applyNumberFormat="0" applyProtection="0">
      <alignment horizontal="left" vertical="center" indent="1"/>
    </xf>
    <xf numFmtId="0" fontId="54" fillId="19" borderId="209" applyNumberFormat="0" applyAlignment="0" applyProtection="0"/>
    <xf numFmtId="0" fontId="53" fillId="19" borderId="208" applyNumberFormat="0" applyAlignment="0" applyProtection="0"/>
    <xf numFmtId="0" fontId="52" fillId="7" borderId="208" applyNumberFormat="0" applyAlignment="0" applyProtection="0"/>
    <xf numFmtId="0" fontId="5" fillId="18" borderId="207" applyNumberFormat="0" applyFon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2" fillId="7" borderId="208" applyNumberFormat="0" applyAlignment="0" applyProtection="0"/>
    <xf numFmtId="0" fontId="54" fillId="19" borderId="209" applyNumberFormat="0" applyAlignment="0" applyProtection="0"/>
    <xf numFmtId="0" fontId="5" fillId="18" borderId="207" applyNumberFormat="0" applyFont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5" fillId="18" borderId="207" applyNumberFormat="0" applyFont="0" applyAlignment="0" applyProtection="0"/>
    <xf numFmtId="0" fontId="39" fillId="0" borderId="206" applyNumberFormat="0" applyFill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0" fontId="5" fillId="18" borderId="207" applyNumberFormat="0" applyFont="0" applyAlignment="0" applyProtection="0"/>
    <xf numFmtId="0" fontId="39" fillId="0" borderId="206" applyNumberFormat="0" applyFill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5" fillId="18" borderId="207" applyNumberFormat="0" applyFon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54" fillId="19" borderId="209" applyNumberFormat="0" applyAlignment="0" applyProtection="0"/>
    <xf numFmtId="0" fontId="53" fillId="19" borderId="208" applyNumberFormat="0" applyAlignment="0" applyProtection="0"/>
    <xf numFmtId="0" fontId="52" fillId="7" borderId="208" applyNumberFormat="0" applyAlignment="0" applyProtection="0"/>
    <xf numFmtId="0" fontId="5" fillId="18" borderId="207" applyNumberFormat="0" applyFont="0" applyAlignment="0" applyProtection="0"/>
    <xf numFmtId="0" fontId="39" fillId="0" borderId="206" applyNumberFormat="0" applyFill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3" fillId="19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0" fontId="52" fillId="7" borderId="208" applyNumberFormat="0" applyAlignment="0" applyProtection="0"/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5" fillId="18" borderId="207" applyNumberFormat="0" applyFont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39" fillId="0" borderId="206" applyNumberFormat="0" applyFill="0" applyAlignment="0" applyProtection="0"/>
    <xf numFmtId="0" fontId="52" fillId="7" borderId="208" applyNumberFormat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4" fontId="14" fillId="14" borderId="205" applyNumberFormat="0" applyProtection="0">
      <alignment horizontal="left" vertical="center" indent="1"/>
    </xf>
    <xf numFmtId="0" fontId="53" fillId="19" borderId="208" applyNumberFormat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0" fontId="53" fillId="19" borderId="208" applyNumberFormat="0" applyAlignment="0" applyProtection="0"/>
    <xf numFmtId="0" fontId="52" fillId="7" borderId="208" applyNumberFormat="0" applyAlignment="0" applyProtection="0"/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0" fontId="5" fillId="18" borderId="207" applyNumberFormat="0" applyFont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0" fontId="5" fillId="18" borderId="207" applyNumberFormat="0" applyFont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0" fontId="5" fillId="18" borderId="207" applyNumberFormat="0" applyFont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0" fontId="53" fillId="19" borderId="208" applyNumberFormat="0" applyAlignment="0" applyProtection="0"/>
    <xf numFmtId="0" fontId="5" fillId="18" borderId="207" applyNumberFormat="0" applyFont="0" applyAlignment="0" applyProtection="0"/>
    <xf numFmtId="0" fontId="54" fillId="19" borderId="209" applyNumberFormat="0" applyAlignment="0" applyProtection="0"/>
    <xf numFmtId="0" fontId="52" fillId="7" borderId="208" applyNumberFormat="0" applyAlignment="0" applyProtection="0"/>
    <xf numFmtId="0" fontId="39" fillId="0" borderId="206" applyNumberFormat="0" applyFill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0" fontId="39" fillId="0" borderId="206" applyNumberFormat="0" applyFill="0" applyAlignment="0" applyProtection="0"/>
    <xf numFmtId="0" fontId="5" fillId="18" borderId="207" applyNumberFormat="0" applyFont="0" applyAlignment="0" applyProtection="0"/>
    <xf numFmtId="0" fontId="52" fillId="7" borderId="208" applyNumberFormat="0" applyAlignment="0" applyProtection="0"/>
    <xf numFmtId="0" fontId="53" fillId="19" borderId="208" applyNumberFormat="0" applyAlignment="0" applyProtection="0"/>
    <xf numFmtId="0" fontId="54" fillId="19" borderId="209" applyNumberFormat="0" applyAlignment="0" applyProtection="0"/>
    <xf numFmtId="4" fontId="14" fillId="14" borderId="205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0" fontId="54" fillId="19" borderId="224" applyNumberFormat="0" applyAlignment="0" applyProtection="0"/>
    <xf numFmtId="0" fontId="53" fillId="19" borderId="223" applyNumberFormat="0" applyAlignment="0" applyProtection="0"/>
    <xf numFmtId="4" fontId="14" fillId="14" borderId="22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23" applyNumberFormat="0" applyAlignment="0" applyProtection="0"/>
    <xf numFmtId="43" fontId="59" fillId="0" borderId="0" applyFont="0" applyFill="0" applyBorder="0" applyAlignment="0" applyProtection="0"/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4" fontId="14" fillId="14" borderId="212" applyNumberFormat="0" applyProtection="0">
      <alignment horizontal="left" vertical="center" indent="1"/>
    </xf>
    <xf numFmtId="0" fontId="54" fillId="19" borderId="214" applyNumberFormat="0" applyAlignment="0" applyProtection="0"/>
    <xf numFmtId="0" fontId="53" fillId="19" borderId="213" applyNumberFormat="0" applyAlignment="0" applyProtection="0"/>
    <xf numFmtId="0" fontId="52" fillId="7" borderId="213" applyNumberFormat="0" applyAlignment="0" applyProtection="0"/>
    <xf numFmtId="0" fontId="5" fillId="18" borderId="211" applyNumberFormat="0" applyFon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4" fillId="19" borderId="214" applyNumberFormat="0" applyAlignment="0" applyProtection="0"/>
    <xf numFmtId="0" fontId="53" fillId="19" borderId="213" applyNumberFormat="0" applyAlignment="0" applyProtection="0"/>
    <xf numFmtId="4" fontId="14" fillId="14" borderId="212" applyNumberFormat="0" applyProtection="0">
      <alignment horizontal="left" vertical="center" indent="1"/>
    </xf>
    <xf numFmtId="0" fontId="54" fillId="19" borderId="214" applyNumberFormat="0" applyAlignment="0" applyProtection="0"/>
    <xf numFmtId="0" fontId="53" fillId="19" borderId="213" applyNumberFormat="0" applyAlignment="0" applyProtection="0"/>
    <xf numFmtId="0" fontId="52" fillId="7" borderId="213" applyNumberFormat="0" applyAlignment="0" applyProtection="0"/>
    <xf numFmtId="0" fontId="5" fillId="18" borderId="211" applyNumberFormat="0" applyFon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2" fillId="7" borderId="213" applyNumberFormat="0" applyAlignment="0" applyProtection="0"/>
    <xf numFmtId="0" fontId="54" fillId="19" borderId="214" applyNumberFormat="0" applyAlignment="0" applyProtection="0"/>
    <xf numFmtId="0" fontId="5" fillId="18" borderId="211" applyNumberFormat="0" applyFon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5" fillId="18" borderId="211" applyNumberFormat="0" applyFont="0" applyAlignment="0" applyProtection="0"/>
    <xf numFmtId="0" fontId="39" fillId="0" borderId="210" applyNumberFormat="0" applyFill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39" fillId="0" borderId="210" applyNumberFormat="0" applyFill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5" fillId="18" borderId="211" applyNumberFormat="0" applyFon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4" fillId="19" borderId="214" applyNumberFormat="0" applyAlignment="0" applyProtection="0"/>
    <xf numFmtId="0" fontId="53" fillId="19" borderId="213" applyNumberFormat="0" applyAlignment="0" applyProtection="0"/>
    <xf numFmtId="0" fontId="52" fillId="7" borderId="213" applyNumberFormat="0" applyAlignment="0" applyProtection="0"/>
    <xf numFmtId="0" fontId="5" fillId="18" borderId="211" applyNumberFormat="0" applyFont="0" applyAlignment="0" applyProtection="0"/>
    <xf numFmtId="0" fontId="39" fillId="0" borderId="210" applyNumberFormat="0" applyFill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3" fillId="19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0" fontId="52" fillId="7" borderId="213" applyNumberFormat="0" applyAlignment="0" applyProtection="0"/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5" fillId="18" borderId="211" applyNumberFormat="0" applyFont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39" fillId="0" borderId="210" applyNumberFormat="0" applyFill="0" applyAlignment="0" applyProtection="0"/>
    <xf numFmtId="0" fontId="52" fillId="7" borderId="213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2" fillId="7" borderId="213" applyNumberFormat="0" applyAlignment="0" applyProtection="0"/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0" fontId="53" fillId="19" borderId="213" applyNumberFormat="0" applyAlignment="0" applyProtection="0"/>
    <xf numFmtId="0" fontId="5" fillId="18" borderId="211" applyNumberFormat="0" applyFont="0" applyAlignment="0" applyProtection="0"/>
    <xf numFmtId="0" fontId="54" fillId="19" borderId="214" applyNumberFormat="0" applyAlignment="0" applyProtection="0"/>
    <xf numFmtId="0" fontId="52" fillId="7" borderId="213" applyNumberFormat="0" applyAlignment="0" applyProtection="0"/>
    <xf numFmtId="0" fontId="39" fillId="0" borderId="210" applyNumberFormat="0" applyFill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0" fontId="39" fillId="0" borderId="210" applyNumberFormat="0" applyFill="0" applyAlignment="0" applyProtection="0"/>
    <xf numFmtId="0" fontId="5" fillId="18" borderId="211" applyNumberFormat="0" applyFont="0" applyAlignment="0" applyProtection="0"/>
    <xf numFmtId="0" fontId="52" fillId="7" borderId="213" applyNumberFormat="0" applyAlignment="0" applyProtection="0"/>
    <xf numFmtId="0" fontId="53" fillId="19" borderId="213" applyNumberFormat="0" applyAlignment="0" applyProtection="0"/>
    <xf numFmtId="0" fontId="54" fillId="19" borderId="214" applyNumberFormat="0" applyAlignment="0" applyProtection="0"/>
    <xf numFmtId="4" fontId="14" fillId="14" borderId="21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4" fontId="14" fillId="14" borderId="222" applyNumberFormat="0" applyProtection="0">
      <alignment horizontal="left" vertical="center" indent="1"/>
    </xf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5" fillId="18" borderId="221" applyNumberFormat="0" applyFont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0" fontId="39" fillId="0" borderId="220" applyNumberFormat="0" applyFill="0" applyAlignment="0" applyProtection="0"/>
    <xf numFmtId="4" fontId="14" fillId="14" borderId="222" applyNumberFormat="0" applyProtection="0">
      <alignment horizontal="left" vertical="center" indent="1"/>
    </xf>
    <xf numFmtId="0" fontId="53" fillId="19" borderId="223" applyNumberFormat="0" applyAlignment="0" applyProtection="0"/>
    <xf numFmtId="0" fontId="54" fillId="19" borderId="224" applyNumberFormat="0" applyAlignment="0" applyProtection="0"/>
    <xf numFmtId="0" fontId="54" fillId="19" borderId="224" applyNumberFormat="0" applyAlignment="0" applyProtection="0"/>
    <xf numFmtId="0" fontId="54" fillId="19" borderId="224" applyNumberFormat="0" applyAlignment="0" applyProtection="0"/>
    <xf numFmtId="0" fontId="52" fillId="7" borderId="223" applyNumberFormat="0" applyAlignment="0" applyProtection="0"/>
    <xf numFmtId="43" fontId="59" fillId="0" borderId="0" applyFont="0" applyFill="0" applyBorder="0" applyAlignment="0" applyProtection="0"/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0" fontId="5" fillId="18" borderId="217" applyNumberFormat="0" applyFont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0" fontId="5" fillId="18" borderId="217" applyNumberFormat="0" applyFont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4" fontId="14" fillId="14" borderId="215" applyNumberFormat="0" applyProtection="0">
      <alignment horizontal="left" vertical="center" indent="1"/>
    </xf>
    <xf numFmtId="0" fontId="54" fillId="19" borderId="219" applyNumberFormat="0" applyAlignment="0" applyProtection="0"/>
    <xf numFmtId="0" fontId="53" fillId="19" borderId="218" applyNumberFormat="0" applyAlignment="0" applyProtection="0"/>
    <xf numFmtId="0" fontId="52" fillId="7" borderId="218" applyNumberFormat="0" applyAlignment="0" applyProtection="0"/>
    <xf numFmtId="0" fontId="5" fillId="18" borderId="217" applyNumberFormat="0" applyFon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54" fillId="19" borderId="219" applyNumberFormat="0" applyAlignment="0" applyProtection="0"/>
    <xf numFmtId="0" fontId="53" fillId="19" borderId="218" applyNumberFormat="0" applyAlignment="0" applyProtection="0"/>
    <xf numFmtId="4" fontId="14" fillId="14" borderId="215" applyNumberFormat="0" applyProtection="0">
      <alignment horizontal="left" vertical="center" indent="1"/>
    </xf>
    <xf numFmtId="0" fontId="54" fillId="19" borderId="219" applyNumberFormat="0" applyAlignment="0" applyProtection="0"/>
    <xf numFmtId="0" fontId="53" fillId="19" borderId="218" applyNumberFormat="0" applyAlignment="0" applyProtection="0"/>
    <xf numFmtId="0" fontId="52" fillId="7" borderId="218" applyNumberFormat="0" applyAlignment="0" applyProtection="0"/>
    <xf numFmtId="0" fontId="5" fillId="18" borderId="217" applyNumberFormat="0" applyFon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2" fillId="7" borderId="218" applyNumberFormat="0" applyAlignment="0" applyProtection="0"/>
    <xf numFmtId="0" fontId="54" fillId="19" borderId="219" applyNumberFormat="0" applyAlignment="0" applyProtection="0"/>
    <xf numFmtId="0" fontId="5" fillId="18" borderId="217" applyNumberFormat="0" applyFont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5" fillId="18" borderId="217" applyNumberFormat="0" applyFont="0" applyAlignment="0" applyProtection="0"/>
    <xf numFmtId="0" fontId="39" fillId="0" borderId="216" applyNumberFormat="0" applyFill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0" fontId="5" fillId="18" borderId="217" applyNumberFormat="0" applyFont="0" applyAlignment="0" applyProtection="0"/>
    <xf numFmtId="0" fontId="39" fillId="0" borderId="216" applyNumberFormat="0" applyFill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5" fillId="18" borderId="217" applyNumberFormat="0" applyFon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54" fillId="19" borderId="219" applyNumberFormat="0" applyAlignment="0" applyProtection="0"/>
    <xf numFmtId="0" fontId="53" fillId="19" borderId="218" applyNumberFormat="0" applyAlignment="0" applyProtection="0"/>
    <xf numFmtId="0" fontId="52" fillId="7" borderId="218" applyNumberFormat="0" applyAlignment="0" applyProtection="0"/>
    <xf numFmtId="0" fontId="5" fillId="18" borderId="217" applyNumberFormat="0" applyFont="0" applyAlignment="0" applyProtection="0"/>
    <xf numFmtId="0" fontId="39" fillId="0" borderId="216" applyNumberFormat="0" applyFill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3" fillId="19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0" fontId="52" fillId="7" borderId="218" applyNumberFormat="0" applyAlignment="0" applyProtection="0"/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5" fillId="18" borderId="217" applyNumberFormat="0" applyFont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39" fillId="0" borderId="216" applyNumberFormat="0" applyFill="0" applyAlignment="0" applyProtection="0"/>
    <xf numFmtId="0" fontId="52" fillId="7" borderId="218" applyNumberFormat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4" fontId="14" fillId="14" borderId="215" applyNumberFormat="0" applyProtection="0">
      <alignment horizontal="left" vertical="center" indent="1"/>
    </xf>
    <xf numFmtId="0" fontId="53" fillId="19" borderId="218" applyNumberFormat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0" fontId="53" fillId="19" borderId="218" applyNumberFormat="0" applyAlignment="0" applyProtection="0"/>
    <xf numFmtId="0" fontId="52" fillId="7" borderId="218" applyNumberFormat="0" applyAlignment="0" applyProtection="0"/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0" fontId="5" fillId="18" borderId="217" applyNumberFormat="0" applyFont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0" fontId="5" fillId="18" borderId="217" applyNumberFormat="0" applyFont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0" fontId="5" fillId="18" borderId="217" applyNumberFormat="0" applyFont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0" fontId="53" fillId="19" borderId="218" applyNumberFormat="0" applyAlignment="0" applyProtection="0"/>
    <xf numFmtId="0" fontId="5" fillId="18" borderId="217" applyNumberFormat="0" applyFont="0" applyAlignment="0" applyProtection="0"/>
    <xf numFmtId="0" fontId="54" fillId="19" borderId="219" applyNumberFormat="0" applyAlignment="0" applyProtection="0"/>
    <xf numFmtId="0" fontId="52" fillId="7" borderId="218" applyNumberFormat="0" applyAlignment="0" applyProtection="0"/>
    <xf numFmtId="0" fontId="39" fillId="0" borderId="216" applyNumberFormat="0" applyFill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0" fontId="39" fillId="0" borderId="216" applyNumberFormat="0" applyFill="0" applyAlignment="0" applyProtection="0"/>
    <xf numFmtId="0" fontId="5" fillId="18" borderId="217" applyNumberFormat="0" applyFont="0" applyAlignment="0" applyProtection="0"/>
    <xf numFmtId="0" fontId="52" fillId="7" borderId="218" applyNumberFormat="0" applyAlignment="0" applyProtection="0"/>
    <xf numFmtId="0" fontId="53" fillId="19" borderId="218" applyNumberFormat="0" applyAlignment="0" applyProtection="0"/>
    <xf numFmtId="0" fontId="54" fillId="19" borderId="219" applyNumberFormat="0" applyAlignment="0" applyProtection="0"/>
    <xf numFmtId="4" fontId="14" fillId="14" borderId="215" applyNumberFormat="0" applyProtection="0">
      <alignment horizontal="left" vertical="center" indent="1"/>
    </xf>
    <xf numFmtId="43" fontId="59" fillId="0" borderId="0" applyFont="0" applyFill="0" applyBorder="0" applyAlignment="0" applyProtection="0"/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0" fontId="5" fillId="18" borderId="227" applyNumberFormat="0" applyFont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0" fontId="5" fillId="18" borderId="227" applyNumberFormat="0" applyFont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4" fontId="14" fillId="14" borderId="225" applyNumberFormat="0" applyProtection="0">
      <alignment horizontal="left" vertical="center" indent="1"/>
    </xf>
    <xf numFmtId="0" fontId="54" fillId="19" borderId="229" applyNumberFormat="0" applyAlignment="0" applyProtection="0"/>
    <xf numFmtId="0" fontId="53" fillId="19" borderId="228" applyNumberFormat="0" applyAlignment="0" applyProtection="0"/>
    <xf numFmtId="0" fontId="52" fillId="7" borderId="228" applyNumberFormat="0" applyAlignment="0" applyProtection="0"/>
    <xf numFmtId="0" fontId="5" fillId="18" borderId="227" applyNumberFormat="0" applyFon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54" fillId="19" borderId="229" applyNumberFormat="0" applyAlignment="0" applyProtection="0"/>
    <xf numFmtId="0" fontId="53" fillId="19" borderId="228" applyNumberFormat="0" applyAlignment="0" applyProtection="0"/>
    <xf numFmtId="4" fontId="14" fillId="14" borderId="225" applyNumberFormat="0" applyProtection="0">
      <alignment horizontal="left" vertical="center" indent="1"/>
    </xf>
    <xf numFmtId="0" fontId="54" fillId="19" borderId="229" applyNumberFormat="0" applyAlignment="0" applyProtection="0"/>
    <xf numFmtId="0" fontId="53" fillId="19" borderId="228" applyNumberFormat="0" applyAlignment="0" applyProtection="0"/>
    <xf numFmtId="0" fontId="52" fillId="7" borderId="228" applyNumberFormat="0" applyAlignment="0" applyProtection="0"/>
    <xf numFmtId="0" fontId="5" fillId="18" borderId="227" applyNumberFormat="0" applyFon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2" fillId="7" borderId="228" applyNumberFormat="0" applyAlignment="0" applyProtection="0"/>
    <xf numFmtId="0" fontId="54" fillId="19" borderId="229" applyNumberFormat="0" applyAlignment="0" applyProtection="0"/>
    <xf numFmtId="0" fontId="5" fillId="18" borderId="227" applyNumberFormat="0" applyFont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5" fillId="18" borderId="227" applyNumberFormat="0" applyFont="0" applyAlignment="0" applyProtection="0"/>
    <xf numFmtId="0" fontId="39" fillId="0" borderId="226" applyNumberFormat="0" applyFill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0" fontId="5" fillId="18" borderId="227" applyNumberFormat="0" applyFont="0" applyAlignment="0" applyProtection="0"/>
    <xf numFmtId="0" fontId="39" fillId="0" borderId="226" applyNumberFormat="0" applyFill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5" fillId="18" borderId="227" applyNumberFormat="0" applyFon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54" fillId="19" borderId="229" applyNumberFormat="0" applyAlignment="0" applyProtection="0"/>
    <xf numFmtId="0" fontId="53" fillId="19" borderId="228" applyNumberFormat="0" applyAlignment="0" applyProtection="0"/>
    <xf numFmtId="0" fontId="52" fillId="7" borderId="228" applyNumberFormat="0" applyAlignment="0" applyProtection="0"/>
    <xf numFmtId="0" fontId="5" fillId="18" borderId="227" applyNumberFormat="0" applyFont="0" applyAlignment="0" applyProtection="0"/>
    <xf numFmtId="0" fontId="39" fillId="0" borderId="226" applyNumberFormat="0" applyFill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3" fillId="19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0" fontId="52" fillId="7" borderId="228" applyNumberFormat="0" applyAlignment="0" applyProtection="0"/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5" fillId="18" borderId="227" applyNumberFormat="0" applyFont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39" fillId="0" borderId="226" applyNumberFormat="0" applyFill="0" applyAlignment="0" applyProtection="0"/>
    <xf numFmtId="0" fontId="52" fillId="7" borderId="228" applyNumberFormat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4" fontId="14" fillId="14" borderId="225" applyNumberFormat="0" applyProtection="0">
      <alignment horizontal="left" vertical="center" indent="1"/>
    </xf>
    <xf numFmtId="0" fontId="53" fillId="19" borderId="228" applyNumberFormat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0" fontId="53" fillId="19" borderId="228" applyNumberFormat="0" applyAlignment="0" applyProtection="0"/>
    <xf numFmtId="0" fontId="52" fillId="7" borderId="228" applyNumberFormat="0" applyAlignment="0" applyProtection="0"/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0" fontId="5" fillId="18" borderId="227" applyNumberFormat="0" applyFont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0" fontId="5" fillId="18" borderId="227" applyNumberFormat="0" applyFont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0" fontId="5" fillId="18" borderId="227" applyNumberFormat="0" applyFont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0" fontId="53" fillId="19" borderId="228" applyNumberFormat="0" applyAlignment="0" applyProtection="0"/>
    <xf numFmtId="0" fontId="5" fillId="18" borderId="227" applyNumberFormat="0" applyFont="0" applyAlignment="0" applyProtection="0"/>
    <xf numFmtId="0" fontId="54" fillId="19" borderId="229" applyNumberFormat="0" applyAlignment="0" applyProtection="0"/>
    <xf numFmtId="0" fontId="52" fillId="7" borderId="228" applyNumberFormat="0" applyAlignment="0" applyProtection="0"/>
    <xf numFmtId="0" fontId="39" fillId="0" borderId="226" applyNumberFormat="0" applyFill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0" fontId="39" fillId="0" borderId="226" applyNumberFormat="0" applyFill="0" applyAlignment="0" applyProtection="0"/>
    <xf numFmtId="0" fontId="5" fillId="18" borderId="227" applyNumberFormat="0" applyFont="0" applyAlignment="0" applyProtection="0"/>
    <xf numFmtId="0" fontId="52" fillId="7" borderId="228" applyNumberFormat="0" applyAlignment="0" applyProtection="0"/>
    <xf numFmtId="0" fontId="53" fillId="19" borderId="228" applyNumberFormat="0" applyAlignment="0" applyProtection="0"/>
    <xf numFmtId="0" fontId="54" fillId="19" borderId="229" applyNumberFormat="0" applyAlignment="0" applyProtection="0"/>
    <xf numFmtId="4" fontId="14" fillId="14" borderId="225" applyNumberFormat="0" applyProtection="0">
      <alignment horizontal="left" vertical="center" indent="1"/>
    </xf>
    <xf numFmtId="43" fontId="59" fillId="0" borderId="0" applyFont="0" applyFill="0" applyBorder="0" applyAlignment="0" applyProtection="0"/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0" fontId="5" fillId="18" borderId="234" applyNumberFormat="0" applyFont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0" fontId="5" fillId="18" borderId="234" applyNumberFormat="0" applyFont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4" fontId="14" fillId="14" borderId="232" applyNumberFormat="0" applyProtection="0">
      <alignment horizontal="left" vertical="center" indent="1"/>
    </xf>
    <xf numFmtId="0" fontId="54" fillId="19" borderId="236" applyNumberFormat="0" applyAlignment="0" applyProtection="0"/>
    <xf numFmtId="0" fontId="53" fillId="19" borderId="235" applyNumberFormat="0" applyAlignment="0" applyProtection="0"/>
    <xf numFmtId="0" fontId="52" fillId="7" borderId="235" applyNumberFormat="0" applyAlignment="0" applyProtection="0"/>
    <xf numFmtId="0" fontId="5" fillId="18" borderId="234" applyNumberFormat="0" applyFon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54" fillId="19" borderId="236" applyNumberFormat="0" applyAlignment="0" applyProtection="0"/>
    <xf numFmtId="0" fontId="53" fillId="19" borderId="235" applyNumberFormat="0" applyAlignment="0" applyProtection="0"/>
    <xf numFmtId="4" fontId="14" fillId="14" borderId="232" applyNumberFormat="0" applyProtection="0">
      <alignment horizontal="left" vertical="center" indent="1"/>
    </xf>
    <xf numFmtId="0" fontId="54" fillId="19" borderId="236" applyNumberFormat="0" applyAlignment="0" applyProtection="0"/>
    <xf numFmtId="0" fontId="53" fillId="19" borderId="235" applyNumberFormat="0" applyAlignment="0" applyProtection="0"/>
    <xf numFmtId="0" fontId="52" fillId="7" borderId="235" applyNumberFormat="0" applyAlignment="0" applyProtection="0"/>
    <xf numFmtId="0" fontId="5" fillId="18" borderId="234" applyNumberFormat="0" applyFon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2" fillId="7" borderId="235" applyNumberFormat="0" applyAlignment="0" applyProtection="0"/>
    <xf numFmtId="0" fontId="54" fillId="19" borderId="236" applyNumberFormat="0" applyAlignment="0" applyProtection="0"/>
    <xf numFmtId="0" fontId="5" fillId="18" borderId="234" applyNumberFormat="0" applyFont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5" fillId="18" borderId="234" applyNumberFormat="0" applyFont="0" applyAlignment="0" applyProtection="0"/>
    <xf numFmtId="0" fontId="39" fillId="0" borderId="233" applyNumberFormat="0" applyFill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0" fontId="5" fillId="18" borderId="234" applyNumberFormat="0" applyFont="0" applyAlignment="0" applyProtection="0"/>
    <xf numFmtId="0" fontId="39" fillId="0" borderId="233" applyNumberFormat="0" applyFill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5" fillId="18" borderId="234" applyNumberFormat="0" applyFon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54" fillId="19" borderId="236" applyNumberFormat="0" applyAlignment="0" applyProtection="0"/>
    <xf numFmtId="0" fontId="53" fillId="19" borderId="235" applyNumberFormat="0" applyAlignment="0" applyProtection="0"/>
    <xf numFmtId="0" fontId="52" fillId="7" borderId="235" applyNumberFormat="0" applyAlignment="0" applyProtection="0"/>
    <xf numFmtId="0" fontId="5" fillId="18" borderId="234" applyNumberFormat="0" applyFont="0" applyAlignment="0" applyProtection="0"/>
    <xf numFmtId="0" fontId="39" fillId="0" borderId="233" applyNumberFormat="0" applyFill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3" fillId="19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0" fontId="52" fillId="7" borderId="235" applyNumberFormat="0" applyAlignment="0" applyProtection="0"/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5" fillId="18" borderId="234" applyNumberFormat="0" applyFont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39" fillId="0" borderId="233" applyNumberFormat="0" applyFill="0" applyAlignment="0" applyProtection="0"/>
    <xf numFmtId="0" fontId="52" fillId="7" borderId="235" applyNumberFormat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4" fontId="14" fillId="14" borderId="232" applyNumberFormat="0" applyProtection="0">
      <alignment horizontal="left" vertical="center" indent="1"/>
    </xf>
    <xf numFmtId="0" fontId="53" fillId="19" borderId="235" applyNumberFormat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0" fontId="53" fillId="19" borderId="235" applyNumberFormat="0" applyAlignment="0" applyProtection="0"/>
    <xf numFmtId="0" fontId="52" fillId="7" borderId="235" applyNumberFormat="0" applyAlignment="0" applyProtection="0"/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0" fontId="5" fillId="18" borderId="234" applyNumberFormat="0" applyFont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0" fontId="5" fillId="18" borderId="234" applyNumberFormat="0" applyFont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0" fontId="5" fillId="18" borderId="234" applyNumberFormat="0" applyFont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0" fontId="53" fillId="19" borderId="235" applyNumberFormat="0" applyAlignment="0" applyProtection="0"/>
    <xf numFmtId="0" fontId="5" fillId="18" borderId="234" applyNumberFormat="0" applyFont="0" applyAlignment="0" applyProtection="0"/>
    <xf numFmtId="0" fontId="54" fillId="19" borderId="236" applyNumberFormat="0" applyAlignment="0" applyProtection="0"/>
    <xf numFmtId="0" fontId="52" fillId="7" borderId="235" applyNumberFormat="0" applyAlignment="0" applyProtection="0"/>
    <xf numFmtId="0" fontId="39" fillId="0" borderId="233" applyNumberFormat="0" applyFill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39" fillId="0" borderId="233" applyNumberFormat="0" applyFill="0" applyAlignment="0" applyProtection="0"/>
    <xf numFmtId="0" fontId="5" fillId="18" borderId="234" applyNumberFormat="0" applyFont="0" applyAlignment="0" applyProtection="0"/>
    <xf numFmtId="0" fontId="52" fillId="7" borderId="235" applyNumberFormat="0" applyAlignment="0" applyProtection="0"/>
    <xf numFmtId="0" fontId="53" fillId="19" borderId="235" applyNumberFormat="0" applyAlignment="0" applyProtection="0"/>
    <xf numFmtId="0" fontId="54" fillId="19" borderId="236" applyNumberFormat="0" applyAlignment="0" applyProtection="0"/>
    <xf numFmtId="4" fontId="14" fillId="14" borderId="232" applyNumberFormat="0" applyProtection="0">
      <alignment horizontal="left" vertical="center" indent="1"/>
    </xf>
    <xf numFmtId="0" fontId="161" fillId="77" borderId="237">
      <alignment horizontal="center" vertical="center"/>
    </xf>
    <xf numFmtId="0" fontId="162" fillId="0" borderId="238">
      <alignment horizontal="center" vertical="center"/>
    </xf>
    <xf numFmtId="166" fontId="2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" fontId="14" fillId="14" borderId="240" applyNumberFormat="0" applyProtection="0">
      <alignment horizontal="left" vertical="center" indent="1"/>
    </xf>
    <xf numFmtId="44" fontId="59" fillId="0" borderId="0" applyFont="0" applyFill="0" applyBorder="0" applyAlignment="0" applyProtection="0"/>
    <xf numFmtId="0" fontId="39" fillId="0" borderId="241" applyNumberFormat="0" applyFill="0" applyAlignment="0" applyProtection="0"/>
    <xf numFmtId="0" fontId="5" fillId="18" borderId="242" applyNumberFormat="0" applyFont="0" applyAlignment="0" applyProtection="0"/>
    <xf numFmtId="0" fontId="52" fillId="7" borderId="243" applyNumberFormat="0" applyAlignment="0" applyProtection="0"/>
    <xf numFmtId="0" fontId="53" fillId="19" borderId="243" applyNumberFormat="0" applyAlignment="0" applyProtection="0"/>
    <xf numFmtId="0" fontId="54" fillId="19" borderId="244" applyNumberFormat="0" applyAlignment="0" applyProtection="0"/>
    <xf numFmtId="4" fontId="14" fillId="14" borderId="240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" fontId="14" fillId="14" borderId="240" applyNumberFormat="0" applyProtection="0">
      <alignment horizontal="left" vertical="center" indent="1"/>
    </xf>
    <xf numFmtId="4" fontId="14" fillId="14" borderId="240" applyNumberFormat="0" applyProtection="0">
      <alignment horizontal="left" vertical="center" indent="1"/>
    </xf>
    <xf numFmtId="4" fontId="14" fillId="14" borderId="240" applyNumberFormat="0" applyProtection="0">
      <alignment horizontal="left" vertical="center" indent="1"/>
    </xf>
    <xf numFmtId="4" fontId="14" fillId="14" borderId="240" applyNumberFormat="0" applyProtection="0">
      <alignment horizontal="left" vertical="center" indent="1"/>
    </xf>
    <xf numFmtId="4" fontId="14" fillId="14" borderId="240" applyNumberFormat="0" applyProtection="0">
      <alignment horizontal="left" vertical="center" indent="1"/>
    </xf>
    <xf numFmtId="4" fontId="14" fillId="14" borderId="240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132" fillId="7" borderId="250" applyNumberFormat="0" applyAlignment="0" applyProtection="0"/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39" fillId="0" borderId="251" applyNumberFormat="0" applyFill="0" applyAlignment="0" applyProtection="0"/>
    <xf numFmtId="4" fontId="14" fillId="14" borderId="255" applyNumberFormat="0" applyProtection="0">
      <alignment horizontal="left" vertical="center" indent="1"/>
    </xf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0" fontId="53" fillId="19" borderId="253" applyNumberFormat="0" applyAlignment="0" applyProtection="0"/>
    <xf numFmtId="0" fontId="5" fillId="18" borderId="252" applyNumberFormat="0" applyFont="0" applyAlignment="0" applyProtection="0"/>
    <xf numFmtId="0" fontId="54" fillId="19" borderId="254" applyNumberFormat="0" applyAlignment="0" applyProtection="0"/>
    <xf numFmtId="0" fontId="52" fillId="7" borderId="253" applyNumberFormat="0" applyAlignment="0" applyProtection="0"/>
    <xf numFmtId="0" fontId="39" fillId="0" borderId="251" applyNumberFormat="0" applyFill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39" fillId="0" borderId="251" applyNumberFormat="0" applyFill="0" applyAlignment="0" applyProtection="0"/>
    <xf numFmtId="4" fontId="14" fillId="14" borderId="255" applyNumberFormat="0" applyProtection="0">
      <alignment horizontal="left" vertical="center" indent="1"/>
    </xf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0" fontId="53" fillId="19" borderId="253" applyNumberFormat="0" applyAlignment="0" applyProtection="0"/>
    <xf numFmtId="0" fontId="5" fillId="18" borderId="252" applyNumberFormat="0" applyFont="0" applyAlignment="0" applyProtection="0"/>
    <xf numFmtId="0" fontId="54" fillId="19" borderId="254" applyNumberFormat="0" applyAlignment="0" applyProtection="0"/>
    <xf numFmtId="0" fontId="52" fillId="7" borderId="253" applyNumberFormat="0" applyAlignment="0" applyProtection="0"/>
    <xf numFmtId="0" fontId="39" fillId="0" borderId="251" applyNumberFormat="0" applyFill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4" fontId="14" fillId="14" borderId="255" applyNumberFormat="0" applyProtection="0">
      <alignment horizontal="left" vertical="center" indent="1"/>
    </xf>
    <xf numFmtId="4" fontId="14" fillId="14" borderId="255" applyNumberFormat="0" applyProtection="0">
      <alignment horizontal="left" vertical="center" indent="1"/>
    </xf>
    <xf numFmtId="4" fontId="14" fillId="14" borderId="255" applyNumberFormat="0" applyProtection="0">
      <alignment horizontal="left" vertical="center" indent="1"/>
    </xf>
    <xf numFmtId="4" fontId="14" fillId="14" borderId="255" applyNumberFormat="0" applyProtection="0">
      <alignment horizontal="left" vertical="center" indent="1"/>
    </xf>
    <xf numFmtId="4" fontId="14" fillId="14" borderId="255" applyNumberFormat="0" applyProtection="0">
      <alignment horizontal="left" vertical="center" indent="1"/>
    </xf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39" fillId="0" borderId="251" applyNumberFormat="0" applyFill="0" applyAlignment="0" applyProtection="0"/>
    <xf numFmtId="4" fontId="14" fillId="14" borderId="255" applyNumberFormat="0" applyProtection="0">
      <alignment horizontal="left" vertical="center" indent="1"/>
    </xf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0" fontId="53" fillId="19" borderId="253" applyNumberFormat="0" applyAlignment="0" applyProtection="0"/>
    <xf numFmtId="0" fontId="5" fillId="18" borderId="252" applyNumberFormat="0" applyFont="0" applyAlignment="0" applyProtection="0"/>
    <xf numFmtId="0" fontId="54" fillId="19" borderId="254" applyNumberFormat="0" applyAlignment="0" applyProtection="0"/>
    <xf numFmtId="0" fontId="52" fillId="7" borderId="253" applyNumberFormat="0" applyAlignment="0" applyProtection="0"/>
    <xf numFmtId="0" fontId="39" fillId="0" borderId="251" applyNumberFormat="0" applyFill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39" fillId="0" borderId="251" applyNumberFormat="0" applyFill="0" applyAlignment="0" applyProtection="0"/>
    <xf numFmtId="0" fontId="5" fillId="18" borderId="252" applyNumberFormat="0" applyFont="0" applyAlignment="0" applyProtection="0"/>
    <xf numFmtId="0" fontId="52" fillId="7" borderId="253" applyNumberFormat="0" applyAlignment="0" applyProtection="0"/>
    <xf numFmtId="0" fontId="53" fillId="19" borderId="253" applyNumberFormat="0" applyAlignment="0" applyProtection="0"/>
    <xf numFmtId="0" fontId="54" fillId="19" borderId="254" applyNumberFormat="0" applyAlignment="0" applyProtection="0"/>
    <xf numFmtId="4" fontId="14" fillId="14" borderId="255" applyNumberFormat="0" applyProtection="0">
      <alignment horizontal="left" vertical="center" indent="1"/>
    </xf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0" fontId="132" fillId="7" borderId="253" applyNumberFormat="0" applyAlignment="0" applyProtection="0"/>
    <xf numFmtId="43" fontId="134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" fillId="18" borderId="257" applyNumberFormat="0" applyFon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" fillId="18" borderId="257" applyNumberFormat="0" applyFon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52" fillId="7" borderId="258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3" fillId="19" borderId="258" applyNumberFormat="0" applyAlignment="0" applyProtection="0"/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" fillId="18" borderId="257" applyNumberFormat="0" applyFon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" fillId="18" borderId="257" applyNumberFormat="0" applyFon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52" fillId="7" borderId="258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3" fillId="19" borderId="258" applyNumberFormat="0" applyAlignment="0" applyProtection="0"/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132" fillId="7" borderId="258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2" fillId="7" borderId="25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54" fillId="19" borderId="248" applyNumberFormat="0" applyAlignment="0" applyProtection="0"/>
    <xf numFmtId="0" fontId="54" fillId="19" borderId="24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54" fillId="19" borderId="248" applyNumberForma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41" fontId="59" fillId="0" borderId="0" applyFont="0" applyFill="0" applyBorder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44" fontId="59" fillId="0" borderId="0" applyFont="0" applyFill="0" applyBorder="0" applyAlignment="0" applyProtection="0"/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2" fillId="7" borderId="258" applyNumberFormat="0" applyAlignment="0" applyProtection="0"/>
    <xf numFmtId="43" fontId="59" fillId="0" borderId="0" applyFont="0" applyFill="0" applyBorder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47" applyNumberFormat="0" applyAlignment="0" applyProtection="0"/>
    <xf numFmtId="43" fontId="59" fillId="0" borderId="0" applyFont="0" applyFill="0" applyBorder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4" fillId="19" borderId="259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3" fillId="19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0" fontId="5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5" fillId="18" borderId="257" applyNumberFormat="0" applyFont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39" fillId="0" borderId="256" applyNumberFormat="0" applyFill="0" applyAlignment="0" applyProtection="0"/>
    <xf numFmtId="0" fontId="52" fillId="7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2" fillId="7" borderId="258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0" fontId="53" fillId="19" borderId="258" applyNumberFormat="0" applyAlignment="0" applyProtection="0"/>
    <xf numFmtId="0" fontId="5" fillId="18" borderId="257" applyNumberFormat="0" applyFont="0" applyAlignment="0" applyProtection="0"/>
    <xf numFmtId="0" fontId="54" fillId="19" borderId="259" applyNumberFormat="0" applyAlignment="0" applyProtection="0"/>
    <xf numFmtId="0" fontId="52" fillId="7" borderId="258" applyNumberFormat="0" applyAlignment="0" applyProtection="0"/>
    <xf numFmtId="0" fontId="39" fillId="0" borderId="256" applyNumberFormat="0" applyFill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0" fontId="39" fillId="0" borderId="256" applyNumberFormat="0" applyFill="0" applyAlignment="0" applyProtection="0"/>
    <xf numFmtId="0" fontId="5" fillId="18" borderId="257" applyNumberFormat="0" applyFont="0" applyAlignment="0" applyProtection="0"/>
    <xf numFmtId="0" fontId="52" fillId="7" borderId="258" applyNumberFormat="0" applyAlignment="0" applyProtection="0"/>
    <xf numFmtId="0" fontId="53" fillId="19" borderId="258" applyNumberFormat="0" applyAlignment="0" applyProtection="0"/>
    <xf numFmtId="0" fontId="54" fillId="19" borderId="259" applyNumberFormat="0" applyAlignment="0" applyProtection="0"/>
    <xf numFmtId="4" fontId="14" fillId="14" borderId="260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43" fontId="59" fillId="0" borderId="0" applyFont="0" applyFill="0" applyBorder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54" fillId="19" borderId="248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43" fontId="59" fillId="0" borderId="0" applyFont="0" applyFill="0" applyBorder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54" fillId="19" borderId="248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43" fontId="59" fillId="0" borderId="0" applyFont="0" applyFill="0" applyBorder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54" fillId="19" borderId="248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4" fillId="19" borderId="248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3" fillId="19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5" fillId="18" borderId="246" applyNumberFormat="0" applyFont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39" fillId="0" borderId="245" applyNumberFormat="0" applyFill="0" applyAlignment="0" applyProtection="0"/>
    <xf numFmtId="0" fontId="52" fillId="7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2" fillId="7" borderId="247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0" fontId="53" fillId="19" borderId="247" applyNumberFormat="0" applyAlignment="0" applyProtection="0"/>
    <xf numFmtId="0" fontId="5" fillId="18" borderId="246" applyNumberFormat="0" applyFont="0" applyAlignment="0" applyProtection="0"/>
    <xf numFmtId="0" fontId="54" fillId="19" borderId="248" applyNumberFormat="0" applyAlignment="0" applyProtection="0"/>
    <xf numFmtId="0" fontId="52" fillId="7" borderId="247" applyNumberFormat="0" applyAlignment="0" applyProtection="0"/>
    <xf numFmtId="0" fontId="39" fillId="0" borderId="245" applyNumberFormat="0" applyFill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39" fillId="0" borderId="245" applyNumberFormat="0" applyFill="0" applyAlignment="0" applyProtection="0"/>
    <xf numFmtId="0" fontId="5" fillId="18" borderId="246" applyNumberFormat="0" applyFont="0" applyAlignment="0" applyProtection="0"/>
    <xf numFmtId="0" fontId="52" fillId="7" borderId="247" applyNumberFormat="0" applyAlignment="0" applyProtection="0"/>
    <xf numFmtId="0" fontId="53" fillId="19" borderId="247" applyNumberFormat="0" applyAlignment="0" applyProtection="0"/>
    <xf numFmtId="0" fontId="54" fillId="19" borderId="248" applyNumberFormat="0" applyAlignment="0" applyProtection="0"/>
    <xf numFmtId="4" fontId="14" fillId="14" borderId="249" applyNumberFormat="0" applyProtection="0">
      <alignment horizontal="left" vertical="center" indent="1"/>
    </xf>
    <xf numFmtId="0" fontId="161" fillId="77" borderId="261">
      <alignment horizontal="center" vertical="center"/>
    </xf>
    <xf numFmtId="0" fontId="162" fillId="0" borderId="262">
      <alignment horizontal="center" vertical="center"/>
    </xf>
    <xf numFmtId="0" fontId="59" fillId="0" borderId="0"/>
    <xf numFmtId="0" fontId="7" fillId="0" borderId="0">
      <alignment horizontal="left"/>
    </xf>
    <xf numFmtId="194" fontId="61" fillId="0" borderId="0"/>
    <xf numFmtId="194" fontId="166" fillId="0" borderId="0" applyBorder="0" applyProtection="0"/>
    <xf numFmtId="194" fontId="74" fillId="0" borderId="0"/>
    <xf numFmtId="0" fontId="159" fillId="0" borderId="0"/>
    <xf numFmtId="164" fontId="59" fillId="0" borderId="0" applyFont="0" applyFill="0" applyBorder="0" applyAlignment="0" applyProtection="0"/>
    <xf numFmtId="0" fontId="5" fillId="0" borderId="0"/>
    <xf numFmtId="195" fontId="167" fillId="0" borderId="0">
      <alignment vertical="center"/>
    </xf>
    <xf numFmtId="43" fontId="59" fillId="0" borderId="0" applyFont="0" applyFill="0" applyBorder="0" applyAlignment="0" applyProtection="0"/>
    <xf numFmtId="0" fontId="30" fillId="0" borderId="0"/>
    <xf numFmtId="166" fontId="59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69" fillId="0" borderId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0" fontId="59" fillId="0" borderId="0">
      <alignment vertical="center"/>
    </xf>
    <xf numFmtId="0" fontId="186" fillId="0" borderId="0"/>
    <xf numFmtId="0" fontId="187" fillId="0" borderId="0"/>
    <xf numFmtId="0" fontId="188" fillId="0" borderId="0"/>
    <xf numFmtId="0" fontId="190" fillId="0" borderId="0"/>
    <xf numFmtId="0" fontId="190" fillId="0" borderId="0"/>
    <xf numFmtId="0" fontId="190" fillId="0" borderId="0"/>
    <xf numFmtId="0" fontId="191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3" fillId="0" borderId="173" applyNumberFormat="0" applyFill="0" applyAlignment="0" applyProtection="0"/>
    <xf numFmtId="0" fontId="194" fillId="0" borderId="174" applyNumberFormat="0" applyFill="0" applyAlignment="0" applyProtection="0"/>
    <xf numFmtId="0" fontId="195" fillId="0" borderId="175" applyNumberFormat="0" applyFill="0" applyAlignment="0" applyProtection="0"/>
    <xf numFmtId="0" fontId="195" fillId="0" borderId="0" applyNumberFormat="0" applyFill="0" applyBorder="0" applyAlignment="0" applyProtection="0"/>
    <xf numFmtId="0" fontId="196" fillId="47" borderId="0" applyNumberFormat="0" applyBorder="0" applyAlignment="0" applyProtection="0"/>
    <xf numFmtId="0" fontId="197" fillId="48" borderId="0" applyNumberFormat="0" applyBorder="0" applyAlignment="0" applyProtection="0"/>
    <xf numFmtId="0" fontId="198" fillId="49" borderId="0" applyNumberFormat="0" applyBorder="0" applyAlignment="0" applyProtection="0"/>
    <xf numFmtId="0" fontId="199" fillId="50" borderId="176" applyNumberFormat="0" applyAlignment="0" applyProtection="0"/>
    <xf numFmtId="0" fontId="200" fillId="30" borderId="177" applyNumberFormat="0" applyAlignment="0" applyProtection="0"/>
    <xf numFmtId="0" fontId="201" fillId="30" borderId="176" applyNumberFormat="0" applyAlignment="0" applyProtection="0"/>
    <xf numFmtId="0" fontId="202" fillId="0" borderId="178" applyNumberFormat="0" applyFill="0" applyAlignment="0" applyProtection="0"/>
    <xf numFmtId="0" fontId="96" fillId="51" borderId="179" applyNumberFormat="0" applyAlignment="0" applyProtection="0"/>
    <xf numFmtId="0" fontId="84" fillId="0" borderId="0" applyNumberFormat="0" applyFill="0" applyBorder="0" applyAlignment="0" applyProtection="0"/>
    <xf numFmtId="0" fontId="59" fillId="52" borderId="180" applyNumberFormat="0" applyFont="0" applyAlignment="0" applyProtection="0"/>
    <xf numFmtId="0" fontId="203" fillId="0" borderId="0" applyNumberFormat="0" applyFill="0" applyBorder="0" applyAlignment="0" applyProtection="0"/>
    <xf numFmtId="0" fontId="65" fillId="0" borderId="181" applyNumberFormat="0" applyFill="0" applyAlignment="0" applyProtection="0"/>
    <xf numFmtId="0" fontId="103" fillId="53" borderId="0" applyNumberFormat="0" applyBorder="0" applyAlignment="0" applyProtection="0"/>
    <xf numFmtId="0" fontId="59" fillId="54" borderId="0" applyNumberFormat="0" applyBorder="0" applyAlignment="0" applyProtection="0"/>
    <xf numFmtId="0" fontId="59" fillId="55" borderId="0" applyNumberFormat="0" applyBorder="0" applyAlignment="0" applyProtection="0"/>
    <xf numFmtId="0" fontId="103" fillId="56" borderId="0" applyNumberFormat="0" applyBorder="0" applyAlignment="0" applyProtection="0"/>
    <xf numFmtId="0" fontId="103" fillId="57" borderId="0" applyNumberFormat="0" applyBorder="0" applyAlignment="0" applyProtection="0"/>
    <xf numFmtId="0" fontId="59" fillId="58" borderId="0" applyNumberFormat="0" applyBorder="0" applyAlignment="0" applyProtection="0"/>
    <xf numFmtId="0" fontId="59" fillId="59" borderId="0" applyNumberFormat="0" applyBorder="0" applyAlignment="0" applyProtection="0"/>
    <xf numFmtId="0" fontId="103" fillId="60" borderId="0" applyNumberFormat="0" applyBorder="0" applyAlignment="0" applyProtection="0"/>
    <xf numFmtId="0" fontId="103" fillId="61" borderId="0" applyNumberFormat="0" applyBorder="0" applyAlignment="0" applyProtection="0"/>
    <xf numFmtId="0" fontId="59" fillId="62" borderId="0" applyNumberFormat="0" applyBorder="0" applyAlignment="0" applyProtection="0"/>
    <xf numFmtId="0" fontId="59" fillId="63" borderId="0" applyNumberFormat="0" applyBorder="0" applyAlignment="0" applyProtection="0"/>
    <xf numFmtId="0" fontId="103" fillId="64" borderId="0" applyNumberFormat="0" applyBorder="0" applyAlignment="0" applyProtection="0"/>
    <xf numFmtId="0" fontId="103" fillId="65" borderId="0" applyNumberFormat="0" applyBorder="0" applyAlignment="0" applyProtection="0"/>
    <xf numFmtId="0" fontId="59" fillId="66" borderId="0" applyNumberFormat="0" applyBorder="0" applyAlignment="0" applyProtection="0"/>
    <xf numFmtId="0" fontId="59" fillId="67" borderId="0" applyNumberFormat="0" applyBorder="0" applyAlignment="0" applyProtection="0"/>
    <xf numFmtId="0" fontId="103" fillId="68" borderId="0" applyNumberFormat="0" applyBorder="0" applyAlignment="0" applyProtection="0"/>
    <xf numFmtId="0" fontId="103" fillId="69" borderId="0" applyNumberFormat="0" applyBorder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103" fillId="72" borderId="0" applyNumberFormat="0" applyBorder="0" applyAlignment="0" applyProtection="0"/>
    <xf numFmtId="0" fontId="103" fillId="73" borderId="0" applyNumberFormat="0" applyBorder="0" applyAlignment="0" applyProtection="0"/>
    <xf numFmtId="0" fontId="59" fillId="74" borderId="0" applyNumberFormat="0" applyBorder="0" applyAlignment="0" applyProtection="0"/>
    <xf numFmtId="0" fontId="59" fillId="75" borderId="0" applyNumberFormat="0" applyBorder="0" applyAlignment="0" applyProtection="0"/>
    <xf numFmtId="0" fontId="103" fillId="76" borderId="0" applyNumberFormat="0" applyBorder="0" applyAlignment="0" applyProtection="0"/>
    <xf numFmtId="0" fontId="204" fillId="0" borderId="0"/>
    <xf numFmtId="0" fontId="7" fillId="0" borderId="0"/>
    <xf numFmtId="0" fontId="7" fillId="0" borderId="0">
      <alignment horizontal="left"/>
    </xf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43" fontId="59" fillId="0" borderId="0" applyFont="0" applyFill="0" applyBorder="0" applyAlignment="0" applyProtection="0"/>
    <xf numFmtId="0" fontId="59" fillId="0" borderId="0"/>
    <xf numFmtId="43" fontId="59" fillId="0" borderId="0" applyFont="0" applyFill="0" applyBorder="0" applyAlignment="0" applyProtection="0"/>
  </cellStyleXfs>
  <cellXfs count="1347">
    <xf numFmtId="0" fontId="0" fillId="0" borderId="0" xfId="0"/>
    <xf numFmtId="0" fontId="0" fillId="0" borderId="0" xfId="0"/>
    <xf numFmtId="0" fontId="11" fillId="26" borderId="10" xfId="0" applyFont="1" applyFill="1" applyBorder="1" applyAlignment="1">
      <alignment horizontal="center" vertical="center"/>
    </xf>
    <xf numFmtId="2" fontId="11" fillId="27" borderId="10" xfId="0" applyNumberFormat="1" applyFont="1" applyFill="1" applyBorder="1" applyAlignment="1">
      <alignment horizontal="center" vertical="center"/>
    </xf>
    <xf numFmtId="0" fontId="8" fillId="0" borderId="0" xfId="64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8" fontId="18" fillId="0" borderId="0" xfId="64" applyNumberFormat="1" applyFont="1" applyFill="1" applyAlignment="1">
      <alignment horizontal="left" vertical="center"/>
    </xf>
    <xf numFmtId="14" fontId="18" fillId="0" borderId="0" xfId="64" applyNumberFormat="1" applyFont="1" applyFill="1" applyAlignment="1">
      <alignment horizontal="left" vertical="center"/>
    </xf>
    <xf numFmtId="0" fontId="8" fillId="0" borderId="0" xfId="65" applyFont="1" applyFill="1" applyAlignment="1">
      <alignment horizontal="center" vertical="center"/>
    </xf>
    <xf numFmtId="0" fontId="0" fillId="0" borderId="0" xfId="0" applyBorder="1"/>
    <xf numFmtId="0" fontId="8" fillId="0" borderId="0" xfId="65" applyFont="1" applyFill="1" applyAlignment="1">
      <alignment horizontal="center" vertical="center" wrapText="1"/>
    </xf>
    <xf numFmtId="0" fontId="0" fillId="0" borderId="0" xfId="0" applyFill="1" applyBorder="1"/>
    <xf numFmtId="0" fontId="8" fillId="0" borderId="0" xfId="52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" fontId="0" fillId="0" borderId="0" xfId="0" applyNumberFormat="1" applyFill="1"/>
    <xf numFmtId="4" fontId="0" fillId="0" borderId="0" xfId="0" applyNumberFormat="1"/>
    <xf numFmtId="4" fontId="0" fillId="0" borderId="0" xfId="0" applyNumberFormat="1" applyFill="1" applyAlignment="1">
      <alignment horizontal="center" vertical="center"/>
    </xf>
    <xf numFmtId="4" fontId="0" fillId="0" borderId="10" xfId="0" applyNumberForma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" fontId="0" fillId="0" borderId="0" xfId="0" applyNumberFormat="1" applyFont="1" applyFill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" fontId="0" fillId="0" borderId="0" xfId="0" applyNumberFormat="1" applyFill="1" applyBorder="1" applyAlignment="1">
      <alignment horizontal="center" vertical="center"/>
    </xf>
    <xf numFmtId="0" fontId="0" fillId="0" borderId="0" xfId="0" applyFont="1" applyFill="1"/>
    <xf numFmtId="2" fontId="0" fillId="0" borderId="10" xfId="0" applyNumberFormat="1" applyFill="1" applyBorder="1" applyAlignment="1">
      <alignment horizontal="center" vertical="center"/>
    </xf>
    <xf numFmtId="0" fontId="0" fillId="0" borderId="0" xfId="0" applyFont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4" fillId="0" borderId="0" xfId="0" applyFont="1" applyFill="1"/>
    <xf numFmtId="1" fontId="0" fillId="0" borderId="0" xfId="0" applyNumberFormat="1" applyFont="1" applyFill="1" applyAlignment="1">
      <alignment horizontal="center" vertical="center" wrapText="1"/>
    </xf>
    <xf numFmtId="0" fontId="65" fillId="0" borderId="0" xfId="0" applyFont="1" applyFill="1"/>
    <xf numFmtId="0" fontId="0" fillId="0" borderId="0" xfId="0" applyAlignment="1">
      <alignment horizontal="left" vertical="center"/>
    </xf>
    <xf numFmtId="4" fontId="78" fillId="33" borderId="10" xfId="104" applyNumberFormat="1" applyFont="1" applyFill="1" applyBorder="1" applyAlignment="1">
      <alignment horizontal="center" vertical="center" wrapText="1"/>
    </xf>
    <xf numFmtId="0" fontId="65" fillId="0" borderId="0" xfId="0" applyFont="1"/>
    <xf numFmtId="0" fontId="67" fillId="0" borderId="0" xfId="0" applyFont="1"/>
    <xf numFmtId="0" fontId="0" fillId="0" borderId="0" xfId="0" applyAlignment="1">
      <alignment wrapText="1"/>
    </xf>
    <xf numFmtId="4" fontId="81" fillId="0" borderId="10" xfId="104" applyNumberFormat="1" applyFont="1" applyFill="1" applyBorder="1" applyAlignment="1">
      <alignment horizontal="center" vertical="center"/>
    </xf>
    <xf numFmtId="0" fontId="0" fillId="40" borderId="0" xfId="0" applyFill="1"/>
    <xf numFmtId="0" fontId="0" fillId="0" borderId="0" xfId="0" applyFill="1"/>
    <xf numFmtId="0" fontId="3" fillId="33" borderId="10" xfId="0" applyFont="1" applyFill="1" applyBorder="1" applyAlignment="1">
      <alignment horizontal="center" vertical="center" wrapText="1"/>
    </xf>
    <xf numFmtId="10" fontId="3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65" fillId="0" borderId="0" xfId="0" applyFont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64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81" fillId="0" borderId="0" xfId="104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left"/>
    </xf>
    <xf numFmtId="4" fontId="78" fillId="35" borderId="10" xfId="104" applyNumberFormat="1" applyFont="1" applyFill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0" fillId="43" borderId="10" xfId="0" applyFill="1" applyBorder="1" applyAlignment="1">
      <alignment horizontal="center"/>
    </xf>
    <xf numFmtId="9" fontId="0" fillId="41" borderId="10" xfId="0" applyNumberFormat="1" applyFill="1" applyBorder="1" applyAlignment="1">
      <alignment horizontal="center"/>
    </xf>
    <xf numFmtId="0" fontId="65" fillId="0" borderId="0" xfId="0" applyFont="1" applyAlignment="1">
      <alignment horizontal="left"/>
    </xf>
    <xf numFmtId="0" fontId="0" fillId="0" borderId="0" xfId="0" applyFill="1"/>
    <xf numFmtId="179" fontId="15" fillId="0" borderId="0" xfId="0" applyNumberFormat="1" applyFont="1" applyAlignment="1">
      <alignment horizontal="center" vertical="center"/>
    </xf>
    <xf numFmtId="0" fontId="59" fillId="0" borderId="0" xfId="0" applyFont="1"/>
    <xf numFmtId="2" fontId="0" fillId="0" borderId="0" xfId="0" applyNumberFormat="1"/>
    <xf numFmtId="1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25" fillId="32" borderId="0" xfId="53" applyFont="1" applyFill="1" applyAlignment="1">
      <alignment vertical="center"/>
    </xf>
    <xf numFmtId="0" fontId="25" fillId="32" borderId="0" xfId="53" applyFont="1" applyFill="1" applyBorder="1" applyAlignment="1">
      <alignment vertical="center"/>
    </xf>
    <xf numFmtId="0" fontId="25" fillId="32" borderId="0" xfId="53" applyFont="1" applyFill="1" applyAlignment="1">
      <alignment vertical="center" wrapText="1"/>
    </xf>
    <xf numFmtId="0" fontId="25" fillId="32" borderId="0" xfId="53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3" fillId="24" borderId="10" xfId="0" applyFont="1" applyFill="1" applyBorder="1" applyAlignment="1">
      <alignment horizontal="center" vertical="center" wrapText="1"/>
    </xf>
    <xf numFmtId="0" fontId="104" fillId="0" borderId="0" xfId="0" applyFont="1" applyFill="1" applyAlignment="1">
      <alignment horizontal="left" vertical="center" indent="5"/>
    </xf>
    <xf numFmtId="4" fontId="4" fillId="0" borderId="47" xfId="52" applyNumberFormat="1" applyFill="1" applyBorder="1" applyAlignment="1">
      <alignment vertical="center"/>
    </xf>
    <xf numFmtId="2" fontId="0" fillId="0" borderId="0" xfId="0" applyNumberFormat="1" applyFill="1" applyBorder="1" applyAlignment="1">
      <alignment horizontal="center"/>
    </xf>
    <xf numFmtId="4" fontId="4" fillId="0" borderId="0" xfId="52" applyNumberFormat="1" applyFill="1" applyBorder="1" applyAlignment="1">
      <alignment horizontal="center" vertical="center"/>
    </xf>
    <xf numFmtId="0" fontId="13" fillId="0" borderId="0" xfId="49" applyFont="1" applyFill="1" applyBorder="1" applyAlignment="1" applyProtection="1"/>
    <xf numFmtId="49" fontId="77" fillId="38" borderId="77" xfId="52" applyNumberFormat="1" applyFont="1" applyFill="1" applyBorder="1" applyAlignment="1">
      <alignment horizontal="center" vertical="center" wrapText="1"/>
    </xf>
    <xf numFmtId="49" fontId="77" fillId="33" borderId="77" xfId="52" applyNumberFormat="1" applyFont="1" applyFill="1" applyBorder="1" applyAlignment="1">
      <alignment horizontal="center" vertical="center" wrapText="1"/>
    </xf>
    <xf numFmtId="4" fontId="77" fillId="38" borderId="77" xfId="104" applyNumberFormat="1" applyFont="1" applyFill="1" applyBorder="1" applyAlignment="1">
      <alignment horizontal="center" vertical="center" wrapText="1"/>
    </xf>
    <xf numFmtId="3" fontId="77" fillId="39" borderId="77" xfId="64" applyNumberFormat="1" applyFont="1" applyFill="1" applyBorder="1" applyAlignment="1">
      <alignment horizontal="center" vertical="center" wrapText="1"/>
    </xf>
    <xf numFmtId="0" fontId="59" fillId="0" borderId="0" xfId="0" applyFont="1" applyFill="1"/>
    <xf numFmtId="0" fontId="11" fillId="35" borderId="77" xfId="0" applyNumberFormat="1" applyFont="1" applyFill="1" applyBorder="1" applyAlignment="1">
      <alignment horizontal="center" vertical="center" wrapText="1"/>
    </xf>
    <xf numFmtId="0" fontId="25" fillId="0" borderId="0" xfId="53" applyFont="1" applyFill="1" applyAlignment="1">
      <alignment vertical="center"/>
    </xf>
    <xf numFmtId="0" fontId="25" fillId="0" borderId="0" xfId="53" applyFont="1" applyFill="1" applyAlignment="1">
      <alignment vertical="center" wrapText="1"/>
    </xf>
    <xf numFmtId="0" fontId="25" fillId="0" borderId="0" xfId="53" applyFont="1" applyFill="1" applyAlignment="1">
      <alignment horizontal="center" vertical="center"/>
    </xf>
    <xf numFmtId="0" fontId="65" fillId="0" borderId="0" xfId="0" applyFont="1" applyFill="1" applyBorder="1"/>
    <xf numFmtId="0" fontId="0" fillId="0" borderId="0" xfId="0" applyFill="1"/>
    <xf numFmtId="0" fontId="11" fillId="26" borderId="84" xfId="0" applyFont="1" applyFill="1" applyBorder="1" applyAlignment="1">
      <alignment horizontal="center" vertical="center"/>
    </xf>
    <xf numFmtId="2" fontId="11" fillId="27" borderId="84" xfId="0" applyNumberFormat="1" applyFont="1" applyFill="1" applyBorder="1" applyAlignment="1">
      <alignment horizontal="center" vertical="center"/>
    </xf>
    <xf numFmtId="0" fontId="0" fillId="0" borderId="0" xfId="0" applyFill="1"/>
    <xf numFmtId="0" fontId="87" fillId="0" borderId="0" xfId="0" applyFont="1"/>
    <xf numFmtId="0" fontId="122" fillId="0" borderId="0" xfId="0" applyFont="1"/>
    <xf numFmtId="0" fontId="122" fillId="0" borderId="0" xfId="0" applyFont="1" applyFill="1"/>
    <xf numFmtId="4" fontId="87" fillId="0" borderId="0" xfId="0" applyNumberFormat="1" applyFont="1" applyAlignment="1">
      <alignment horizontal="center"/>
    </xf>
    <xf numFmtId="0" fontId="87" fillId="0" borderId="0" xfId="0" applyFont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69" fontId="0" fillId="0" borderId="0" xfId="0" applyNumberFormat="1" applyFont="1" applyFill="1" applyBorder="1" applyAlignment="1">
      <alignment horizontal="center" vertical="center"/>
    </xf>
    <xf numFmtId="0" fontId="72" fillId="0" borderId="93" xfId="0" applyFont="1" applyBorder="1" applyAlignment="1">
      <alignment horizontal="center"/>
    </xf>
    <xf numFmtId="0" fontId="64" fillId="0" borderId="77" xfId="0" applyFont="1" applyFill="1" applyBorder="1" applyAlignment="1">
      <alignment wrapText="1"/>
    </xf>
    <xf numFmtId="0" fontId="0" fillId="0" borderId="93" xfId="0" applyBorder="1" applyAlignment="1">
      <alignment horizontal="center" vertical="center"/>
    </xf>
    <xf numFmtId="0" fontId="0" fillId="0" borderId="93" xfId="0" applyBorder="1"/>
    <xf numFmtId="0" fontId="72" fillId="0" borderId="93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/>
    <xf numFmtId="4" fontId="81" fillId="0" borderId="66" xfId="104" applyNumberFormat="1" applyFont="1" applyFill="1" applyBorder="1" applyAlignment="1">
      <alignment horizontal="center" vertical="center"/>
    </xf>
    <xf numFmtId="1" fontId="64" fillId="0" borderId="0" xfId="0" applyNumberFormat="1" applyFont="1" applyFill="1" applyBorder="1" applyAlignment="1">
      <alignment horizontal="center"/>
    </xf>
    <xf numFmtId="49" fontId="64" fillId="0" borderId="0" xfId="0" applyNumberFormat="1" applyFont="1" applyFill="1" applyBorder="1" applyAlignment="1">
      <alignment horizontal="center"/>
    </xf>
    <xf numFmtId="4" fontId="4" fillId="0" borderId="0" xfId="52" applyNumberForma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4" fontId="70" fillId="0" borderId="0" xfId="0" applyNumberFormat="1" applyFont="1" applyFill="1" applyAlignment="1">
      <alignment horizontal="center" vertical="center" wrapText="1"/>
    </xf>
    <xf numFmtId="0" fontId="11" fillId="26" borderId="109" xfId="0" applyFont="1" applyFill="1" applyBorder="1" applyAlignment="1">
      <alignment horizontal="center" vertical="center"/>
    </xf>
    <xf numFmtId="2" fontId="11" fillId="27" borderId="109" xfId="0" applyNumberFormat="1" applyFont="1" applyFill="1" applyBorder="1" applyAlignment="1">
      <alignment horizontal="center" vertical="center"/>
    </xf>
    <xf numFmtId="0" fontId="0" fillId="0" borderId="66" xfId="0" applyFill="1" applyBorder="1" applyAlignment="1">
      <alignment horizontal="center"/>
    </xf>
    <xf numFmtId="0" fontId="0" fillId="0" borderId="0" xfId="0" applyFill="1"/>
    <xf numFmtId="0" fontId="11" fillId="0" borderId="69" xfId="0" applyFont="1" applyFill="1" applyBorder="1" applyAlignment="1">
      <alignment horizontal="center" vertical="center"/>
    </xf>
    <xf numFmtId="9" fontId="11" fillId="0" borderId="69" xfId="186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center"/>
    </xf>
    <xf numFmtId="2" fontId="78" fillId="27" borderId="83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13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87" fillId="0" borderId="0" xfId="0" applyFont="1" applyFill="1"/>
    <xf numFmtId="49" fontId="112" fillId="33" borderId="199" xfId="52" applyNumberFormat="1" applyFont="1" applyFill="1" applyBorder="1" applyAlignment="1">
      <alignment horizontal="center" vertical="center" wrapText="1"/>
    </xf>
    <xf numFmtId="0" fontId="0" fillId="0" borderId="77" xfId="0" applyFill="1" applyBorder="1" applyAlignment="1">
      <alignment horizontal="center" vertical="center"/>
    </xf>
    <xf numFmtId="0" fontId="0" fillId="0" borderId="0" xfId="0" applyFill="1"/>
    <xf numFmtId="0" fontId="61" fillId="0" borderId="0" xfId="195"/>
    <xf numFmtId="0" fontId="102" fillId="0" borderId="0" xfId="195" applyFont="1" applyAlignment="1">
      <alignment horizontal="center" vertical="center"/>
    </xf>
    <xf numFmtId="0" fontId="0" fillId="0" borderId="0" xfId="0"/>
    <xf numFmtId="0" fontId="70" fillId="0" borderId="231" xfId="0" applyFont="1" applyFill="1" applyBorder="1" applyAlignment="1">
      <alignment vertical="center"/>
    </xf>
    <xf numFmtId="0" fontId="70" fillId="0" borderId="231" xfId="0" applyFont="1" applyFill="1" applyBorder="1" applyAlignment="1">
      <alignment horizontal="center" vertical="center"/>
    </xf>
    <xf numFmtId="0" fontId="71" fillId="34" borderId="0" xfId="0" applyFont="1" applyFill="1" applyBorder="1" applyAlignment="1">
      <alignment vertical="center"/>
    </xf>
    <xf numFmtId="4" fontId="59" fillId="0" borderId="0" xfId="0" applyNumberFormat="1" applyFont="1" applyAlignment="1">
      <alignment horizontal="center"/>
    </xf>
    <xf numFmtId="1" fontId="59" fillId="0" borderId="0" xfId="0" applyNumberFormat="1" applyFont="1" applyFill="1" applyAlignment="1">
      <alignment horizontal="center" vertical="center" wrapText="1"/>
    </xf>
    <xf numFmtId="1" fontId="59" fillId="0" borderId="0" xfId="0" applyNumberFormat="1" applyFont="1" applyAlignment="1">
      <alignment horizontal="center" vertical="center"/>
    </xf>
    <xf numFmtId="179" fontId="135" fillId="0" borderId="0" xfId="0" applyNumberFormat="1" applyFont="1" applyAlignment="1">
      <alignment horizontal="center" vertical="center"/>
    </xf>
    <xf numFmtId="0" fontId="78" fillId="26" borderId="83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87" fillId="0" borderId="0" xfId="0" applyFont="1" applyFill="1" applyAlignment="1">
      <alignment horizontal="left"/>
    </xf>
    <xf numFmtId="9" fontId="11" fillId="27" borderId="10" xfId="66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32" borderId="270" xfId="0" applyFill="1" applyBorder="1"/>
    <xf numFmtId="0" fontId="0" fillId="0" borderId="0" xfId="0"/>
    <xf numFmtId="0" fontId="5" fillId="0" borderId="0" xfId="24697"/>
    <xf numFmtId="0" fontId="0" fillId="0" borderId="0" xfId="0" applyAlignment="1">
      <alignment vertical="center"/>
    </xf>
    <xf numFmtId="0" fontId="0" fillId="0" borderId="0" xfId="0"/>
    <xf numFmtId="9" fontId="160" fillId="27" borderId="198" xfId="0" applyNumberFormat="1" applyFont="1" applyFill="1" applyBorder="1" applyAlignment="1">
      <alignment horizontal="center" vertical="center"/>
    </xf>
    <xf numFmtId="0" fontId="0" fillId="0" borderId="0" xfId="0"/>
    <xf numFmtId="4" fontId="25" fillId="0" borderId="286" xfId="53" applyNumberFormat="1" applyFont="1" applyFill="1" applyBorder="1" applyAlignment="1">
      <alignment horizontal="center" vertical="center"/>
    </xf>
    <xf numFmtId="0" fontId="0" fillId="0" borderId="0" xfId="0"/>
    <xf numFmtId="191" fontId="0" fillId="0" borderId="0" xfId="0" applyNumberFormat="1"/>
    <xf numFmtId="0" fontId="82" fillId="33" borderId="28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10" fontId="65" fillId="41" borderId="41" xfId="0" applyNumberFormat="1" applyFont="1" applyFill="1" applyBorder="1" applyAlignment="1">
      <alignment vertical="center"/>
    </xf>
    <xf numFmtId="2" fontId="0" fillId="0" borderId="0" xfId="66" applyNumberFormat="1" applyFont="1"/>
    <xf numFmtId="0" fontId="0" fillId="0" borderId="0" xfId="0"/>
    <xf numFmtId="0" fontId="160" fillId="0" borderId="198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96" fillId="0" borderId="0" xfId="0" applyFont="1" applyFill="1" applyAlignment="1">
      <alignment horizontal="left"/>
    </xf>
    <xf numFmtId="0" fontId="82" fillId="33" borderId="286" xfId="0" applyFont="1" applyFill="1" applyBorder="1" applyAlignment="1">
      <alignment horizontal="center" vertical="center" wrapText="1"/>
    </xf>
    <xf numFmtId="2" fontId="11" fillId="27" borderId="286" xfId="0" applyNumberFormat="1" applyFont="1" applyFill="1" applyBorder="1" applyAlignment="1">
      <alignment horizontal="center" vertical="center"/>
    </xf>
    <xf numFmtId="0" fontId="112" fillId="0" borderId="0" xfId="0" applyFont="1" applyFill="1" applyAlignment="1">
      <alignment horizontal="right" vertical="center" wrapText="1"/>
    </xf>
    <xf numFmtId="4" fontId="125" fillId="0" borderId="286" xfId="104" applyNumberFormat="1" applyFont="1" applyFill="1" applyBorder="1" applyAlignment="1">
      <alignment horizontal="center" vertical="center"/>
    </xf>
    <xf numFmtId="0" fontId="101" fillId="0" borderId="286" xfId="166" applyFont="1" applyBorder="1" applyAlignment="1">
      <alignment horizontal="center" vertical="center"/>
    </xf>
    <xf numFmtId="1" fontId="101" fillId="0" borderId="286" xfId="166" applyNumberFormat="1" applyFont="1" applyBorder="1" applyAlignment="1">
      <alignment horizontal="center" vertical="center"/>
    </xf>
    <xf numFmtId="0" fontId="101" fillId="0" borderId="286" xfId="166" applyFont="1" applyBorder="1"/>
    <xf numFmtId="49" fontId="124" fillId="33" borderId="289" xfId="52" applyNumberFormat="1" applyFont="1" applyFill="1" applyBorder="1" applyAlignment="1">
      <alignment horizontal="center" vertical="center" wrapText="1"/>
    </xf>
    <xf numFmtId="4" fontId="123" fillId="0" borderId="0" xfId="0" applyNumberFormat="1" applyFont="1" applyFill="1" applyAlignment="1">
      <alignment horizontal="center" vertical="center"/>
    </xf>
    <xf numFmtId="0" fontId="25" fillId="0" borderId="286" xfId="53" applyFont="1" applyFill="1" applyBorder="1" applyAlignment="1">
      <alignment vertical="center" wrapText="1"/>
    </xf>
    <xf numFmtId="0" fontId="25" fillId="0" borderId="286" xfId="53" applyFont="1" applyFill="1" applyBorder="1" applyAlignment="1">
      <alignment horizontal="center" vertical="center"/>
    </xf>
    <xf numFmtId="0" fontId="25" fillId="0" borderId="286" xfId="53" applyFont="1" applyFill="1" applyBorder="1" applyAlignment="1">
      <alignment vertical="center"/>
    </xf>
    <xf numFmtId="0" fontId="25" fillId="0" borderId="286" xfId="0" applyFont="1" applyFill="1" applyBorder="1" applyAlignment="1">
      <alignment horizontal="center" vertical="center"/>
    </xf>
    <xf numFmtId="0" fontId="25" fillId="0" borderId="286" xfId="0" applyFont="1" applyFill="1" applyBorder="1" applyAlignment="1">
      <alignment horizontal="center" vertical="center" wrapText="1"/>
    </xf>
    <xf numFmtId="0" fontId="25" fillId="0" borderId="286" xfId="0" applyFont="1" applyFill="1" applyBorder="1" applyAlignment="1">
      <alignment vertical="center"/>
    </xf>
    <xf numFmtId="0" fontId="25" fillId="0" borderId="286" xfId="0" applyFont="1" applyFill="1" applyBorder="1" applyAlignment="1">
      <alignment vertical="center" wrapText="1"/>
    </xf>
    <xf numFmtId="0" fontId="123" fillId="0" borderId="0" xfId="0" applyFont="1" applyAlignment="1">
      <alignment horizontal="left" wrapText="1"/>
    </xf>
    <xf numFmtId="0" fontId="5" fillId="0" borderId="0" xfId="24697" applyFill="1"/>
    <xf numFmtId="10" fontId="127" fillId="27" borderId="286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70" fillId="0" borderId="0" xfId="0" applyFont="1"/>
    <xf numFmtId="0" fontId="84" fillId="0" borderId="0" xfId="0" applyFont="1" applyAlignment="1">
      <alignment horizontal="center" vertical="center"/>
    </xf>
    <xf numFmtId="4" fontId="8" fillId="0" borderId="0" xfId="52" applyNumberFormat="1" applyFont="1" applyFill="1" applyBorder="1" applyAlignment="1">
      <alignment horizontal="center" vertical="center"/>
    </xf>
    <xf numFmtId="0" fontId="11" fillId="26" borderId="309" xfId="0" applyFont="1" applyFill="1" applyBorder="1" applyAlignment="1">
      <alignment horizontal="center" vertical="center"/>
    </xf>
    <xf numFmtId="2" fontId="11" fillId="27" borderId="304" xfId="0" applyNumberFormat="1" applyFont="1" applyFill="1" applyBorder="1" applyAlignment="1">
      <alignment horizontal="center" vertical="center"/>
    </xf>
    <xf numFmtId="4" fontId="0" fillId="0" borderId="0" xfId="0" applyNumberFormat="1" applyFont="1" applyAlignment="1">
      <alignment horizontal="left" vertical="top"/>
    </xf>
    <xf numFmtId="10" fontId="3" fillId="33" borderId="309" xfId="0" applyNumberFormat="1" applyFont="1" applyFill="1" applyBorder="1" applyAlignment="1">
      <alignment horizontal="center" vertical="center" wrapText="1"/>
    </xf>
    <xf numFmtId="0" fontId="3" fillId="33" borderId="304" xfId="0" applyFont="1" applyFill="1" applyBorder="1" applyAlignment="1">
      <alignment horizontal="center" vertical="center" wrapText="1"/>
    </xf>
    <xf numFmtId="4" fontId="78" fillId="33" borderId="304" xfId="104" applyNumberFormat="1" applyFont="1" applyFill="1" applyBorder="1" applyAlignment="1">
      <alignment horizontal="center" vertical="center" wrapText="1"/>
    </xf>
    <xf numFmtId="0" fontId="0" fillId="0" borderId="122" xfId="0" applyFont="1" applyBorder="1" applyAlignment="1">
      <alignment vertical="top"/>
    </xf>
    <xf numFmtId="0" fontId="0" fillId="0" borderId="287" xfId="0" applyFont="1" applyBorder="1" applyAlignment="1">
      <alignment vertical="top"/>
    </xf>
    <xf numFmtId="0" fontId="0" fillId="0" borderId="301" xfId="0" applyFill="1" applyBorder="1" applyAlignment="1">
      <alignment horizontal="left" vertical="center"/>
    </xf>
    <xf numFmtId="0" fontId="25" fillId="0" borderId="0" xfId="53" applyFont="1" applyFill="1" applyBorder="1" applyAlignment="1">
      <alignment vertical="center"/>
    </xf>
    <xf numFmtId="0" fontId="11" fillId="0" borderId="286" xfId="0" applyFont="1" applyFill="1" applyBorder="1" applyAlignment="1">
      <alignment horizontal="center" vertical="center"/>
    </xf>
    <xf numFmtId="0" fontId="25" fillId="0" borderId="312" xfId="53" applyFont="1" applyFill="1" applyBorder="1" applyAlignment="1">
      <alignment vertical="center"/>
    </xf>
    <xf numFmtId="0" fontId="25" fillId="0" borderId="312" xfId="0" applyFont="1" applyFill="1" applyBorder="1" applyAlignment="1">
      <alignment vertical="center" wrapText="1"/>
    </xf>
    <xf numFmtId="0" fontId="25" fillId="0" borderId="312" xfId="0" applyFont="1" applyFill="1" applyBorder="1" applyAlignment="1">
      <alignment horizontal="center" vertical="center" wrapText="1"/>
    </xf>
    <xf numFmtId="0" fontId="25" fillId="0" borderId="312" xfId="53" applyFont="1" applyFill="1" applyBorder="1" applyAlignment="1">
      <alignment horizontal="left" vertical="center"/>
    </xf>
    <xf numFmtId="0" fontId="25" fillId="0" borderId="312" xfId="53" applyFont="1" applyFill="1" applyBorder="1" applyAlignment="1">
      <alignment horizontal="center" vertical="center"/>
    </xf>
    <xf numFmtId="12" fontId="25" fillId="0" borderId="312" xfId="53" applyNumberFormat="1" applyFont="1" applyFill="1" applyBorder="1" applyAlignment="1">
      <alignment horizontal="center" vertical="center"/>
    </xf>
    <xf numFmtId="0" fontId="19" fillId="39" borderId="314" xfId="65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9" fillId="39" borderId="314" xfId="65" applyFont="1" applyFill="1" applyBorder="1" applyAlignment="1">
      <alignment horizontal="center" vertical="center" wrapText="1"/>
    </xf>
    <xf numFmtId="49" fontId="19" fillId="39" borderId="314" xfId="65" applyNumberFormat="1" applyFont="1" applyFill="1" applyBorder="1" applyAlignment="1">
      <alignment horizontal="center" vertical="center" wrapText="1"/>
    </xf>
    <xf numFmtId="0" fontId="82" fillId="33" borderId="312" xfId="0" applyFont="1" applyFill="1" applyBorder="1" applyAlignment="1">
      <alignment horizontal="center" vertical="center" wrapText="1"/>
    </xf>
    <xf numFmtId="0" fontId="82" fillId="33" borderId="312" xfId="0" applyFont="1" applyFill="1" applyBorder="1" applyAlignment="1">
      <alignment vertical="center" wrapText="1"/>
    </xf>
    <xf numFmtId="0" fontId="160" fillId="43" borderId="312" xfId="0" applyFont="1" applyFill="1" applyBorder="1" applyAlignment="1">
      <alignment horizontal="center" vertical="center"/>
    </xf>
    <xf numFmtId="9" fontId="160" fillId="41" borderId="312" xfId="0" applyNumberFormat="1" applyFont="1" applyFill="1" applyBorder="1" applyAlignment="1">
      <alignment horizontal="center" vertical="center"/>
    </xf>
    <xf numFmtId="0" fontId="5" fillId="0" borderId="0" xfId="24697" applyFont="1" applyFill="1"/>
    <xf numFmtId="0" fontId="101" fillId="0" borderId="0" xfId="0" applyFont="1" applyFill="1"/>
    <xf numFmtId="0" fontId="112" fillId="43" borderId="312" xfId="0" applyFont="1" applyFill="1" applyBorder="1" applyAlignment="1">
      <alignment horizontal="center" vertical="center"/>
    </xf>
    <xf numFmtId="9" fontId="112" fillId="41" borderId="312" xfId="0" applyNumberFormat="1" applyFont="1" applyFill="1" applyBorder="1" applyAlignment="1">
      <alignment horizontal="center" vertical="center"/>
    </xf>
    <xf numFmtId="0" fontId="99" fillId="35" borderId="312" xfId="0" applyFont="1" applyFill="1" applyBorder="1" applyAlignment="1">
      <alignment horizontal="center" vertical="center" wrapText="1"/>
    </xf>
    <xf numFmtId="3" fontId="99" fillId="35" borderId="312" xfId="0" applyNumberFormat="1" applyFont="1" applyFill="1" applyBorder="1" applyAlignment="1">
      <alignment horizontal="center" vertical="center" wrapText="1"/>
    </xf>
    <xf numFmtId="2" fontId="124" fillId="35" borderId="312" xfId="52" applyNumberFormat="1" applyFont="1" applyFill="1" applyBorder="1" applyAlignment="1">
      <alignment horizontal="center" vertical="center" wrapText="1"/>
    </xf>
    <xf numFmtId="4" fontId="13" fillId="0" borderId="312" xfId="0" applyNumberFormat="1" applyFont="1" applyFill="1" applyBorder="1" applyAlignment="1">
      <alignment horizontal="center" vertical="center"/>
    </xf>
    <xf numFmtId="2" fontId="81" fillId="0" borderId="318" xfId="104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0" fontId="90" fillId="0" borderId="0" xfId="0" applyFont="1"/>
    <xf numFmtId="0" fontId="171" fillId="0" borderId="0" xfId="0" applyFont="1" applyAlignment="1">
      <alignment horizontal="center" vertical="center" wrapText="1"/>
    </xf>
    <xf numFmtId="0" fontId="0" fillId="0" borderId="318" xfId="0" applyFill="1" applyBorder="1"/>
    <xf numFmtId="0" fontId="64" fillId="0" borderId="318" xfId="0" applyFont="1" applyFill="1" applyBorder="1"/>
    <xf numFmtId="4" fontId="81" fillId="0" borderId="318" xfId="104" applyNumberFormat="1" applyFont="1" applyFill="1" applyBorder="1" applyAlignment="1">
      <alignment horizontal="center" vertical="center"/>
    </xf>
    <xf numFmtId="0" fontId="0" fillId="0" borderId="318" xfId="0" applyFont="1" applyFill="1" applyBorder="1" applyAlignment="1">
      <alignment horizontal="center" vertical="center"/>
    </xf>
    <xf numFmtId="0" fontId="0" fillId="32" borderId="321" xfId="0" applyFill="1" applyBorder="1"/>
    <xf numFmtId="0" fontId="127" fillId="26" borderId="282" xfId="0" applyFont="1" applyFill="1" applyBorder="1" applyAlignment="1">
      <alignment horizontal="center" vertical="center"/>
    </xf>
    <xf numFmtId="0" fontId="96" fillId="43" borderId="318" xfId="195" applyFont="1" applyFill="1" applyBorder="1" applyAlignment="1">
      <alignment horizontal="center" vertical="center"/>
    </xf>
    <xf numFmtId="9" fontId="65" fillId="41" borderId="318" xfId="163" applyFont="1" applyFill="1" applyBorder="1" applyAlignment="1">
      <alignment horizontal="center" vertical="center"/>
    </xf>
    <xf numFmtId="0" fontId="61" fillId="0" borderId="0" xfId="195" applyAlignment="1">
      <alignment horizontal="center" vertical="center"/>
    </xf>
    <xf numFmtId="0" fontId="61" fillId="0" borderId="318" xfId="195" applyBorder="1"/>
    <xf numFmtId="0" fontId="61" fillId="0" borderId="318" xfId="195" applyBorder="1" applyAlignment="1">
      <alignment vertical="center"/>
    </xf>
    <xf numFmtId="0" fontId="61" fillId="0" borderId="318" xfId="195" applyBorder="1" applyAlignment="1">
      <alignment horizontal="left" vertical="center" wrapText="1"/>
    </xf>
    <xf numFmtId="0" fontId="61" fillId="0" borderId="318" xfId="195" applyBorder="1" applyAlignment="1">
      <alignment horizontal="center" vertical="center" wrapText="1"/>
    </xf>
    <xf numFmtId="0" fontId="61" fillId="0" borderId="318" xfId="195" applyBorder="1" applyAlignment="1">
      <alignment horizontal="center" vertical="center"/>
    </xf>
    <xf numFmtId="4" fontId="61" fillId="0" borderId="318" xfId="195" applyNumberFormat="1" applyBorder="1" applyAlignment="1">
      <alignment horizontal="center" vertical="center"/>
    </xf>
    <xf numFmtId="0" fontId="61" fillId="0" borderId="0" xfId="195" applyBorder="1"/>
    <xf numFmtId="0" fontId="61" fillId="0" borderId="0" xfId="195" applyBorder="1" applyAlignment="1">
      <alignment vertical="center"/>
    </xf>
    <xf numFmtId="0" fontId="61" fillId="0" borderId="0" xfId="195" applyBorder="1" applyAlignment="1">
      <alignment horizontal="left" vertical="center" wrapText="1"/>
    </xf>
    <xf numFmtId="0" fontId="61" fillId="0" borderId="0" xfId="195" applyBorder="1" applyAlignment="1">
      <alignment horizontal="center" vertical="center" wrapText="1"/>
    </xf>
    <xf numFmtId="0" fontId="61" fillId="0" borderId="0" xfId="195" applyBorder="1" applyAlignment="1">
      <alignment horizontal="center" vertical="center"/>
    </xf>
    <xf numFmtId="4" fontId="61" fillId="0" borderId="0" xfId="195" applyNumberFormat="1" applyBorder="1" applyAlignment="1">
      <alignment horizontal="center" vertical="center"/>
    </xf>
    <xf numFmtId="0" fontId="61" fillId="0" borderId="0" xfId="195" applyBorder="1" applyAlignment="1">
      <alignment wrapText="1"/>
    </xf>
    <xf numFmtId="0" fontId="61" fillId="0" borderId="0" xfId="195" applyFill="1" applyBorder="1" applyAlignment="1">
      <alignment horizontal="center" vertical="center" wrapText="1"/>
    </xf>
    <xf numFmtId="0" fontId="61" fillId="0" borderId="318" xfId="195" applyFill="1" applyBorder="1" applyAlignment="1">
      <alignment horizontal="center" vertical="center" wrapText="1"/>
    </xf>
    <xf numFmtId="0" fontId="61" fillId="0" borderId="0" xfId="195" applyAlignment="1">
      <alignment vertical="center"/>
    </xf>
    <xf numFmtId="0" fontId="65" fillId="34" borderId="318" xfId="195" applyFont="1" applyFill="1" applyBorder="1" applyAlignment="1">
      <alignment horizontal="center" vertical="center"/>
    </xf>
    <xf numFmtId="0" fontId="65" fillId="34" borderId="318" xfId="195" applyFont="1" applyFill="1" applyBorder="1" applyAlignment="1">
      <alignment horizontal="center" vertical="center" wrapText="1"/>
    </xf>
    <xf numFmtId="0" fontId="59" fillId="0" borderId="0" xfId="24707">
      <alignment vertical="center"/>
    </xf>
    <xf numFmtId="0" fontId="96" fillId="43" borderId="318" xfId="24707" applyFont="1" applyFill="1" applyBorder="1">
      <alignment vertical="center"/>
    </xf>
    <xf numFmtId="9" fontId="65" fillId="41" borderId="318" xfId="186" applyFont="1" applyFill="1" applyBorder="1" applyAlignment="1">
      <alignment vertical="center"/>
    </xf>
    <xf numFmtId="0" fontId="5" fillId="32" borderId="301" xfId="24707" applyFont="1" applyFill="1" applyBorder="1" applyAlignment="1">
      <alignment vertical="center" wrapText="1"/>
    </xf>
    <xf numFmtId="0" fontId="5" fillId="32" borderId="318" xfId="24707" applyFont="1" applyFill="1" applyBorder="1" applyAlignment="1">
      <alignment horizontal="center" vertical="center" wrapText="1"/>
    </xf>
    <xf numFmtId="0" fontId="5" fillId="32" borderId="318" xfId="24707" applyFont="1" applyFill="1" applyBorder="1" applyAlignment="1">
      <alignment horizontal="left" vertical="center" wrapText="1"/>
    </xf>
    <xf numFmtId="4" fontId="59" fillId="0" borderId="318" xfId="24707" applyNumberFormat="1" applyBorder="1">
      <alignment vertical="center"/>
    </xf>
    <xf numFmtId="0" fontId="5" fillId="32" borderId="318" xfId="24707" applyFont="1" applyFill="1" applyBorder="1" applyAlignment="1">
      <alignment vertical="center" wrapText="1"/>
    </xf>
    <xf numFmtId="0" fontId="59" fillId="0" borderId="0" xfId="24707" applyBorder="1">
      <alignment vertical="center"/>
    </xf>
    <xf numFmtId="0" fontId="59" fillId="0" borderId="318" xfId="24707" applyBorder="1" applyAlignment="1">
      <alignment vertical="center"/>
    </xf>
    <xf numFmtId="0" fontId="19" fillId="34" borderId="301" xfId="24707" applyFont="1" applyFill="1" applyBorder="1" applyAlignment="1">
      <alignment horizontal="center" vertical="center" wrapText="1"/>
    </xf>
    <xf numFmtId="0" fontId="19" fillId="34" borderId="301" xfId="24707" applyFont="1" applyFill="1" applyBorder="1" applyAlignment="1">
      <alignment horizontal="left" vertical="center" wrapText="1"/>
    </xf>
    <xf numFmtId="0" fontId="65" fillId="34" borderId="318" xfId="24707" applyFont="1" applyFill="1" applyBorder="1" applyAlignment="1">
      <alignment horizontal="center" vertical="center" wrapText="1"/>
    </xf>
    <xf numFmtId="0" fontId="0" fillId="0" borderId="318" xfId="0" applyFont="1" applyFill="1" applyBorder="1" applyAlignment="1">
      <alignment horizontal="left" vertical="top"/>
    </xf>
    <xf numFmtId="0" fontId="2" fillId="0" borderId="0" xfId="0" applyNumberFormat="1" applyFont="1" applyFill="1" applyBorder="1" applyAlignment="1" applyProtection="1"/>
    <xf numFmtId="193" fontId="20" fillId="0" borderId="318" xfId="0" applyNumberFormat="1" applyFont="1" applyFill="1" applyBorder="1" applyAlignment="1" applyProtection="1">
      <alignment horizontal="right" vertical="top" wrapText="1"/>
    </xf>
    <xf numFmtId="49" fontId="20" fillId="0" borderId="318" xfId="0" applyNumberFormat="1" applyFont="1" applyFill="1" applyBorder="1" applyAlignment="1" applyProtection="1">
      <alignment horizontal="center" vertical="center"/>
    </xf>
    <xf numFmtId="49" fontId="20" fillId="0" borderId="318" xfId="0" applyNumberFormat="1" applyFont="1" applyFill="1" applyBorder="1" applyAlignment="1" applyProtection="1">
      <alignment horizontal="center" vertical="top"/>
    </xf>
    <xf numFmtId="169" fontId="102" fillId="0" borderId="318" xfId="0" applyNumberFormat="1" applyFont="1" applyBorder="1" applyAlignment="1">
      <alignment horizontal="center"/>
    </xf>
    <xf numFmtId="49" fontId="20" fillId="0" borderId="318" xfId="0" applyNumberFormat="1" applyFont="1" applyFill="1" applyBorder="1" applyAlignment="1" applyProtection="1">
      <alignment vertical="top"/>
    </xf>
    <xf numFmtId="0" fontId="0" fillId="0" borderId="318" xfId="0" applyBorder="1" applyAlignment="1">
      <alignment horizontal="center" vertical="center"/>
    </xf>
    <xf numFmtId="49" fontId="20" fillId="0" borderId="318" xfId="0" applyNumberFormat="1" applyFont="1" applyFill="1" applyBorder="1" applyAlignment="1" applyProtection="1">
      <alignment vertical="top" wrapText="1"/>
    </xf>
    <xf numFmtId="0" fontId="20" fillId="0" borderId="318" xfId="0" applyNumberFormat="1" applyFont="1" applyFill="1" applyBorder="1" applyAlignment="1" applyProtection="1"/>
    <xf numFmtId="0" fontId="20" fillId="0" borderId="318" xfId="0" applyNumberFormat="1" applyFont="1" applyFill="1" applyBorder="1" applyAlignment="1" applyProtection="1">
      <alignment horizontal="left" vertical="center"/>
    </xf>
    <xf numFmtId="0" fontId="11" fillId="33" borderId="306" xfId="0" applyFont="1" applyFill="1" applyBorder="1" applyAlignment="1">
      <alignment horizontal="center" vertical="center" wrapText="1"/>
    </xf>
    <xf numFmtId="0" fontId="19" fillId="39" borderId="305" xfId="65" applyFont="1" applyFill="1" applyBorder="1" applyAlignment="1">
      <alignment horizontal="center" vertical="center" wrapText="1"/>
    </xf>
    <xf numFmtId="49" fontId="19" fillId="39" borderId="305" xfId="65" applyNumberFormat="1" applyFont="1" applyFill="1" applyBorder="1" applyAlignment="1">
      <alignment horizontal="center" vertical="center" wrapText="1"/>
    </xf>
    <xf numFmtId="0" fontId="19" fillId="39" borderId="305" xfId="65" applyFont="1" applyFill="1" applyBorder="1" applyAlignment="1">
      <alignment horizontal="center" vertical="center"/>
    </xf>
    <xf numFmtId="4" fontId="20" fillId="0" borderId="318" xfId="0" applyNumberFormat="1" applyFont="1" applyFill="1" applyBorder="1" applyAlignment="1" applyProtection="1">
      <alignment vertical="top"/>
    </xf>
    <xf numFmtId="169" fontId="20" fillId="0" borderId="318" xfId="0" applyNumberFormat="1" applyFont="1" applyFill="1" applyBorder="1" applyAlignment="1" applyProtection="1">
      <alignment horizontal="center" vertical="center"/>
    </xf>
    <xf numFmtId="0" fontId="0" fillId="0" borderId="318" xfId="0" applyNumberFormat="1" applyBorder="1" applyAlignment="1">
      <alignment horizontal="center" vertical="center"/>
    </xf>
    <xf numFmtId="9" fontId="82" fillId="41" borderId="311" xfId="195" applyNumberFormat="1" applyFont="1" applyFill="1" applyBorder="1" applyAlignment="1">
      <alignment horizontal="center" vertical="center"/>
    </xf>
    <xf numFmtId="0" fontId="65" fillId="43" borderId="76" xfId="0" applyFont="1" applyFill="1" applyBorder="1" applyAlignment="1">
      <alignment horizontal="center" vertical="center"/>
    </xf>
    <xf numFmtId="0" fontId="11" fillId="33" borderId="308" xfId="0" applyFont="1" applyFill="1" applyBorder="1" applyAlignment="1">
      <alignment horizontal="center" vertical="center" wrapText="1"/>
    </xf>
    <xf numFmtId="2" fontId="0" fillId="0" borderId="318" xfId="0" applyNumberFormat="1" applyFont="1" applyFill="1" applyBorder="1" applyAlignment="1">
      <alignment horizontal="center" vertical="center"/>
    </xf>
    <xf numFmtId="0" fontId="170" fillId="0" borderId="0" xfId="0" applyFont="1" applyFill="1"/>
    <xf numFmtId="0" fontId="70" fillId="0" borderId="0" xfId="0" applyFont="1" applyAlignment="1">
      <alignment vertical="center"/>
    </xf>
    <xf numFmtId="0" fontId="70" fillId="0" borderId="0" xfId="0" applyFont="1"/>
    <xf numFmtId="9" fontId="160" fillId="43" borderId="318" xfId="0" applyNumberFormat="1" applyFont="1" applyFill="1" applyBorder="1" applyAlignment="1">
      <alignment horizontal="center" vertical="center"/>
    </xf>
    <xf numFmtId="49" fontId="173" fillId="0" borderId="318" xfId="0" applyNumberFormat="1" applyFont="1" applyBorder="1" applyAlignment="1">
      <alignment vertical="center" wrapText="1"/>
    </xf>
    <xf numFmtId="174" fontId="173" fillId="0" borderId="318" xfId="0" applyNumberFormat="1" applyFont="1" applyBorder="1" applyAlignment="1">
      <alignment horizontal="center" vertical="center" wrapText="1"/>
    </xf>
    <xf numFmtId="169" fontId="173" fillId="0" borderId="318" xfId="0" applyNumberFormat="1" applyFont="1" applyBorder="1" applyAlignment="1">
      <alignment horizontal="center" vertical="center" wrapText="1"/>
    </xf>
    <xf numFmtId="3" fontId="173" fillId="0" borderId="318" xfId="0" applyNumberFormat="1" applyFont="1" applyBorder="1" applyAlignment="1">
      <alignment horizontal="center" vertical="center" wrapText="1"/>
    </xf>
    <xf numFmtId="0" fontId="173" fillId="0" borderId="318" xfId="0" applyNumberFormat="1" applyFont="1" applyBorder="1" applyAlignment="1">
      <alignment horizontal="center" vertical="center" wrapText="1"/>
    </xf>
    <xf numFmtId="0" fontId="173" fillId="0" borderId="0" xfId="0" applyFont="1"/>
    <xf numFmtId="0" fontId="173" fillId="0" borderId="0" xfId="0" applyFont="1" applyAlignment="1">
      <alignment horizontal="center"/>
    </xf>
    <xf numFmtId="4" fontId="173" fillId="0" borderId="0" xfId="0" applyNumberFormat="1" applyFont="1" applyAlignment="1">
      <alignment horizontal="center"/>
    </xf>
    <xf numFmtId="4" fontId="173" fillId="0" borderId="0" xfId="0" applyNumberFormat="1" applyFont="1"/>
    <xf numFmtId="9" fontId="87" fillId="41" borderId="318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64" fillId="0" borderId="318" xfId="0" applyFont="1" applyFill="1" applyBorder="1" applyAlignment="1">
      <alignment horizontal="center" vertical="center"/>
    </xf>
    <xf numFmtId="4" fontId="0" fillId="0" borderId="318" xfId="0" applyNumberFormat="1" applyFill="1" applyBorder="1" applyAlignment="1">
      <alignment horizontal="center" vertical="center"/>
    </xf>
    <xf numFmtId="0" fontId="64" fillId="0" borderId="0" xfId="166" applyFont="1" applyFill="1" applyBorder="1" applyAlignment="1">
      <alignment horizontal="left" vertical="center"/>
    </xf>
    <xf numFmtId="49" fontId="100" fillId="0" borderId="0" xfId="166" applyNumberFormat="1" applyFont="1" applyFill="1" applyBorder="1" applyAlignment="1">
      <alignment horizontal="center" vertical="center"/>
    </xf>
    <xf numFmtId="49" fontId="100" fillId="0" borderId="318" xfId="166" applyNumberFormat="1" applyFont="1" applyFill="1" applyBorder="1" applyAlignment="1">
      <alignment horizontal="center" vertical="center"/>
    </xf>
    <xf numFmtId="3" fontId="100" fillId="0" borderId="318" xfId="166" applyNumberFormat="1" applyFont="1" applyFill="1" applyBorder="1" applyAlignment="1">
      <alignment horizontal="center" vertical="center"/>
    </xf>
    <xf numFmtId="0" fontId="0" fillId="0" borderId="318" xfId="0" applyFill="1" applyBorder="1" applyAlignment="1">
      <alignment horizontal="center"/>
    </xf>
    <xf numFmtId="0" fontId="11" fillId="26" borderId="318" xfId="0" applyFont="1" applyFill="1" applyBorder="1" applyAlignment="1">
      <alignment horizontal="center" vertical="center"/>
    </xf>
    <xf numFmtId="2" fontId="11" fillId="27" borderId="318" xfId="0" applyNumberFormat="1" applyFont="1" applyFill="1" applyBorder="1" applyAlignment="1">
      <alignment horizontal="center" vertical="center"/>
    </xf>
    <xf numFmtId="0" fontId="25" fillId="0" borderId="318" xfId="53" applyFont="1" applyFill="1" applyBorder="1" applyAlignment="1">
      <alignment vertical="center" wrapText="1"/>
    </xf>
    <xf numFmtId="0" fontId="65" fillId="44" borderId="83" xfId="0" applyFont="1" applyFill="1" applyBorder="1" applyAlignment="1">
      <alignment horizontal="center" vertical="center" wrapText="1"/>
    </xf>
    <xf numFmtId="0" fontId="65" fillId="44" borderId="90" xfId="0" applyFont="1" applyFill="1" applyBorder="1" applyAlignment="1">
      <alignment horizontal="center" vertical="center" wrapText="1"/>
    </xf>
    <xf numFmtId="4" fontId="78" fillId="44" borderId="83" xfId="104" applyNumberFormat="1" applyFont="1" applyFill="1" applyBorder="1" applyAlignment="1">
      <alignment horizontal="center" vertical="center" wrapText="1"/>
    </xf>
    <xf numFmtId="0" fontId="65" fillId="43" borderId="300" xfId="0" applyFont="1" applyFill="1" applyBorder="1" applyAlignment="1">
      <alignment vertical="center"/>
    </xf>
    <xf numFmtId="3" fontId="19" fillId="39" borderId="306" xfId="65" applyNumberFormat="1" applyFont="1" applyFill="1" applyBorder="1" applyAlignment="1">
      <alignment horizontal="center" vertical="center" wrapText="1"/>
    </xf>
    <xf numFmtId="4" fontId="0" fillId="0" borderId="318" xfId="0" applyNumberFormat="1" applyFont="1" applyFill="1" applyBorder="1" applyAlignment="1">
      <alignment vertical="center" wrapText="1"/>
    </xf>
    <xf numFmtId="166" fontId="81" fillId="0" borderId="318" xfId="104" applyNumberFormat="1" applyFont="1" applyFill="1" applyBorder="1" applyAlignment="1">
      <alignment horizontal="center" vertical="center"/>
    </xf>
    <xf numFmtId="0" fontId="0" fillId="0" borderId="296" xfId="0" applyFont="1" applyFill="1" applyBorder="1" applyAlignment="1">
      <alignment horizontal="center" vertical="center"/>
    </xf>
    <xf numFmtId="0" fontId="0" fillId="0" borderId="318" xfId="0" applyFill="1" applyBorder="1" applyAlignment="1">
      <alignment vertical="center"/>
    </xf>
    <xf numFmtId="49" fontId="0" fillId="0" borderId="318" xfId="0" applyNumberFormat="1" applyFill="1" applyBorder="1" applyAlignment="1">
      <alignment horizontal="center" vertical="center"/>
    </xf>
    <xf numFmtId="0" fontId="68" fillId="0" borderId="0" xfId="0" applyFont="1" applyAlignment="1">
      <alignment horizontal="left" vertical="center"/>
    </xf>
    <xf numFmtId="0" fontId="0" fillId="0" borderId="301" xfId="0" applyFont="1" applyFill="1" applyBorder="1" applyAlignment="1">
      <alignment horizontal="center" vertical="center"/>
    </xf>
    <xf numFmtId="0" fontId="65" fillId="0" borderId="301" xfId="0" applyFont="1" applyBorder="1" applyAlignment="1">
      <alignment horizontal="center" vertical="top"/>
    </xf>
    <xf numFmtId="0" fontId="0" fillId="0" borderId="318" xfId="0" applyFill="1" applyBorder="1" applyAlignment="1">
      <alignment horizontal="left" vertical="center"/>
    </xf>
    <xf numFmtId="3" fontId="19" fillId="39" borderId="313" xfId="65" applyNumberFormat="1" applyFont="1" applyFill="1" applyBorder="1" applyAlignment="1">
      <alignment horizontal="center" vertical="center" wrapText="1"/>
    </xf>
    <xf numFmtId="0" fontId="0" fillId="0" borderId="318" xfId="0" applyFill="1" applyBorder="1" applyAlignment="1">
      <alignment horizontal="center" vertical="center"/>
    </xf>
    <xf numFmtId="0" fontId="0" fillId="0" borderId="318" xfId="0" applyFont="1" applyBorder="1" applyAlignment="1">
      <alignment horizontal="center" vertical="center"/>
    </xf>
    <xf numFmtId="0" fontId="13" fillId="36" borderId="0" xfId="49" applyFont="1" applyFill="1" applyBorder="1" applyAlignment="1" applyProtection="1"/>
    <xf numFmtId="0" fontId="0" fillId="36" borderId="0" xfId="0" applyFill="1" applyBorder="1"/>
    <xf numFmtId="0" fontId="0" fillId="0" borderId="318" xfId="0" applyFont="1" applyBorder="1" applyAlignment="1">
      <alignment horizontal="left" vertical="center"/>
    </xf>
    <xf numFmtId="0" fontId="59" fillId="0" borderId="318" xfId="0" applyFont="1" applyBorder="1" applyAlignment="1">
      <alignment horizontal="center" vertical="center"/>
    </xf>
    <xf numFmtId="0" fontId="0" fillId="0" borderId="318" xfId="0" applyBorder="1"/>
    <xf numFmtId="2" fontId="78" fillId="27" borderId="318" xfId="0" applyNumberFormat="1" applyFont="1" applyFill="1" applyBorder="1" applyAlignment="1">
      <alignment horizontal="center" vertical="center"/>
    </xf>
    <xf numFmtId="49" fontId="77" fillId="33" borderId="318" xfId="52" applyNumberFormat="1" applyFont="1" applyFill="1" applyBorder="1" applyAlignment="1">
      <alignment horizontal="center" vertical="center" wrapText="1"/>
    </xf>
    <xf numFmtId="4" fontId="81" fillId="0" borderId="296" xfId="104" applyNumberFormat="1" applyFont="1" applyFill="1" applyBorder="1" applyAlignment="1">
      <alignment horizontal="center" vertical="center"/>
    </xf>
    <xf numFmtId="166" fontId="78" fillId="35" borderId="318" xfId="104" applyNumberFormat="1" applyFont="1" applyFill="1" applyBorder="1" applyAlignment="1">
      <alignment horizontal="center" vertical="center" wrapText="1"/>
    </xf>
    <xf numFmtId="4" fontId="78" fillId="35" borderId="318" xfId="104" applyNumberFormat="1" applyFont="1" applyFill="1" applyBorder="1" applyAlignment="1">
      <alignment horizontal="center" vertical="center" wrapText="1"/>
    </xf>
    <xf numFmtId="0" fontId="3" fillId="35" borderId="318" xfId="0" applyFont="1" applyFill="1" applyBorder="1" applyAlignment="1">
      <alignment horizontal="center" vertical="center" wrapText="1"/>
    </xf>
    <xf numFmtId="10" fontId="3" fillId="35" borderId="318" xfId="0" applyNumberFormat="1" applyFont="1" applyFill="1" applyBorder="1" applyAlignment="1">
      <alignment horizontal="center" vertical="center" wrapText="1"/>
    </xf>
    <xf numFmtId="2" fontId="11" fillId="32" borderId="318" xfId="0" applyNumberFormat="1" applyFont="1" applyFill="1" applyBorder="1" applyAlignment="1">
      <alignment horizontal="center" vertical="center"/>
    </xf>
    <xf numFmtId="0" fontId="11" fillId="32" borderId="318" xfId="0" applyFont="1" applyFill="1" applyBorder="1" applyAlignment="1">
      <alignment horizontal="center" vertical="center"/>
    </xf>
    <xf numFmtId="0" fontId="5" fillId="32" borderId="290" xfId="24707" applyFont="1" applyFill="1" applyBorder="1" applyAlignment="1">
      <alignment vertical="center" wrapText="1"/>
    </xf>
    <xf numFmtId="0" fontId="68" fillId="0" borderId="296" xfId="0" applyFont="1" applyBorder="1"/>
    <xf numFmtId="0" fontId="68" fillId="0" borderId="327" xfId="0" applyFont="1" applyBorder="1"/>
    <xf numFmtId="0" fontId="68" fillId="0" borderId="327" xfId="0" applyFont="1" applyBorder="1" applyAlignment="1">
      <alignment horizontal="center" vertical="center"/>
    </xf>
    <xf numFmtId="0" fontId="0" fillId="0" borderId="296" xfId="0" applyFill="1" applyBorder="1" applyAlignment="1">
      <alignment horizontal="center" vertical="center"/>
    </xf>
    <xf numFmtId="0" fontId="0" fillId="0" borderId="296" xfId="0" applyBorder="1" applyAlignment="1">
      <alignment horizontal="center" vertical="center"/>
    </xf>
    <xf numFmtId="4" fontId="0" fillId="0" borderId="296" xfId="0" applyNumberFormat="1" applyFont="1" applyBorder="1" applyAlignment="1">
      <alignment horizontal="center" vertical="center"/>
    </xf>
    <xf numFmtId="0" fontId="68" fillId="0" borderId="318" xfId="0" applyFont="1" applyBorder="1"/>
    <xf numFmtId="0" fontId="68" fillId="0" borderId="323" xfId="0" applyFont="1" applyBorder="1"/>
    <xf numFmtId="0" fontId="68" fillId="0" borderId="323" xfId="0" applyFont="1" applyBorder="1" applyAlignment="1">
      <alignment horizontal="center" vertical="center"/>
    </xf>
    <xf numFmtId="0" fontId="68" fillId="0" borderId="332" xfId="0" applyFont="1" applyBorder="1"/>
    <xf numFmtId="0" fontId="68" fillId="0" borderId="332" xfId="0" applyFont="1" applyBorder="1" applyAlignment="1">
      <alignment horizontal="center" vertical="center"/>
    </xf>
    <xf numFmtId="0" fontId="68" fillId="0" borderId="327" xfId="0" applyFont="1" applyFill="1" applyBorder="1" applyAlignment="1">
      <alignment horizontal="center" vertical="center"/>
    </xf>
    <xf numFmtId="0" fontId="68" fillId="0" borderId="323" xfId="0" applyFont="1" applyFill="1" applyBorder="1" applyAlignment="1">
      <alignment horizontal="center" vertical="center"/>
    </xf>
    <xf numFmtId="0" fontId="68" fillId="0" borderId="332" xfId="0" applyFont="1" applyFill="1" applyBorder="1" applyAlignment="1">
      <alignment horizontal="center" vertical="center"/>
    </xf>
    <xf numFmtId="0" fontId="68" fillId="0" borderId="296" xfId="0" applyFont="1" applyFill="1" applyBorder="1" applyAlignment="1">
      <alignment horizontal="center" vertical="center"/>
    </xf>
    <xf numFmtId="0" fontId="75" fillId="0" borderId="318" xfId="0" applyFont="1" applyBorder="1" applyAlignment="1">
      <alignment vertical="center"/>
    </xf>
    <xf numFmtId="0" fontId="3" fillId="36" borderId="329" xfId="0" applyFont="1" applyFill="1" applyBorder="1" applyAlignment="1">
      <alignment vertical="center" wrapText="1"/>
    </xf>
    <xf numFmtId="0" fontId="3" fillId="36" borderId="328" xfId="0" applyFont="1" applyFill="1" applyBorder="1" applyAlignment="1">
      <alignment vertical="center" wrapText="1"/>
    </xf>
    <xf numFmtId="49" fontId="0" fillId="0" borderId="318" xfId="0" applyNumberFormat="1" applyFont="1" applyFill="1" applyBorder="1" applyAlignment="1">
      <alignment horizontal="left" vertical="center" wrapText="1"/>
    </xf>
    <xf numFmtId="0" fontId="0" fillId="0" borderId="318" xfId="0" applyFont="1" applyFill="1" applyBorder="1" applyAlignment="1">
      <alignment horizontal="left" vertical="center"/>
    </xf>
    <xf numFmtId="49" fontId="0" fillId="0" borderId="318" xfId="0" applyNumberFormat="1" applyFont="1" applyFill="1" applyBorder="1" applyAlignment="1">
      <alignment horizontal="left" vertical="center"/>
    </xf>
    <xf numFmtId="49" fontId="0" fillId="0" borderId="323" xfId="0" applyNumberFormat="1" applyFont="1" applyFill="1" applyBorder="1" applyAlignment="1">
      <alignment horizontal="left" vertical="center" wrapText="1"/>
    </xf>
    <xf numFmtId="0" fontId="64" fillId="25" borderId="318" xfId="166" applyFont="1" applyFill="1" applyBorder="1" applyAlignment="1">
      <alignment vertical="center"/>
    </xf>
    <xf numFmtId="0" fontId="64" fillId="0" borderId="318" xfId="166" applyFont="1" applyFill="1" applyBorder="1" applyAlignment="1">
      <alignment vertical="center"/>
    </xf>
    <xf numFmtId="49" fontId="64" fillId="0" borderId="318" xfId="16191" applyNumberFormat="1" applyFont="1" applyBorder="1" applyAlignment="1">
      <alignment horizontal="center" vertical="center"/>
    </xf>
    <xf numFmtId="49" fontId="64" fillId="0" borderId="318" xfId="16191" applyNumberFormat="1" applyFont="1" applyFill="1" applyBorder="1" applyAlignment="1">
      <alignment horizontal="center" vertical="center"/>
    </xf>
    <xf numFmtId="49" fontId="112" fillId="33" borderId="301" xfId="52" applyNumberFormat="1" applyFont="1" applyFill="1" applyBorder="1" applyAlignment="1">
      <alignment horizontal="center" vertical="center" wrapText="1"/>
    </xf>
    <xf numFmtId="0" fontId="160" fillId="0" borderId="318" xfId="0" applyFont="1" applyFill="1" applyBorder="1" applyAlignment="1">
      <alignment horizontal="center" vertical="center"/>
    </xf>
    <xf numFmtId="9" fontId="160" fillId="27" borderId="318" xfId="192" applyFont="1" applyFill="1" applyBorder="1" applyAlignment="1">
      <alignment horizontal="center" vertical="center"/>
    </xf>
    <xf numFmtId="9" fontId="160" fillId="41" borderId="318" xfId="192" applyFont="1" applyFill="1" applyBorder="1" applyAlignment="1">
      <alignment horizontal="center" vertical="center"/>
    </xf>
    <xf numFmtId="3" fontId="19" fillId="39" borderId="301" xfId="65" applyNumberFormat="1" applyFont="1" applyFill="1" applyBorder="1" applyAlignment="1">
      <alignment horizontal="center" vertical="center" wrapText="1"/>
    </xf>
    <xf numFmtId="0" fontId="11" fillId="33" borderId="313" xfId="0" applyFont="1" applyFill="1" applyBorder="1" applyAlignment="1">
      <alignment horizontal="center" vertical="center" wrapText="1"/>
    </xf>
    <xf numFmtId="0" fontId="102" fillId="0" borderId="318" xfId="0" applyFont="1" applyBorder="1"/>
    <xf numFmtId="0" fontId="102" fillId="0" borderId="318" xfId="0" applyFont="1" applyBorder="1" applyAlignment="1">
      <alignment vertical="center" wrapText="1"/>
    </xf>
    <xf numFmtId="0" fontId="102" fillId="0" borderId="318" xfId="0" applyFont="1" applyBorder="1" applyAlignment="1">
      <alignment horizontal="left" vertical="center" wrapText="1"/>
    </xf>
    <xf numFmtId="0" fontId="102" fillId="0" borderId="318" xfId="0" applyFont="1" applyBorder="1" applyAlignment="1">
      <alignment horizontal="center" vertical="center" wrapText="1"/>
    </xf>
    <xf numFmtId="0" fontId="102" fillId="0" borderId="318" xfId="0" applyFont="1" applyFill="1" applyBorder="1" applyAlignment="1">
      <alignment horizontal="center" vertical="center" wrapText="1"/>
    </xf>
    <xf numFmtId="4" fontId="102" fillId="32" borderId="318" xfId="0" applyNumberFormat="1" applyFont="1" applyFill="1" applyBorder="1" applyAlignment="1">
      <alignment vertical="center" wrapText="1"/>
    </xf>
    <xf numFmtId="0" fontId="64" fillId="0" borderId="318" xfId="0" applyFont="1" applyBorder="1" applyAlignment="1">
      <alignment vertical="center" wrapText="1"/>
    </xf>
    <xf numFmtId="0" fontId="0" fillId="0" borderId="318" xfId="0" applyFont="1" applyBorder="1" applyAlignment="1">
      <alignment horizontal="left" vertical="center" wrapText="1"/>
    </xf>
    <xf numFmtId="0" fontId="0" fillId="0" borderId="330" xfId="0" applyFont="1" applyBorder="1" applyAlignment="1">
      <alignment horizontal="center" vertical="center" wrapText="1"/>
    </xf>
    <xf numFmtId="0" fontId="0" fillId="0" borderId="318" xfId="0" applyFont="1" applyBorder="1" applyAlignment="1">
      <alignment horizontal="center" vertical="center" wrapText="1"/>
    </xf>
    <xf numFmtId="0" fontId="0" fillId="0" borderId="323" xfId="0" applyFont="1" applyBorder="1" applyAlignment="1">
      <alignment horizontal="center" vertical="center" wrapText="1"/>
    </xf>
    <xf numFmtId="0" fontId="0" fillId="0" borderId="318" xfId="0" applyFont="1" applyFill="1" applyBorder="1" applyAlignment="1">
      <alignment horizontal="center" vertical="center" wrapText="1"/>
    </xf>
    <xf numFmtId="0" fontId="0" fillId="0" borderId="318" xfId="0" applyFont="1" applyBorder="1"/>
    <xf numFmtId="0" fontId="19" fillId="33" borderId="318" xfId="0" applyFont="1" applyFill="1" applyBorder="1" applyAlignment="1">
      <alignment horizontal="center" vertical="center" wrapText="1"/>
    </xf>
    <xf numFmtId="0" fontId="19" fillId="33" borderId="318" xfId="0" applyFont="1" applyFill="1" applyBorder="1" applyAlignment="1">
      <alignment vertical="center" wrapText="1"/>
    </xf>
    <xf numFmtId="0" fontId="64" fillId="0" borderId="318" xfId="0" applyFont="1" applyFill="1" applyBorder="1" applyAlignment="1">
      <alignment vertical="center" wrapText="1"/>
    </xf>
    <xf numFmtId="0" fontId="64" fillId="0" borderId="318" xfId="0" applyFont="1" applyFill="1" applyBorder="1" applyAlignment="1">
      <alignment horizontal="left" vertical="center" wrapText="1"/>
    </xf>
    <xf numFmtId="0" fontId="64" fillId="0" borderId="330" xfId="0" applyFont="1" applyFill="1" applyBorder="1" applyAlignment="1">
      <alignment horizontal="center" vertical="center" wrapText="1"/>
    </xf>
    <xf numFmtId="0" fontId="64" fillId="0" borderId="318" xfId="0" applyFont="1" applyFill="1" applyBorder="1" applyAlignment="1">
      <alignment horizontal="center" vertical="center" wrapText="1"/>
    </xf>
    <xf numFmtId="0" fontId="64" fillId="0" borderId="323" xfId="0" applyFont="1" applyFill="1" applyBorder="1" applyAlignment="1">
      <alignment horizontal="center" vertical="center" wrapText="1"/>
    </xf>
    <xf numFmtId="4" fontId="64" fillId="0" borderId="318" xfId="0" applyNumberFormat="1" applyFont="1" applyFill="1" applyBorder="1" applyAlignment="1">
      <alignment vertical="center" wrapText="1"/>
    </xf>
    <xf numFmtId="0" fontId="11" fillId="0" borderId="318" xfId="0" applyFont="1" applyFill="1" applyBorder="1" applyAlignment="1">
      <alignment horizontal="center" vertical="center"/>
    </xf>
    <xf numFmtId="0" fontId="0" fillId="0" borderId="330" xfId="0" applyFont="1" applyFill="1" applyBorder="1" applyAlignment="1">
      <alignment horizontal="left" vertical="center"/>
    </xf>
    <xf numFmtId="0" fontId="0" fillId="0" borderId="318" xfId="0" applyFont="1" applyBorder="1" applyAlignment="1">
      <alignment horizontal="left" vertical="top"/>
    </xf>
    <xf numFmtId="0" fontId="64" fillId="0" borderId="318" xfId="0" applyFont="1" applyFill="1" applyBorder="1" applyAlignment="1">
      <alignment vertical="center"/>
    </xf>
    <xf numFmtId="10" fontId="78" fillId="33" borderId="313" xfId="0" applyNumberFormat="1" applyFont="1" applyFill="1" applyBorder="1" applyAlignment="1">
      <alignment horizontal="center" vertical="center"/>
    </xf>
    <xf numFmtId="0" fontId="78" fillId="33" borderId="313" xfId="0" applyFont="1" applyFill="1" applyBorder="1" applyAlignment="1">
      <alignment horizontal="center" vertical="center"/>
    </xf>
    <xf numFmtId="0" fontId="78" fillId="33" borderId="313" xfId="0" applyFont="1" applyFill="1" applyBorder="1" applyAlignment="1">
      <alignment horizontal="center" vertical="center" wrapText="1"/>
    </xf>
    <xf numFmtId="4" fontId="78" fillId="33" borderId="313" xfId="104" applyNumberFormat="1" applyFont="1" applyFill="1" applyBorder="1" applyAlignment="1">
      <alignment horizontal="center" vertical="center" wrapText="1"/>
    </xf>
    <xf numFmtId="0" fontId="68" fillId="0" borderId="313" xfId="0" applyFont="1" applyBorder="1"/>
    <xf numFmtId="0" fontId="0" fillId="0" borderId="313" xfId="0" applyBorder="1" applyAlignment="1">
      <alignment horizontal="center" vertical="center"/>
    </xf>
    <xf numFmtId="4" fontId="0" fillId="0" borderId="290" xfId="0" applyNumberFormat="1" applyFont="1" applyBorder="1" applyAlignment="1">
      <alignment horizontal="center" vertical="center"/>
    </xf>
    <xf numFmtId="0" fontId="0" fillId="0" borderId="290" xfId="0" applyFill="1" applyBorder="1" applyAlignment="1">
      <alignment horizontal="center" vertical="center"/>
    </xf>
    <xf numFmtId="10" fontId="3" fillId="35" borderId="10" xfId="0" applyNumberFormat="1" applyFont="1" applyFill="1" applyBorder="1" applyAlignment="1">
      <alignment horizontal="center" vertical="center" wrapText="1"/>
    </xf>
    <xf numFmtId="0" fontId="3" fillId="35" borderId="10" xfId="0" applyFont="1" applyFill="1" applyBorder="1" applyAlignment="1">
      <alignment horizontal="center" vertical="center" wrapText="1"/>
    </xf>
    <xf numFmtId="0" fontId="61" fillId="0" borderId="0" xfId="195" applyFill="1" applyAlignment="1">
      <alignment horizontal="center" vertical="center"/>
    </xf>
    <xf numFmtId="0" fontId="68" fillId="0" borderId="0" xfId="0" applyFont="1"/>
    <xf numFmtId="4" fontId="68" fillId="0" borderId="0" xfId="0" applyNumberFormat="1" applyFont="1"/>
    <xf numFmtId="0" fontId="68" fillId="0" borderId="0" xfId="0" applyFont="1" applyAlignment="1">
      <alignment horizontal="center"/>
    </xf>
    <xf numFmtId="4" fontId="68" fillId="0" borderId="0" xfId="0" applyNumberFormat="1" applyFont="1" applyAlignment="1">
      <alignment horizontal="center"/>
    </xf>
    <xf numFmtId="0" fontId="181" fillId="0" borderId="0" xfId="65" applyFont="1" applyFill="1" applyAlignment="1">
      <alignment horizontal="center" vertical="center" wrapText="1"/>
    </xf>
    <xf numFmtId="0" fontId="181" fillId="0" borderId="0" xfId="65" applyFont="1" applyFill="1" applyAlignment="1">
      <alignment horizontal="center" vertical="center"/>
    </xf>
    <xf numFmtId="4" fontId="181" fillId="0" borderId="0" xfId="65" applyNumberFormat="1" applyFont="1" applyFill="1" applyAlignment="1">
      <alignment horizontal="center" vertical="center"/>
    </xf>
    <xf numFmtId="0" fontId="99" fillId="35" borderId="112" xfId="52" applyFont="1" applyFill="1" applyBorder="1" applyAlignment="1">
      <alignment horizontal="center" vertical="center" wrapText="1"/>
    </xf>
    <xf numFmtId="0" fontId="99" fillId="35" borderId="87" xfId="52" applyFont="1" applyFill="1" applyBorder="1" applyAlignment="1">
      <alignment horizontal="center" vertical="center" wrapText="1"/>
    </xf>
    <xf numFmtId="0" fontId="99" fillId="35" borderId="121" xfId="52" applyFont="1" applyFill="1" applyBorder="1" applyAlignment="1">
      <alignment horizontal="center" vertical="center" wrapText="1"/>
    </xf>
    <xf numFmtId="0" fontId="16" fillId="35" borderId="60" xfId="52" applyFont="1" applyFill="1" applyBorder="1" applyAlignment="1">
      <alignment horizontal="center" vertical="center" wrapText="1"/>
    </xf>
    <xf numFmtId="0" fontId="99" fillId="35" borderId="114" xfId="52" applyFont="1" applyFill="1" applyBorder="1" applyAlignment="1">
      <alignment horizontal="center" vertical="center" wrapText="1"/>
    </xf>
    <xf numFmtId="2" fontId="99" fillId="35" borderId="114" xfId="65" applyNumberFormat="1" applyFont="1" applyFill="1" applyBorder="1" applyAlignment="1">
      <alignment horizontal="center" vertical="center" wrapText="1"/>
    </xf>
    <xf numFmtId="2" fontId="99" fillId="35" borderId="86" xfId="65" applyNumberFormat="1" applyFont="1" applyFill="1" applyBorder="1" applyAlignment="1">
      <alignment horizontal="center" vertical="center" wrapText="1"/>
    </xf>
    <xf numFmtId="0" fontId="179" fillId="0" borderId="230" xfId="52" applyFont="1" applyFill="1" applyBorder="1" applyAlignment="1">
      <alignment horizontal="center"/>
    </xf>
    <xf numFmtId="0" fontId="179" fillId="0" borderId="120" xfId="52" applyFont="1" applyFill="1" applyBorder="1" applyAlignment="1">
      <alignment horizontal="center"/>
    </xf>
    <xf numFmtId="2" fontId="64" fillId="0" borderId="318" xfId="104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02" fillId="0" borderId="318" xfId="0" applyFont="1" applyFill="1" applyBorder="1" applyAlignment="1">
      <alignment vertical="center" wrapText="1"/>
    </xf>
    <xf numFmtId="0" fontId="102" fillId="0" borderId="318" xfId="0" applyFont="1" applyFill="1" applyBorder="1" applyAlignment="1">
      <alignment horizontal="left" vertical="center" wrapText="1"/>
    </xf>
    <xf numFmtId="4" fontId="102" fillId="0" borderId="318" xfId="0" applyNumberFormat="1" applyFont="1" applyFill="1" applyBorder="1" applyAlignment="1">
      <alignment vertical="center" wrapText="1"/>
    </xf>
    <xf numFmtId="2" fontId="17" fillId="35" borderId="93" xfId="65" applyNumberFormat="1" applyFont="1" applyFill="1" applyBorder="1" applyAlignment="1">
      <alignment horizontal="center" vertical="center" wrapText="1"/>
    </xf>
    <xf numFmtId="0" fontId="178" fillId="0" borderId="0" xfId="0" applyFont="1" applyFill="1" applyBorder="1" applyAlignment="1">
      <alignment horizontal="center"/>
    </xf>
    <xf numFmtId="0" fontId="178" fillId="0" borderId="0" xfId="0" applyFont="1" applyFill="1" applyBorder="1"/>
    <xf numFmtId="4" fontId="68" fillId="0" borderId="0" xfId="0" applyNumberFormat="1" applyFont="1" applyFill="1"/>
    <xf numFmtId="0" fontId="65" fillId="36" borderId="320" xfId="0" applyFont="1" applyFill="1" applyBorder="1" applyAlignment="1">
      <alignment vertical="center"/>
    </xf>
    <xf numFmtId="0" fontId="65" fillId="36" borderId="330" xfId="0" applyFont="1" applyFill="1" applyBorder="1" applyAlignment="1">
      <alignment vertical="center"/>
    </xf>
    <xf numFmtId="0" fontId="3" fillId="36" borderId="318" xfId="0" applyFont="1" applyFill="1" applyBorder="1" applyAlignment="1">
      <alignment vertical="center" wrapText="1"/>
    </xf>
    <xf numFmtId="0" fontId="59" fillId="0" borderId="0" xfId="24707" applyFill="1">
      <alignment vertical="center"/>
    </xf>
    <xf numFmtId="4" fontId="0" fillId="0" borderId="296" xfId="0" applyNumberFormat="1" applyFont="1" applyFill="1" applyBorder="1" applyAlignment="1">
      <alignment horizontal="center" vertical="center"/>
    </xf>
    <xf numFmtId="4" fontId="61" fillId="0" borderId="318" xfId="195" applyNumberFormat="1" applyFill="1" applyBorder="1" applyAlignment="1">
      <alignment horizontal="center" vertical="center"/>
    </xf>
    <xf numFmtId="0" fontId="61" fillId="0" borderId="0" xfId="195" applyFill="1"/>
    <xf numFmtId="0" fontId="171" fillId="35" borderId="0" xfId="0" applyFont="1" applyFill="1" applyBorder="1" applyAlignment="1">
      <alignment horizontal="center" vertical="center" wrapText="1"/>
    </xf>
    <xf numFmtId="0" fontId="171" fillId="35" borderId="276" xfId="0" applyFont="1" applyFill="1" applyBorder="1" applyAlignment="1">
      <alignment horizontal="center" vertical="center" wrapText="1"/>
    </xf>
    <xf numFmtId="0" fontId="171" fillId="35" borderId="263" xfId="0" applyFont="1" applyFill="1" applyBorder="1" applyAlignment="1">
      <alignment horizontal="center" vertical="center" wrapText="1"/>
    </xf>
    <xf numFmtId="0" fontId="65" fillId="0" borderId="318" xfId="0" applyFont="1" applyBorder="1"/>
    <xf numFmtId="0" fontId="90" fillId="0" borderId="318" xfId="0" applyFont="1" applyBorder="1" applyAlignment="1">
      <alignment horizontal="center" vertical="center"/>
    </xf>
    <xf numFmtId="0" fontId="90" fillId="0" borderId="318" xfId="0" applyFont="1" applyBorder="1" applyAlignment="1">
      <alignment vertical="center" wrapText="1"/>
    </xf>
    <xf numFmtId="0" fontId="65" fillId="0" borderId="318" xfId="0" applyFont="1" applyBorder="1" applyAlignment="1">
      <alignment horizontal="center"/>
    </xf>
    <xf numFmtId="0" fontId="0" fillId="0" borderId="318" xfId="0" applyFont="1" applyBorder="1" applyAlignment="1" applyProtection="1">
      <protection locked="0"/>
    </xf>
    <xf numFmtId="0" fontId="172" fillId="0" borderId="318" xfId="0" applyFont="1" applyFill="1" applyBorder="1" applyAlignment="1">
      <alignment horizontal="center" vertical="center"/>
    </xf>
    <xf numFmtId="0" fontId="0" fillId="0" borderId="318" xfId="0" applyFont="1" applyBorder="1" applyProtection="1">
      <protection locked="0"/>
    </xf>
    <xf numFmtId="0" fontId="171" fillId="36" borderId="318" xfId="0" applyFont="1" applyFill="1" applyBorder="1" applyAlignment="1">
      <alignment horizontal="center" vertical="center" wrapText="1"/>
    </xf>
    <xf numFmtId="2" fontId="90" fillId="36" borderId="318" xfId="0" applyNumberFormat="1" applyFont="1" applyFill="1" applyBorder="1" applyAlignment="1">
      <alignment horizontal="center" vertical="center"/>
    </xf>
    <xf numFmtId="4" fontId="70" fillId="0" borderId="339" xfId="0" applyNumberFormat="1" applyFont="1" applyFill="1" applyBorder="1" applyAlignment="1">
      <alignment horizontal="center" vertical="center"/>
    </xf>
    <xf numFmtId="4" fontId="70" fillId="0" borderId="324" xfId="0" applyNumberFormat="1" applyFont="1" applyFill="1" applyBorder="1" applyAlignment="1">
      <alignment horizontal="center" vertical="center"/>
    </xf>
    <xf numFmtId="4" fontId="70" fillId="0" borderId="325" xfId="0" applyNumberFormat="1" applyFont="1" applyFill="1" applyBorder="1" applyAlignment="1">
      <alignment horizontal="center" vertical="center"/>
    </xf>
    <xf numFmtId="4" fontId="70" fillId="0" borderId="335" xfId="0" applyNumberFormat="1" applyFont="1" applyFill="1" applyBorder="1" applyAlignment="1">
      <alignment horizontal="center" vertical="center"/>
    </xf>
    <xf numFmtId="4" fontId="70" fillId="0" borderId="328" xfId="0" applyNumberFormat="1" applyFont="1" applyFill="1" applyBorder="1" applyAlignment="1">
      <alignment horizontal="center" vertical="center"/>
    </xf>
    <xf numFmtId="4" fontId="70" fillId="0" borderId="298" xfId="0" applyNumberFormat="1" applyFont="1" applyFill="1" applyBorder="1" applyAlignment="1">
      <alignment horizontal="center" vertical="center"/>
    </xf>
    <xf numFmtId="0" fontId="70" fillId="0" borderId="271" xfId="0" applyFont="1" applyFill="1" applyBorder="1" applyAlignment="1">
      <alignment horizontal="center" vertical="center"/>
    </xf>
    <xf numFmtId="0" fontId="70" fillId="0" borderId="313" xfId="0" applyFont="1" applyFill="1" applyBorder="1" applyAlignment="1">
      <alignment vertical="center"/>
    </xf>
    <xf numFmtId="0" fontId="70" fillId="0" borderId="313" xfId="0" applyFont="1" applyFill="1" applyBorder="1" applyAlignment="1">
      <alignment horizontal="center" vertical="center"/>
    </xf>
    <xf numFmtId="4" fontId="70" fillId="0" borderId="337" xfId="0" applyNumberFormat="1" applyFont="1" applyFill="1" applyBorder="1" applyAlignment="1">
      <alignment horizontal="center" vertical="center"/>
    </xf>
    <xf numFmtId="0" fontId="70" fillId="0" borderId="296" xfId="0" applyFont="1" applyFill="1" applyBorder="1" applyAlignment="1">
      <alignment vertical="center"/>
    </xf>
    <xf numFmtId="0" fontId="70" fillId="0" borderId="296" xfId="0" applyFont="1" applyFill="1" applyBorder="1" applyAlignment="1">
      <alignment horizontal="center" vertical="center"/>
    </xf>
    <xf numFmtId="0" fontId="70" fillId="0" borderId="267" xfId="0" applyFont="1" applyFill="1" applyBorder="1" applyAlignment="1">
      <alignment vertical="center"/>
    </xf>
    <xf numFmtId="0" fontId="70" fillId="0" borderId="264" xfId="0" applyFont="1" applyFill="1" applyBorder="1" applyAlignment="1">
      <alignment horizontal="center" vertical="center"/>
    </xf>
    <xf numFmtId="0" fontId="70" fillId="0" borderId="326" xfId="0" applyFont="1" applyFill="1" applyBorder="1" applyAlignment="1">
      <alignment vertical="center"/>
    </xf>
    <xf numFmtId="0" fontId="70" fillId="0" borderId="318" xfId="0" applyFont="1" applyFill="1" applyBorder="1" applyAlignment="1">
      <alignment horizontal="center" vertical="center"/>
    </xf>
    <xf numFmtId="0" fontId="70" fillId="0" borderId="299" xfId="0" applyFont="1" applyFill="1" applyBorder="1" applyAlignment="1">
      <alignment vertical="center"/>
    </xf>
    <xf numFmtId="0" fontId="70" fillId="0" borderId="334" xfId="0" applyFont="1" applyFill="1" applyBorder="1" applyAlignment="1">
      <alignment vertical="center"/>
    </xf>
    <xf numFmtId="0" fontId="70" fillId="0" borderId="37" xfId="0" applyFont="1" applyFill="1" applyBorder="1" applyAlignment="1">
      <alignment vertical="center"/>
    </xf>
    <xf numFmtId="4" fontId="70" fillId="0" borderId="340" xfId="0" applyNumberFormat="1" applyFont="1" applyFill="1" applyBorder="1" applyAlignment="1">
      <alignment horizontal="center" vertical="center"/>
    </xf>
    <xf numFmtId="4" fontId="70" fillId="0" borderId="330" xfId="0" applyNumberFormat="1" applyFont="1" applyFill="1" applyBorder="1" applyAlignment="1">
      <alignment horizontal="center" vertical="center"/>
    </xf>
    <xf numFmtId="49" fontId="77" fillId="0" borderId="332" xfId="52" applyNumberFormat="1" applyFont="1" applyFill="1" applyBorder="1" applyAlignment="1">
      <alignment vertical="center" wrapText="1"/>
    </xf>
    <xf numFmtId="49" fontId="77" fillId="0" borderId="333" xfId="52" applyNumberFormat="1" applyFont="1" applyFill="1" applyBorder="1" applyAlignment="1">
      <alignment horizontal="center" vertical="center" wrapText="1"/>
    </xf>
    <xf numFmtId="49" fontId="77" fillId="0" borderId="333" xfId="52" applyNumberFormat="1" applyFont="1" applyFill="1" applyBorder="1" applyAlignment="1">
      <alignment vertical="center" wrapText="1"/>
    </xf>
    <xf numFmtId="0" fontId="70" fillId="0" borderId="329" xfId="0" applyFont="1" applyBorder="1" applyAlignment="1">
      <alignment horizontal="left" vertical="top" wrapText="1"/>
    </xf>
    <xf numFmtId="0" fontId="0" fillId="0" borderId="313" xfId="0" applyFill="1" applyBorder="1" applyAlignment="1">
      <alignment horizontal="center" vertical="center"/>
    </xf>
    <xf numFmtId="0" fontId="0" fillId="0" borderId="318" xfId="0" applyFill="1" applyBorder="1" applyAlignment="1">
      <alignment horizontal="center" vertical="center"/>
    </xf>
    <xf numFmtId="0" fontId="66" fillId="0" borderId="61" xfId="0" applyFont="1" applyBorder="1" applyAlignment="1">
      <alignment vertical="center"/>
    </xf>
    <xf numFmtId="0" fontId="66" fillId="0" borderId="68" xfId="0" applyFont="1" applyBorder="1" applyAlignment="1">
      <alignment vertical="center"/>
    </xf>
    <xf numFmtId="0" fontId="11" fillId="79" borderId="69" xfId="0" applyFont="1" applyFill="1" applyBorder="1" applyAlignment="1">
      <alignment horizontal="center" vertical="center"/>
    </xf>
    <xf numFmtId="9" fontId="11" fillId="79" borderId="69" xfId="186" applyFont="1" applyFill="1" applyBorder="1" applyAlignment="1">
      <alignment horizontal="center" vertical="center"/>
    </xf>
    <xf numFmtId="0" fontId="3" fillId="35" borderId="267" xfId="0" applyFont="1" applyFill="1" applyBorder="1" applyAlignment="1">
      <alignment horizontal="center" vertical="center" wrapText="1"/>
    </xf>
    <xf numFmtId="0" fontId="3" fillId="35" borderId="120" xfId="0" applyFont="1" applyFill="1" applyBorder="1" applyAlignment="1">
      <alignment horizontal="center" vertical="center" wrapText="1"/>
    </xf>
    <xf numFmtId="0" fontId="3" fillId="35" borderId="230" xfId="0" applyFont="1" applyFill="1" applyBorder="1" applyAlignment="1">
      <alignment horizontal="center" vertical="center" wrapText="1"/>
    </xf>
    <xf numFmtId="0" fontId="3" fillId="35" borderId="268" xfId="0" applyFont="1" applyFill="1" applyBorder="1" applyAlignment="1">
      <alignment horizontal="center" vertical="center" wrapText="1"/>
    </xf>
    <xf numFmtId="0" fontId="3" fillId="35" borderId="119" xfId="0" applyFont="1" applyFill="1" applyBorder="1" applyAlignment="1">
      <alignment horizontal="center" vertical="center" wrapText="1"/>
    </xf>
    <xf numFmtId="0" fontId="3" fillId="35" borderId="239" xfId="0" applyFont="1" applyFill="1" applyBorder="1" applyAlignment="1">
      <alignment horizontal="center" vertical="center" wrapText="1"/>
    </xf>
    <xf numFmtId="0" fontId="3" fillId="35" borderId="273" xfId="0" applyFont="1" applyFill="1" applyBorder="1" applyAlignment="1">
      <alignment horizontal="center" vertical="center" wrapText="1"/>
    </xf>
    <xf numFmtId="0" fontId="3" fillId="35" borderId="271" xfId="0" applyFont="1" applyFill="1" applyBorder="1" applyAlignment="1">
      <alignment horizontal="center" vertical="center" wrapText="1"/>
    </xf>
    <xf numFmtId="0" fontId="3" fillId="35" borderId="272" xfId="0" applyFont="1" applyFill="1" applyBorder="1" applyAlignment="1">
      <alignment horizontal="center" vertical="center" wrapText="1"/>
    </xf>
    <xf numFmtId="0" fontId="3" fillId="35" borderId="278" xfId="0" applyFont="1" applyFill="1" applyBorder="1" applyAlignment="1">
      <alignment horizontal="center" vertical="center" wrapText="1"/>
    </xf>
    <xf numFmtId="4" fontId="3" fillId="35" borderId="274" xfId="0" applyNumberFormat="1" applyFont="1" applyFill="1" applyBorder="1" applyAlignment="1">
      <alignment horizontal="center" vertical="center" wrapText="1"/>
    </xf>
    <xf numFmtId="4" fontId="3" fillId="35" borderId="36" xfId="0" applyNumberFormat="1" applyFont="1" applyFill="1" applyBorder="1" applyAlignment="1">
      <alignment horizontal="center" vertical="center" wrapText="1"/>
    </xf>
    <xf numFmtId="4" fontId="3" fillId="35" borderId="38" xfId="0" applyNumberFormat="1" applyFont="1" applyFill="1" applyBorder="1" applyAlignment="1">
      <alignment horizontal="center" vertical="center" wrapText="1"/>
    </xf>
    <xf numFmtId="0" fontId="0" fillId="0" borderId="267" xfId="0" applyFill="1" applyBorder="1" applyAlignment="1">
      <alignment horizontal="left" vertical="top"/>
    </xf>
    <xf numFmtId="0" fontId="0" fillId="0" borderId="268" xfId="0" applyFill="1" applyBorder="1" applyAlignment="1">
      <alignment horizontal="left" vertical="top"/>
    </xf>
    <xf numFmtId="0" fontId="0" fillId="0" borderId="277" xfId="0" applyFill="1" applyBorder="1" applyAlignment="1">
      <alignment horizontal="center" vertical="top"/>
    </xf>
    <xf numFmtId="0" fontId="0" fillId="0" borderId="70" xfId="0" applyFill="1" applyBorder="1" applyAlignment="1">
      <alignment horizontal="center" vertical="top"/>
    </xf>
    <xf numFmtId="0" fontId="0" fillId="0" borderId="327" xfId="0" applyFill="1" applyBorder="1" applyAlignment="1">
      <alignment horizontal="center" vertical="top"/>
    </xf>
    <xf numFmtId="4" fontId="65" fillId="0" borderId="267" xfId="0" applyNumberFormat="1" applyFont="1" applyFill="1" applyBorder="1" applyAlignment="1">
      <alignment horizontal="center" vertical="top"/>
    </xf>
    <xf numFmtId="4" fontId="65" fillId="0" borderId="268" xfId="0" applyNumberFormat="1" applyFont="1" applyFill="1" applyBorder="1" applyAlignment="1">
      <alignment horizontal="center" vertical="top"/>
    </xf>
    <xf numFmtId="0" fontId="0" fillId="0" borderId="269" xfId="0" applyFill="1" applyBorder="1" applyAlignment="1">
      <alignment horizontal="left" vertical="top"/>
    </xf>
    <xf numFmtId="0" fontId="0" fillId="0" borderId="270" xfId="0" applyFill="1" applyBorder="1" applyAlignment="1">
      <alignment horizontal="left" vertical="top"/>
    </xf>
    <xf numFmtId="0" fontId="0" fillId="0" borderId="275" xfId="0" applyFill="1" applyBorder="1" applyAlignment="1">
      <alignment horizontal="center" vertical="top"/>
    </xf>
    <xf numFmtId="0" fontId="0" fillId="0" borderId="266" xfId="0" applyFill="1" applyBorder="1" applyAlignment="1">
      <alignment horizontal="center" vertical="top"/>
    </xf>
    <xf numFmtId="0" fontId="0" fillId="0" borderId="338" xfId="0" applyFill="1" applyBorder="1" applyAlignment="1">
      <alignment horizontal="center" vertical="top"/>
    </xf>
    <xf numFmtId="4" fontId="65" fillId="0" borderId="269" xfId="0" applyNumberFormat="1" applyFont="1" applyFill="1" applyBorder="1" applyAlignment="1">
      <alignment horizontal="center" vertical="top"/>
    </xf>
    <xf numFmtId="4" fontId="65" fillId="0" borderId="270" xfId="0" applyNumberFormat="1" applyFont="1" applyFill="1" applyBorder="1" applyAlignment="1">
      <alignment horizontal="center" vertical="top"/>
    </xf>
    <xf numFmtId="0" fontId="0" fillId="0" borderId="239" xfId="0" applyFill="1" applyBorder="1" applyAlignment="1">
      <alignment horizontal="left" vertical="top"/>
    </xf>
    <xf numFmtId="0" fontId="0" fillId="0" borderId="272" xfId="0" applyFill="1" applyBorder="1" applyAlignment="1">
      <alignment horizontal="left" vertical="top"/>
    </xf>
    <xf numFmtId="0" fontId="0" fillId="0" borderId="274" xfId="0" applyFill="1" applyBorder="1" applyAlignment="1">
      <alignment horizontal="center" vertical="top"/>
    </xf>
    <xf numFmtId="0" fontId="0" fillId="0" borderId="271" xfId="0" applyFill="1" applyBorder="1" applyAlignment="1">
      <alignment horizontal="center" vertical="top"/>
    </xf>
    <xf numFmtId="0" fontId="0" fillId="0" borderId="273" xfId="0" applyFill="1" applyBorder="1" applyAlignment="1">
      <alignment horizontal="center" vertical="top"/>
    </xf>
    <xf numFmtId="4" fontId="65" fillId="0" borderId="239" xfId="0" applyNumberFormat="1" applyFont="1" applyFill="1" applyBorder="1" applyAlignment="1">
      <alignment horizontal="center" vertical="top"/>
    </xf>
    <xf numFmtId="4" fontId="65" fillId="0" borderId="272" xfId="0" applyNumberFormat="1" applyFont="1" applyFill="1" applyBorder="1" applyAlignment="1">
      <alignment horizontal="center" vertical="top"/>
    </xf>
    <xf numFmtId="0" fontId="0" fillId="0" borderId="110" xfId="0" applyFill="1" applyBorder="1" applyAlignment="1">
      <alignment horizontal="center" vertical="top"/>
    </xf>
    <xf numFmtId="0" fontId="0" fillId="0" borderId="230" xfId="0" applyFill="1" applyBorder="1" applyAlignment="1">
      <alignment horizontal="center" vertical="top"/>
    </xf>
    <xf numFmtId="0" fontId="0" fillId="0" borderId="120" xfId="0" applyFill="1" applyBorder="1" applyAlignment="1">
      <alignment horizontal="center" vertical="top"/>
    </xf>
    <xf numFmtId="0" fontId="0" fillId="0" borderId="319" xfId="0" applyFill="1" applyBorder="1" applyAlignment="1">
      <alignment horizontal="center" vertical="top"/>
    </xf>
    <xf numFmtId="0" fontId="0" fillId="0" borderId="264" xfId="0" applyFill="1" applyBorder="1" applyAlignment="1">
      <alignment horizontal="center" vertical="top"/>
    </xf>
    <xf numFmtId="0" fontId="0" fillId="0" borderId="268" xfId="0" applyFill="1" applyBorder="1" applyAlignment="1">
      <alignment horizontal="center" vertical="top"/>
    </xf>
    <xf numFmtId="0" fontId="0" fillId="0" borderId="326" xfId="0" applyFill="1" applyBorder="1" applyAlignment="1">
      <alignment horizontal="left" vertical="top"/>
    </xf>
    <xf numFmtId="0" fontId="0" fillId="0" borderId="321" xfId="0" applyFill="1" applyBorder="1" applyAlignment="1">
      <alignment horizontal="left" vertical="top"/>
    </xf>
    <xf numFmtId="0" fontId="0" fillId="0" borderId="330" xfId="0" applyFill="1" applyBorder="1" applyAlignment="1">
      <alignment horizontal="center" vertical="top"/>
    </xf>
    <xf numFmtId="0" fontId="0" fillId="0" borderId="318" xfId="0" applyFill="1" applyBorder="1" applyAlignment="1">
      <alignment horizontal="center" vertical="top"/>
    </xf>
    <xf numFmtId="0" fontId="0" fillId="0" borderId="321" xfId="0" applyFill="1" applyBorder="1" applyAlignment="1">
      <alignment horizontal="center" vertical="top"/>
    </xf>
    <xf numFmtId="0" fontId="0" fillId="0" borderId="299" xfId="0" applyFill="1" applyBorder="1" applyAlignment="1">
      <alignment horizontal="left" vertical="top"/>
    </xf>
    <xf numFmtId="0" fontId="0" fillId="0" borderId="317" xfId="0" applyFill="1" applyBorder="1" applyAlignment="1">
      <alignment horizontal="center" vertical="top"/>
    </xf>
    <xf numFmtId="0" fontId="0" fillId="0" borderId="272" xfId="0" applyFill="1" applyBorder="1" applyAlignment="1">
      <alignment horizontal="center" vertical="top"/>
    </xf>
    <xf numFmtId="0" fontId="65" fillId="36" borderId="338" xfId="0" applyFont="1" applyFill="1" applyBorder="1" applyAlignment="1">
      <alignment vertical="center"/>
    </xf>
    <xf numFmtId="49" fontId="176" fillId="36" borderId="320" xfId="0" applyNumberFormat="1" applyFont="1" applyFill="1" applyBorder="1" applyAlignment="1">
      <alignment vertical="top" wrapText="1"/>
    </xf>
    <xf numFmtId="49" fontId="176" fillId="36" borderId="330" xfId="0" applyNumberFormat="1" applyFont="1" applyFill="1" applyBorder="1" applyAlignment="1">
      <alignment vertical="top" wrapText="1"/>
    </xf>
    <xf numFmtId="0" fontId="70" fillId="0" borderId="313" xfId="0" applyFont="1" applyBorder="1" applyAlignment="1">
      <alignment vertical="center"/>
    </xf>
    <xf numFmtId="0" fontId="70" fillId="0" borderId="290" xfId="0" applyFont="1" applyBorder="1" applyAlignment="1">
      <alignment vertical="center"/>
    </xf>
    <xf numFmtId="0" fontId="70" fillId="0" borderId="296" xfId="0" applyFont="1" applyBorder="1" applyAlignment="1">
      <alignment vertical="center"/>
    </xf>
    <xf numFmtId="49" fontId="176" fillId="36" borderId="323" xfId="0" applyNumberFormat="1" applyFont="1" applyFill="1" applyBorder="1" applyAlignment="1">
      <alignment vertical="top"/>
    </xf>
    <xf numFmtId="49" fontId="129" fillId="33" borderId="313" xfId="52" applyNumberFormat="1" applyFont="1" applyFill="1" applyBorder="1" applyAlignment="1">
      <alignment horizontal="center" vertical="center" wrapText="1"/>
    </xf>
    <xf numFmtId="49" fontId="173" fillId="0" borderId="296" xfId="0" applyNumberFormat="1" applyFont="1" applyBorder="1" applyAlignment="1">
      <alignment vertical="center" wrapText="1"/>
    </xf>
    <xf numFmtId="174" fontId="173" fillId="0" borderId="296" xfId="0" applyNumberFormat="1" applyFont="1" applyBorder="1" applyAlignment="1">
      <alignment horizontal="center" vertical="center" wrapText="1"/>
    </xf>
    <xf numFmtId="169" fontId="173" fillId="0" borderId="296" xfId="0" applyNumberFormat="1" applyFont="1" applyBorder="1" applyAlignment="1">
      <alignment horizontal="center" vertical="center" wrapText="1"/>
    </xf>
    <xf numFmtId="3" fontId="173" fillId="0" borderId="296" xfId="0" applyNumberFormat="1" applyFont="1" applyBorder="1" applyAlignment="1">
      <alignment horizontal="center" vertical="center" wrapText="1"/>
    </xf>
    <xf numFmtId="0" fontId="70" fillId="0" borderId="122" xfId="0" applyFont="1" applyBorder="1" applyAlignment="1">
      <alignment vertical="center"/>
    </xf>
    <xf numFmtId="49" fontId="173" fillId="0" borderId="122" xfId="0" applyNumberFormat="1" applyFont="1" applyBorder="1" applyAlignment="1">
      <alignment vertical="center" wrapText="1"/>
    </xf>
    <xf numFmtId="1" fontId="173" fillId="0" borderId="122" xfId="0" applyNumberFormat="1" applyFont="1" applyBorder="1" applyAlignment="1">
      <alignment horizontal="center" vertical="center" wrapText="1"/>
    </xf>
    <xf numFmtId="174" fontId="173" fillId="0" borderId="122" xfId="0" applyNumberFormat="1" applyFont="1" applyBorder="1" applyAlignment="1">
      <alignment horizontal="center" vertical="center" wrapText="1"/>
    </xf>
    <xf numFmtId="169" fontId="173" fillId="0" borderId="122" xfId="0" applyNumberFormat="1" applyFont="1" applyBorder="1" applyAlignment="1">
      <alignment horizontal="center" vertical="center" wrapText="1"/>
    </xf>
    <xf numFmtId="3" fontId="173" fillId="0" borderId="122" xfId="0" applyNumberFormat="1" applyFont="1" applyBorder="1" applyAlignment="1">
      <alignment horizontal="center" vertical="center" wrapText="1"/>
    </xf>
    <xf numFmtId="0" fontId="173" fillId="0" borderId="296" xfId="0" applyNumberFormat="1" applyFont="1" applyBorder="1" applyAlignment="1">
      <alignment horizontal="center" vertical="center" wrapText="1"/>
    </xf>
    <xf numFmtId="49" fontId="176" fillId="36" borderId="338" xfId="0" applyNumberFormat="1" applyFont="1" applyFill="1" applyBorder="1" applyAlignment="1">
      <alignment vertical="top"/>
    </xf>
    <xf numFmtId="4" fontId="70" fillId="0" borderId="13" xfId="0" applyNumberFormat="1" applyFont="1" applyFill="1" applyBorder="1" applyAlignment="1">
      <alignment horizontal="center" vertical="center"/>
    </xf>
    <xf numFmtId="0" fontId="0" fillId="0" borderId="270" xfId="0" applyFill="1" applyBorder="1"/>
    <xf numFmtId="4" fontId="81" fillId="0" borderId="318" xfId="104" applyNumberFormat="1" applyFont="1" applyFill="1" applyBorder="1" applyAlignment="1">
      <alignment horizontal="center" vertical="center"/>
    </xf>
    <xf numFmtId="4" fontId="81" fillId="0" borderId="318" xfId="104" applyNumberFormat="1" applyFont="1" applyFill="1" applyBorder="1" applyAlignment="1">
      <alignment horizontal="center" vertical="center"/>
    </xf>
    <xf numFmtId="0" fontId="75" fillId="0" borderId="342" xfId="0" applyFont="1" applyFill="1" applyBorder="1" applyAlignment="1">
      <alignment vertical="center"/>
    </xf>
    <xf numFmtId="0" fontId="0" fillId="0" borderId="342" xfId="0" applyFont="1" applyFill="1" applyBorder="1" applyProtection="1">
      <protection locked="0"/>
    </xf>
    <xf numFmtId="0" fontId="90" fillId="0" borderId="342" xfId="0" applyFont="1" applyFill="1" applyBorder="1" applyAlignment="1">
      <alignment horizontal="center" vertical="center"/>
    </xf>
    <xf numFmtId="0" fontId="90" fillId="0" borderId="342" xfId="0" applyFont="1" applyFill="1" applyBorder="1" applyAlignment="1">
      <alignment vertical="center" wrapText="1"/>
    </xf>
    <xf numFmtId="4" fontId="81" fillId="0" borderId="318" xfId="104" applyNumberFormat="1" applyFont="1" applyFill="1" applyBorder="1" applyAlignment="1">
      <alignment horizontal="center" vertical="center"/>
    </xf>
    <xf numFmtId="0" fontId="64" fillId="0" borderId="318" xfId="16191" applyNumberFormat="1" applyFont="1" applyFill="1" applyBorder="1" applyAlignment="1">
      <alignment horizontal="center" vertical="center"/>
    </xf>
    <xf numFmtId="179" fontId="15" fillId="80" borderId="0" xfId="0" applyNumberFormat="1" applyFont="1" applyFill="1" applyAlignment="1">
      <alignment horizontal="center" vertical="center"/>
    </xf>
    <xf numFmtId="0" fontId="15" fillId="80" borderId="0" xfId="0" applyFont="1" applyFill="1" applyAlignment="1">
      <alignment horizontal="right" wrapText="1"/>
    </xf>
    <xf numFmtId="0" fontId="90" fillId="0" borderId="0" xfId="0" applyFont="1" applyAlignment="1">
      <alignment vertical="center" wrapText="1"/>
    </xf>
    <xf numFmtId="0" fontId="0" fillId="0" borderId="342" xfId="0" applyFont="1" applyFill="1" applyBorder="1"/>
    <xf numFmtId="0" fontId="90" fillId="0" borderId="318" xfId="0" applyFont="1" applyFill="1" applyBorder="1" applyAlignment="1">
      <alignment horizontal="center" vertical="center"/>
    </xf>
    <xf numFmtId="0" fontId="90" fillId="0" borderId="318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349" xfId="0" applyFont="1" applyFill="1" applyBorder="1"/>
    <xf numFmtId="0" fontId="90" fillId="0" borderId="349" xfId="0" applyFont="1" applyFill="1" applyBorder="1" applyAlignment="1">
      <alignment horizontal="center" vertical="center"/>
    </xf>
    <xf numFmtId="0" fontId="90" fillId="0" borderId="349" xfId="0" applyFont="1" applyFill="1" applyBorder="1" applyAlignment="1">
      <alignment vertical="center" wrapText="1"/>
    </xf>
    <xf numFmtId="0" fontId="65" fillId="0" borderId="318" xfId="0" applyFont="1" applyFill="1" applyBorder="1"/>
    <xf numFmtId="0" fontId="65" fillId="0" borderId="348" xfId="0" applyFont="1" applyFill="1" applyBorder="1"/>
    <xf numFmtId="0" fontId="90" fillId="0" borderId="348" xfId="0" applyFont="1" applyFill="1" applyBorder="1" applyAlignment="1">
      <alignment horizontal="center" vertical="center"/>
    </xf>
    <xf numFmtId="0" fontId="90" fillId="0" borderId="348" xfId="0" applyFont="1" applyFill="1" applyBorder="1" applyAlignment="1">
      <alignment vertical="center" wrapText="1"/>
    </xf>
    <xf numFmtId="0" fontId="65" fillId="0" borderId="287" xfId="0" applyFont="1" applyFill="1" applyBorder="1" applyAlignment="1">
      <alignment horizontal="center"/>
    </xf>
    <xf numFmtId="0" fontId="0" fillId="0" borderId="348" xfId="0" applyFont="1" applyFill="1" applyBorder="1"/>
    <xf numFmtId="0" fontId="0" fillId="0" borderId="288" xfId="0" applyFont="1" applyFill="1" applyBorder="1" applyAlignment="1">
      <alignment horizontal="center" vertical="center"/>
    </xf>
    <xf numFmtId="4" fontId="4" fillId="0" borderId="288" xfId="52" applyNumberFormat="1" applyFill="1" applyBorder="1" applyAlignment="1">
      <alignment vertical="center"/>
    </xf>
    <xf numFmtId="0" fontId="0" fillId="0" borderId="351" xfId="0" applyFill="1" applyBorder="1" applyAlignment="1">
      <alignment horizontal="center" vertical="center" wrapText="1"/>
    </xf>
    <xf numFmtId="49" fontId="64" fillId="0" borderId="351" xfId="0" applyNumberFormat="1" applyFont="1" applyFill="1" applyBorder="1" applyAlignment="1">
      <alignment horizontal="center"/>
    </xf>
    <xf numFmtId="0" fontId="76" fillId="35" borderId="69" xfId="0" applyFont="1" applyFill="1" applyBorder="1" applyAlignment="1">
      <alignment horizontal="center" vertical="center"/>
    </xf>
    <xf numFmtId="4" fontId="9" fillId="35" borderId="69" xfId="0" applyNumberFormat="1" applyFont="1" applyFill="1" applyBorder="1" applyAlignment="1">
      <alignment horizontal="center" vertical="center" wrapText="1"/>
    </xf>
    <xf numFmtId="4" fontId="9" fillId="35" borderId="97" xfId="0" applyNumberFormat="1" applyFont="1" applyFill="1" applyBorder="1" applyAlignment="1">
      <alignment horizontal="center" vertical="center" wrapText="1"/>
    </xf>
    <xf numFmtId="0" fontId="9" fillId="35" borderId="267" xfId="0" applyFont="1" applyFill="1" applyBorder="1" applyAlignment="1">
      <alignment horizontal="center" vertical="center" wrapText="1"/>
    </xf>
    <xf numFmtId="0" fontId="9" fillId="35" borderId="120" xfId="0" applyFont="1" applyFill="1" applyBorder="1" applyAlignment="1">
      <alignment horizontal="center" vertical="center" wrapText="1"/>
    </xf>
    <xf numFmtId="0" fontId="0" fillId="0" borderId="360" xfId="0" applyBorder="1"/>
    <xf numFmtId="0" fontId="5" fillId="0" borderId="318" xfId="24707" applyFont="1" applyFill="1" applyBorder="1" applyAlignment="1">
      <alignment horizontal="center" vertical="center" wrapText="1"/>
    </xf>
    <xf numFmtId="0" fontId="5" fillId="0" borderId="318" xfId="24707" applyFont="1" applyFill="1" applyBorder="1" applyAlignment="1">
      <alignment horizontal="left" vertical="center" wrapText="1"/>
    </xf>
    <xf numFmtId="16" fontId="5" fillId="0" borderId="318" xfId="24707" applyNumberFormat="1" applyFont="1" applyFill="1" applyBorder="1" applyAlignment="1">
      <alignment horizontal="center" vertical="center" wrapText="1"/>
    </xf>
    <xf numFmtId="4" fontId="59" fillId="0" borderId="318" xfId="24707" applyNumberFormat="1" applyFill="1" applyBorder="1">
      <alignment vertical="center"/>
    </xf>
    <xf numFmtId="0" fontId="0" fillId="0" borderId="0" xfId="0"/>
    <xf numFmtId="4" fontId="0" fillId="0" borderId="0" xfId="0" applyNumberFormat="1" applyAlignment="1">
      <alignment horizontal="right" indent="1"/>
    </xf>
    <xf numFmtId="0" fontId="11" fillId="26" borderId="360" xfId="0" applyFont="1" applyFill="1" applyBorder="1" applyAlignment="1">
      <alignment horizontal="center" vertical="center"/>
    </xf>
    <xf numFmtId="10" fontId="11" fillId="27" borderId="360" xfId="0" applyNumberFormat="1" applyFont="1" applyFill="1" applyBorder="1" applyAlignment="1">
      <alignment horizontal="center" vertical="center"/>
    </xf>
    <xf numFmtId="49" fontId="0" fillId="0" borderId="360" xfId="0" applyNumberFormat="1" applyBorder="1" applyAlignment="1">
      <alignment vertical="center" wrapText="1"/>
    </xf>
    <xf numFmtId="0" fontId="0" fillId="0" borderId="360" xfId="0" applyFont="1" applyFill="1" applyBorder="1" applyAlignment="1">
      <alignment horizontal="center" wrapText="1"/>
    </xf>
    <xf numFmtId="0" fontId="65" fillId="33" borderId="360" xfId="0" applyFont="1" applyFill="1" applyBorder="1" applyAlignment="1">
      <alignment vertical="center" wrapText="1"/>
    </xf>
    <xf numFmtId="2" fontId="0" fillId="0" borderId="360" xfId="0" applyNumberFormat="1" applyFill="1" applyBorder="1" applyAlignment="1">
      <alignment horizontal="right" vertical="center" indent="1"/>
    </xf>
    <xf numFmtId="2" fontId="0" fillId="0" borderId="360" xfId="0" applyNumberFormat="1" applyFill="1" applyBorder="1" applyAlignment="1">
      <alignment horizontal="center" vertical="center"/>
    </xf>
    <xf numFmtId="0" fontId="64" fillId="0" borderId="360" xfId="0" applyFont="1" applyFill="1" applyBorder="1" applyAlignment="1">
      <alignment horizontal="left" vertical="center" wrapText="1"/>
    </xf>
    <xf numFmtId="0" fontId="64" fillId="0" borderId="360" xfId="0" applyFont="1" applyFill="1" applyBorder="1" applyAlignment="1">
      <alignment horizontal="center" vertical="center"/>
    </xf>
    <xf numFmtId="2" fontId="64" fillId="0" borderId="360" xfId="104" applyNumberFormat="1" applyFont="1" applyFill="1" applyBorder="1" applyAlignment="1">
      <alignment horizontal="center" vertical="center"/>
    </xf>
    <xf numFmtId="0" fontId="0" fillId="32" borderId="360" xfId="0" applyFill="1" applyBorder="1" applyAlignment="1">
      <alignment horizontal="center"/>
    </xf>
    <xf numFmtId="0" fontId="67" fillId="32" borderId="360" xfId="0" applyFont="1" applyFill="1" applyBorder="1" applyAlignment="1">
      <alignment horizontal="left" vertical="center" wrapText="1"/>
    </xf>
    <xf numFmtId="2" fontId="64" fillId="32" borderId="360" xfId="104" applyNumberFormat="1" applyFont="1" applyFill="1" applyBorder="1" applyAlignment="1">
      <alignment horizontal="center" vertical="center"/>
    </xf>
    <xf numFmtId="0" fontId="64" fillId="0" borderId="360" xfId="166" applyFont="1" applyFill="1" applyBorder="1" applyAlignment="1">
      <alignment vertical="center"/>
    </xf>
    <xf numFmtId="49" fontId="64" fillId="0" borderId="360" xfId="16191" applyNumberFormat="1" applyFont="1" applyFill="1" applyBorder="1" applyAlignment="1">
      <alignment horizontal="center" vertical="center"/>
    </xf>
    <xf numFmtId="4" fontId="81" fillId="0" borderId="360" xfId="104" applyNumberFormat="1" applyFont="1" applyFill="1" applyBorder="1" applyAlignment="1">
      <alignment horizontal="center" vertical="center"/>
    </xf>
    <xf numFmtId="49" fontId="64" fillId="0" borderId="342" xfId="16191" applyNumberFormat="1" applyFont="1" applyFill="1" applyBorder="1" applyAlignment="1">
      <alignment horizontal="center" vertical="center"/>
    </xf>
    <xf numFmtId="2" fontId="81" fillId="0" borderId="360" xfId="104" applyNumberFormat="1" applyFont="1" applyFill="1" applyBorder="1" applyAlignment="1">
      <alignment horizontal="center" vertical="center"/>
    </xf>
    <xf numFmtId="49" fontId="0" fillId="0" borderId="360" xfId="0" applyNumberFormat="1" applyFill="1" applyBorder="1" applyAlignment="1">
      <alignment vertical="center" wrapText="1"/>
    </xf>
    <xf numFmtId="0" fontId="0" fillId="0" borderId="342" xfId="0" applyBorder="1"/>
    <xf numFmtId="4" fontId="81" fillId="0" borderId="318" xfId="104" applyNumberFormat="1" applyFont="1" applyFill="1" applyBorder="1" applyAlignment="1">
      <alignment horizontal="center" vertical="center"/>
    </xf>
    <xf numFmtId="0" fontId="78" fillId="35" borderId="318" xfId="0" applyFont="1" applyFill="1" applyBorder="1" applyAlignment="1">
      <alignment horizontal="center" vertical="center" wrapText="1"/>
    </xf>
    <xf numFmtId="0" fontId="0" fillId="0" borderId="360" xfId="0" applyBorder="1" applyAlignment="1">
      <alignment horizontal="center"/>
    </xf>
    <xf numFmtId="0" fontId="0" fillId="0" borderId="360" xfId="0" applyFont="1" applyFill="1" applyBorder="1" applyAlignment="1">
      <alignment horizontal="center"/>
    </xf>
    <xf numFmtId="0" fontId="0" fillId="0" borderId="360" xfId="0" applyFont="1" applyBorder="1" applyAlignment="1">
      <alignment horizontal="center"/>
    </xf>
    <xf numFmtId="0" fontId="0" fillId="0" borderId="360" xfId="0" applyFont="1" applyBorder="1" applyAlignment="1">
      <alignment horizontal="center" wrapText="1"/>
    </xf>
    <xf numFmtId="0" fontId="64" fillId="0" borderId="360" xfId="0" applyFont="1" applyFill="1" applyBorder="1" applyAlignment="1">
      <alignment horizontal="center" wrapText="1"/>
    </xf>
    <xf numFmtId="0" fontId="65" fillId="44" borderId="360" xfId="0" applyFont="1" applyFill="1" applyBorder="1" applyAlignment="1">
      <alignment horizontal="center" vertical="center" wrapText="1"/>
    </xf>
    <xf numFmtId="4" fontId="78" fillId="44" borderId="360" xfId="104" applyNumberFormat="1" applyFont="1" applyFill="1" applyBorder="1" applyAlignment="1">
      <alignment horizontal="center" vertical="center" wrapText="1"/>
    </xf>
    <xf numFmtId="0" fontId="0" fillId="0" borderId="360" xfId="0" applyFill="1" applyBorder="1"/>
    <xf numFmtId="0" fontId="65" fillId="33" borderId="360" xfId="0" applyFont="1" applyFill="1" applyBorder="1" applyAlignment="1">
      <alignment horizontal="center" vertical="center" wrapText="1"/>
    </xf>
    <xf numFmtId="0" fontId="91" fillId="0" borderId="360" xfId="0" applyFont="1" applyBorder="1" applyAlignment="1">
      <alignment vertical="center" wrapText="1"/>
    </xf>
    <xf numFmtId="0" fontId="91" fillId="0" borderId="360" xfId="0" applyFont="1" applyBorder="1" applyAlignment="1">
      <alignment vertical="center"/>
    </xf>
    <xf numFmtId="0" fontId="0" fillId="0" borderId="363" xfId="0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202" fontId="0" fillId="0" borderId="0" xfId="0" applyNumberFormat="1" applyAlignment="1">
      <alignment vertical="center" wrapText="1"/>
    </xf>
    <xf numFmtId="0" fontId="5" fillId="32" borderId="360" xfId="24707" applyFont="1" applyFill="1" applyBorder="1" applyAlignment="1">
      <alignment horizontal="center" vertical="center" wrapText="1"/>
    </xf>
    <xf numFmtId="4" fontId="59" fillId="0" borderId="360" xfId="24707" applyNumberFormat="1" applyBorder="1">
      <alignment vertical="center"/>
    </xf>
    <xf numFmtId="0" fontId="19" fillId="34" borderId="343" xfId="24707" applyFont="1" applyFill="1" applyBorder="1" applyAlignment="1">
      <alignment horizontal="center" vertical="center" wrapText="1"/>
    </xf>
    <xf numFmtId="0" fontId="19" fillId="34" borderId="343" xfId="24707" applyFont="1" applyFill="1" applyBorder="1" applyAlignment="1">
      <alignment horizontal="left" vertical="center" wrapText="1"/>
    </xf>
    <xf numFmtId="0" fontId="65" fillId="34" borderId="343" xfId="24707" applyFont="1" applyFill="1" applyBorder="1" applyAlignment="1">
      <alignment horizontal="center" vertical="center" wrapText="1"/>
    </xf>
    <xf numFmtId="202" fontId="0" fillId="0" borderId="360" xfId="0" applyNumberFormat="1" applyBorder="1" applyAlignment="1">
      <alignment vertical="center" wrapText="1"/>
    </xf>
    <xf numFmtId="0" fontId="59" fillId="0" borderId="360" xfId="24707" applyBorder="1" applyAlignment="1">
      <alignment horizontal="center" vertical="center"/>
    </xf>
    <xf numFmtId="49" fontId="0" fillId="0" borderId="360" xfId="0" applyNumberFormat="1" applyBorder="1" applyAlignment="1">
      <alignment horizontal="center" vertical="center" wrapText="1"/>
    </xf>
    <xf numFmtId="0" fontId="0" fillId="0" borderId="360" xfId="24707" applyFont="1" applyBorder="1" applyAlignment="1">
      <alignment horizontal="center" vertical="center"/>
    </xf>
    <xf numFmtId="3" fontId="59" fillId="0" borderId="360" xfId="24707" applyNumberFormat="1" applyBorder="1" applyAlignment="1">
      <alignment horizontal="center" vertical="center"/>
    </xf>
    <xf numFmtId="0" fontId="82" fillId="33" borderId="360" xfId="0" applyFont="1" applyFill="1" applyBorder="1" applyAlignment="1">
      <alignment horizontal="center" vertical="center" wrapText="1"/>
    </xf>
    <xf numFmtId="4" fontId="173" fillId="0" borderId="122" xfId="0" applyNumberFormat="1" applyFont="1" applyBorder="1" applyAlignment="1">
      <alignment horizontal="center" vertical="center" wrapText="1"/>
    </xf>
    <xf numFmtId="49" fontId="176" fillId="36" borderId="320" xfId="0" applyNumberFormat="1" applyFont="1" applyFill="1" applyBorder="1" applyAlignment="1">
      <alignment horizontal="center" vertical="top" wrapText="1"/>
    </xf>
    <xf numFmtId="49" fontId="176" fillId="36" borderId="330" xfId="0" applyNumberFormat="1" applyFont="1" applyFill="1" applyBorder="1" applyAlignment="1">
      <alignment horizontal="center" vertical="top" wrapText="1"/>
    </xf>
    <xf numFmtId="4" fontId="173" fillId="0" borderId="296" xfId="0" applyNumberFormat="1" applyFont="1" applyBorder="1" applyAlignment="1">
      <alignment horizontal="center" vertical="center" wrapText="1"/>
    </xf>
    <xf numFmtId="4" fontId="173" fillId="0" borderId="318" xfId="0" applyNumberFormat="1" applyFont="1" applyBorder="1" applyAlignment="1">
      <alignment horizontal="center" vertical="center" wrapText="1"/>
    </xf>
    <xf numFmtId="0" fontId="65" fillId="0" borderId="360" xfId="0" applyFont="1" applyFill="1" applyBorder="1" applyAlignment="1">
      <alignment horizontal="center" vertical="top"/>
    </xf>
    <xf numFmtId="0" fontId="0" fillId="0" borderId="360" xfId="0" applyFont="1" applyFill="1" applyBorder="1" applyAlignment="1">
      <alignment vertical="center"/>
    </xf>
    <xf numFmtId="0" fontId="13" fillId="0" borderId="360" xfId="53" applyFont="1" applyFill="1" applyBorder="1" applyAlignment="1">
      <alignment vertical="center" wrapText="1"/>
    </xf>
    <xf numFmtId="0" fontId="0" fillId="0" borderId="296" xfId="0" applyFont="1" applyFill="1" applyBorder="1" applyAlignment="1">
      <alignment vertical="center"/>
    </xf>
    <xf numFmtId="0" fontId="13" fillId="0" borderId="296" xfId="53" applyFont="1" applyFill="1" applyBorder="1" applyAlignment="1">
      <alignment vertical="center" wrapText="1"/>
    </xf>
    <xf numFmtId="0" fontId="0" fillId="0" borderId="360" xfId="0" applyFont="1" applyFill="1" applyBorder="1" applyAlignment="1">
      <alignment horizontal="left" vertical="top"/>
    </xf>
    <xf numFmtId="0" fontId="0" fillId="0" borderId="360" xfId="0" applyFont="1" applyFill="1" applyBorder="1" applyAlignment="1">
      <alignment horizontal="center" vertical="center"/>
    </xf>
    <xf numFmtId="0" fontId="0" fillId="0" borderId="369" xfId="0" applyFill="1" applyBorder="1" applyAlignment="1">
      <alignment horizontal="center" vertical="center"/>
    </xf>
    <xf numFmtId="1" fontId="70" fillId="0" borderId="364" xfId="0" applyNumberFormat="1" applyFont="1" applyFill="1" applyBorder="1" applyAlignment="1">
      <alignment horizontal="center" vertical="center"/>
    </xf>
    <xf numFmtId="1" fontId="70" fillId="0" borderId="350" xfId="0" applyNumberFormat="1" applyFont="1" applyFill="1" applyBorder="1" applyAlignment="1">
      <alignment horizontal="center" vertical="center"/>
    </xf>
    <xf numFmtId="1" fontId="70" fillId="0" borderId="347" xfId="0" applyNumberFormat="1" applyFont="1" applyFill="1" applyBorder="1" applyAlignment="1">
      <alignment horizontal="center" vertical="center"/>
    </xf>
    <xf numFmtId="1" fontId="70" fillId="0" borderId="359" xfId="0" applyNumberFormat="1" applyFont="1" applyFill="1" applyBorder="1" applyAlignment="1">
      <alignment horizontal="center" vertical="center"/>
    </xf>
    <xf numFmtId="1" fontId="70" fillId="0" borderId="327" xfId="0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horizontal="left" vertical="top" wrapText="1"/>
    </xf>
    <xf numFmtId="4" fontId="70" fillId="0" borderId="372" xfId="0" applyNumberFormat="1" applyFont="1" applyFill="1" applyBorder="1" applyAlignment="1">
      <alignment horizontal="center" vertical="center"/>
    </xf>
    <xf numFmtId="49" fontId="182" fillId="33" borderId="369" xfId="52" applyNumberFormat="1" applyFont="1" applyFill="1" applyBorder="1" applyAlignment="1">
      <alignment horizontal="center" vertical="center" wrapText="1"/>
    </xf>
    <xf numFmtId="0" fontId="70" fillId="0" borderId="271" xfId="0" applyFont="1" applyFill="1" applyBorder="1" applyAlignment="1">
      <alignment horizontal="center" vertical="center"/>
    </xf>
    <xf numFmtId="4" fontId="70" fillId="0" borderId="265" xfId="0" applyNumberFormat="1" applyFont="1" applyFill="1" applyBorder="1" applyAlignment="1">
      <alignment horizontal="center" vertical="center"/>
    </xf>
    <xf numFmtId="4" fontId="0" fillId="0" borderId="369" xfId="0" applyNumberFormat="1" applyFill="1" applyBorder="1" applyAlignment="1">
      <alignment horizontal="center" vertical="center"/>
    </xf>
    <xf numFmtId="4" fontId="65" fillId="0" borderId="326" xfId="0" applyNumberFormat="1" applyFont="1" applyFill="1" applyBorder="1" applyAlignment="1">
      <alignment horizontal="center" vertical="top"/>
    </xf>
    <xf numFmtId="4" fontId="65" fillId="0" borderId="321" xfId="0" applyNumberFormat="1" applyFont="1" applyFill="1" applyBorder="1" applyAlignment="1">
      <alignment horizontal="center" vertical="top"/>
    </xf>
    <xf numFmtId="4" fontId="65" fillId="0" borderId="299" xfId="0" applyNumberFormat="1" applyFont="1" applyFill="1" applyBorder="1" applyAlignment="1">
      <alignment horizontal="center" vertical="top"/>
    </xf>
    <xf numFmtId="0" fontId="65" fillId="0" borderId="369" xfId="0" applyFont="1" applyBorder="1"/>
    <xf numFmtId="4" fontId="4" fillId="0" borderId="369" xfId="52" applyNumberFormat="1" applyFill="1" applyBorder="1" applyAlignment="1">
      <alignment horizontal="center" vertical="center"/>
    </xf>
    <xf numFmtId="0" fontId="90" fillId="0" borderId="369" xfId="0" applyFont="1" applyFill="1" applyBorder="1" applyAlignment="1">
      <alignment horizontal="center" vertical="center"/>
    </xf>
    <xf numFmtId="0" fontId="90" fillId="0" borderId="369" xfId="0" applyFont="1" applyFill="1" applyBorder="1" applyAlignment="1">
      <alignment vertical="center" wrapText="1"/>
    </xf>
    <xf numFmtId="0" fontId="0" fillId="0" borderId="369" xfId="0" applyFont="1" applyFill="1" applyBorder="1" applyAlignment="1">
      <alignment horizontal="center" vertical="center" wrapText="1"/>
    </xf>
    <xf numFmtId="0" fontId="0" fillId="0" borderId="0" xfId="0"/>
    <xf numFmtId="49" fontId="0" fillId="0" borderId="369" xfId="0" applyNumberFormat="1" applyBorder="1" applyAlignment="1">
      <alignment vertical="center" wrapText="1"/>
    </xf>
    <xf numFmtId="3" fontId="19" fillId="39" borderId="370" xfId="65" applyNumberFormat="1" applyFont="1" applyFill="1" applyBorder="1" applyAlignment="1">
      <alignment horizontal="center" vertical="center" wrapText="1"/>
    </xf>
    <xf numFmtId="0" fontId="82" fillId="33" borderId="370" xfId="0" applyFont="1" applyFill="1" applyBorder="1" applyAlignment="1">
      <alignment horizontal="center" vertical="center" wrapText="1"/>
    </xf>
    <xf numFmtId="0" fontId="82" fillId="33" borderId="370" xfId="0" applyFont="1" applyFill="1" applyBorder="1" applyAlignment="1">
      <alignment vertical="center" wrapText="1"/>
    </xf>
    <xf numFmtId="0" fontId="0" fillId="0" borderId="369" xfId="0" applyFont="1" applyBorder="1" applyAlignment="1">
      <alignment horizontal="center" vertical="center" wrapText="1"/>
    </xf>
    <xf numFmtId="4" fontId="0" fillId="0" borderId="369" xfId="0" applyNumberFormat="1" applyFont="1" applyFill="1" applyBorder="1" applyAlignment="1">
      <alignment vertical="center" wrapText="1"/>
    </xf>
    <xf numFmtId="4" fontId="81" fillId="0" borderId="318" xfId="104" applyNumberFormat="1" applyFont="1" applyFill="1" applyBorder="1" applyAlignment="1">
      <alignment horizontal="center" vertical="center"/>
    </xf>
    <xf numFmtId="0" fontId="0" fillId="0" borderId="318" xfId="0" applyFill="1" applyBorder="1" applyAlignment="1">
      <alignment horizontal="left" vertical="center"/>
    </xf>
    <xf numFmtId="0" fontId="124" fillId="82" borderId="294" xfId="64" applyFont="1" applyFill="1" applyBorder="1" applyAlignment="1">
      <alignment horizontal="center" vertical="center"/>
    </xf>
    <xf numFmtId="0" fontId="101" fillId="36" borderId="286" xfId="0" applyFont="1" applyFill="1" applyBorder="1"/>
    <xf numFmtId="0" fontId="124" fillId="36" borderId="286" xfId="0" applyFont="1" applyFill="1" applyBorder="1"/>
    <xf numFmtId="0" fontId="61" fillId="0" borderId="318" xfId="195" applyFill="1" applyBorder="1"/>
    <xf numFmtId="0" fontId="61" fillId="0" borderId="318" xfId="195" applyFill="1" applyBorder="1" applyAlignment="1">
      <alignment vertical="center"/>
    </xf>
    <xf numFmtId="0" fontId="61" fillId="0" borderId="318" xfId="195" applyFill="1" applyBorder="1" applyAlignment="1">
      <alignment horizontal="left" vertical="center" wrapText="1"/>
    </xf>
    <xf numFmtId="0" fontId="61" fillId="0" borderId="318" xfId="195" applyFill="1" applyBorder="1" applyAlignment="1">
      <alignment horizontal="center" vertical="center"/>
    </xf>
    <xf numFmtId="49" fontId="64" fillId="0" borderId="369" xfId="16191" applyNumberFormat="1" applyFont="1" applyFill="1" applyBorder="1" applyAlignment="1">
      <alignment horizontal="center" vertical="center"/>
    </xf>
    <xf numFmtId="0" fontId="0" fillId="0" borderId="341" xfId="0" applyFont="1" applyFill="1" applyBorder="1" applyAlignment="1">
      <alignment horizontal="left" vertical="center"/>
    </xf>
    <xf numFmtId="0" fontId="65" fillId="0" borderId="122" xfId="0" applyFont="1" applyFill="1" applyBorder="1" applyAlignment="1">
      <alignment horizontal="center" vertical="top"/>
    </xf>
    <xf numFmtId="178" fontId="0" fillId="0" borderId="0" xfId="0" applyNumberFormat="1"/>
    <xf numFmtId="4" fontId="0" fillId="0" borderId="0" xfId="0" applyNumberFormat="1" applyFont="1"/>
    <xf numFmtId="4" fontId="87" fillId="0" borderId="0" xfId="0" applyNumberFormat="1" applyFont="1"/>
    <xf numFmtId="43" fontId="0" fillId="0" borderId="0" xfId="0" applyNumberFormat="1"/>
    <xf numFmtId="4" fontId="59" fillId="0" borderId="0" xfId="24707" applyNumberFormat="1">
      <alignment vertical="center"/>
    </xf>
    <xf numFmtId="4" fontId="61" fillId="0" borderId="0" xfId="195" applyNumberFormat="1"/>
    <xf numFmtId="4" fontId="70" fillId="0" borderId="0" xfId="0" applyNumberFormat="1" applyFont="1" applyAlignment="1">
      <alignment vertical="center"/>
    </xf>
    <xf numFmtId="193" fontId="0" fillId="0" borderId="0" xfId="0" applyNumberFormat="1"/>
    <xf numFmtId="0" fontId="0" fillId="0" borderId="380" xfId="0" applyFill="1" applyBorder="1" applyAlignment="1">
      <alignment horizontal="center" vertical="center"/>
    </xf>
    <xf numFmtId="4" fontId="4" fillId="0" borderId="352" xfId="52" applyNumberFormat="1" applyFill="1" applyBorder="1" applyAlignment="1">
      <alignment horizontal="center" vertical="center"/>
    </xf>
    <xf numFmtId="0" fontId="0" fillId="0" borderId="376" xfId="0" applyFill="1" applyBorder="1" applyAlignment="1">
      <alignment horizontal="center" vertical="center"/>
    </xf>
    <xf numFmtId="49" fontId="64" fillId="0" borderId="369" xfId="0" applyNumberFormat="1" applyFont="1" applyFill="1" applyBorder="1" applyAlignment="1">
      <alignment horizontal="center"/>
    </xf>
    <xf numFmtId="0" fontId="0" fillId="0" borderId="369" xfId="0" applyFill="1" applyBorder="1" applyAlignment="1">
      <alignment horizontal="center" vertical="center" wrapText="1"/>
    </xf>
    <xf numFmtId="4" fontId="4" fillId="0" borderId="377" xfId="52" applyNumberFormat="1" applyFill="1" applyBorder="1" applyAlignment="1">
      <alignment horizontal="center" vertical="center"/>
    </xf>
    <xf numFmtId="0" fontId="0" fillId="0" borderId="368" xfId="0" applyFill="1" applyBorder="1" applyAlignment="1">
      <alignment horizontal="center" vertical="center"/>
    </xf>
    <xf numFmtId="49" fontId="64" fillId="0" borderId="367" xfId="0" applyNumberFormat="1" applyFont="1" applyFill="1" applyBorder="1" applyAlignment="1">
      <alignment horizontal="center"/>
    </xf>
    <xf numFmtId="0" fontId="0" fillId="0" borderId="367" xfId="0" applyFill="1" applyBorder="1" applyAlignment="1">
      <alignment horizontal="center" vertical="center" wrapText="1"/>
    </xf>
    <xf numFmtId="4" fontId="4" fillId="0" borderId="379" xfId="52" applyNumberFormat="1" applyFill="1" applyBorder="1" applyAlignment="1">
      <alignment horizontal="center" vertical="center"/>
    </xf>
    <xf numFmtId="0" fontId="0" fillId="0" borderId="380" xfId="0" applyFont="1" applyFill="1" applyBorder="1" applyAlignment="1">
      <alignment horizontal="center" vertical="center"/>
    </xf>
    <xf numFmtId="3" fontId="0" fillId="0" borderId="381" xfId="0" applyNumberFormat="1" applyFont="1" applyFill="1" applyBorder="1" applyAlignment="1">
      <alignment horizontal="center"/>
    </xf>
    <xf numFmtId="2" fontId="64" fillId="0" borderId="369" xfId="0" applyNumberFormat="1" applyFont="1" applyFill="1" applyBorder="1" applyAlignment="1">
      <alignment horizontal="center" vertical="center" wrapText="1"/>
    </xf>
    <xf numFmtId="49" fontId="64" fillId="0" borderId="377" xfId="0" applyNumberFormat="1" applyFont="1" applyFill="1" applyBorder="1" applyAlignment="1">
      <alignment horizontal="center"/>
    </xf>
    <xf numFmtId="3" fontId="0" fillId="0" borderId="375" xfId="0" applyNumberFormat="1" applyFont="1" applyFill="1" applyBorder="1" applyAlignment="1">
      <alignment horizontal="center"/>
    </xf>
    <xf numFmtId="0" fontId="0" fillId="0" borderId="376" xfId="0" applyFont="1" applyFill="1" applyBorder="1" applyAlignment="1">
      <alignment horizontal="center" vertical="center"/>
    </xf>
    <xf numFmtId="0" fontId="0" fillId="0" borderId="368" xfId="0" applyFont="1" applyFill="1" applyBorder="1" applyAlignment="1">
      <alignment horizontal="center" vertical="center"/>
    </xf>
    <xf numFmtId="3" fontId="0" fillId="0" borderId="366" xfId="0" applyNumberFormat="1" applyFont="1" applyFill="1" applyBorder="1" applyAlignment="1">
      <alignment horizontal="center"/>
    </xf>
    <xf numFmtId="49" fontId="64" fillId="0" borderId="381" xfId="0" applyNumberFormat="1" applyFont="1" applyFill="1" applyBorder="1" applyAlignment="1">
      <alignment horizontal="center"/>
    </xf>
    <xf numFmtId="49" fontId="64" fillId="0" borderId="375" xfId="0" applyNumberFormat="1" applyFont="1" applyFill="1" applyBorder="1" applyAlignment="1">
      <alignment horizontal="center"/>
    </xf>
    <xf numFmtId="49" fontId="64" fillId="0" borderId="366" xfId="0" applyNumberFormat="1" applyFont="1" applyFill="1" applyBorder="1" applyAlignment="1">
      <alignment horizontal="center"/>
    </xf>
    <xf numFmtId="2" fontId="64" fillId="0" borderId="351" xfId="0" applyNumberFormat="1" applyFont="1" applyFill="1" applyBorder="1" applyAlignment="1">
      <alignment horizontal="center" vertical="center" wrapText="1"/>
    </xf>
    <xf numFmtId="49" fontId="64" fillId="0" borderId="352" xfId="0" applyNumberFormat="1" applyFont="1" applyFill="1" applyBorder="1" applyAlignment="1">
      <alignment horizontal="center"/>
    </xf>
    <xf numFmtId="2" fontId="64" fillId="0" borderId="367" xfId="0" applyNumberFormat="1" applyFont="1" applyFill="1" applyBorder="1" applyAlignment="1">
      <alignment horizontal="center" vertical="center" wrapText="1"/>
    </xf>
    <xf numFmtId="49" fontId="64" fillId="0" borderId="379" xfId="0" applyNumberFormat="1" applyFont="1" applyFill="1" applyBorder="1" applyAlignment="1">
      <alignment horizontal="center"/>
    </xf>
    <xf numFmtId="0" fontId="0" fillId="0" borderId="367" xfId="0" applyFill="1" applyBorder="1" applyAlignment="1">
      <alignment horizontal="center" vertical="center"/>
    </xf>
    <xf numFmtId="4" fontId="9" fillId="35" borderId="356" xfId="0" applyNumberFormat="1" applyFont="1" applyFill="1" applyBorder="1" applyAlignment="1">
      <alignment horizontal="center" vertical="center" wrapText="1"/>
    </xf>
    <xf numFmtId="0" fontId="9" fillId="35" borderId="354" xfId="0" applyFont="1" applyFill="1" applyBorder="1" applyAlignment="1">
      <alignment horizontal="center" vertical="center" wrapText="1"/>
    </xf>
    <xf numFmtId="0" fontId="9" fillId="35" borderId="356" xfId="0" applyFont="1" applyFill="1" applyBorder="1" applyAlignment="1">
      <alignment horizontal="center" vertical="center" wrapText="1"/>
    </xf>
    <xf numFmtId="0" fontId="9" fillId="35" borderId="353" xfId="0" applyFont="1" applyFill="1" applyBorder="1" applyAlignment="1">
      <alignment horizontal="center" vertical="center" wrapText="1"/>
    </xf>
    <xf numFmtId="4" fontId="9" fillId="35" borderId="378" xfId="0" applyNumberFormat="1" applyFont="1" applyFill="1" applyBorder="1" applyAlignment="1">
      <alignment horizontal="center" vertical="center" wrapText="1"/>
    </xf>
    <xf numFmtId="4" fontId="9" fillId="35" borderId="355" xfId="0" applyNumberFormat="1" applyFont="1" applyFill="1" applyBorder="1" applyAlignment="1">
      <alignment horizontal="center" vertical="center" wrapText="1"/>
    </xf>
    <xf numFmtId="0" fontId="9" fillId="35" borderId="355" xfId="0" applyFont="1" applyFill="1" applyBorder="1" applyAlignment="1">
      <alignment horizontal="center" vertical="center" wrapText="1"/>
    </xf>
    <xf numFmtId="4" fontId="4" fillId="0" borderId="380" xfId="52" applyNumberFormat="1" applyFill="1" applyBorder="1" applyAlignment="1">
      <alignment vertical="center"/>
    </xf>
    <xf numFmtId="4" fontId="4" fillId="0" borderId="376" xfId="52" applyNumberFormat="1" applyFill="1" applyBorder="1" applyAlignment="1">
      <alignment vertical="center"/>
    </xf>
    <xf numFmtId="4" fontId="4" fillId="0" borderId="368" xfId="52" applyNumberFormat="1" applyFill="1" applyBorder="1" applyAlignment="1">
      <alignment vertical="center"/>
    </xf>
    <xf numFmtId="0" fontId="0" fillId="0" borderId="351" xfId="0" applyFont="1" applyFill="1" applyBorder="1" applyAlignment="1">
      <alignment horizontal="center" vertical="center"/>
    </xf>
    <xf numFmtId="0" fontId="0" fillId="0" borderId="369" xfId="0" applyFont="1" applyFill="1" applyBorder="1" applyAlignment="1">
      <alignment horizontal="center" vertical="center"/>
    </xf>
    <xf numFmtId="0" fontId="0" fillId="0" borderId="367" xfId="0" applyFont="1" applyFill="1" applyBorder="1" applyAlignment="1">
      <alignment horizontal="center" vertical="center"/>
    </xf>
    <xf numFmtId="3" fontId="25" fillId="0" borderId="0" xfId="53" applyNumberFormat="1" applyFont="1" applyFill="1" applyAlignment="1">
      <alignment vertical="center"/>
    </xf>
    <xf numFmtId="166" fontId="179" fillId="0" borderId="376" xfId="105" applyFont="1" applyFill="1" applyBorder="1" applyAlignment="1">
      <alignment horizontal="center" vertical="center"/>
    </xf>
    <xf numFmtId="166" fontId="179" fillId="0" borderId="368" xfId="105" applyFont="1" applyFill="1" applyBorder="1" applyAlignment="1">
      <alignment horizontal="center" vertical="center"/>
    </xf>
    <xf numFmtId="166" fontId="179" fillId="0" borderId="380" xfId="105" applyFont="1" applyFill="1" applyBorder="1" applyAlignment="1">
      <alignment horizontal="center" vertical="center"/>
    </xf>
    <xf numFmtId="2" fontId="90" fillId="0" borderId="0" xfId="0" applyNumberFormat="1" applyFont="1"/>
    <xf numFmtId="2" fontId="0" fillId="0" borderId="113" xfId="0" applyNumberFormat="1" applyFill="1" applyBorder="1" applyAlignment="1">
      <alignment horizontal="center" vertical="center"/>
    </xf>
    <xf numFmtId="0" fontId="0" fillId="0" borderId="369" xfId="0" applyFill="1" applyBorder="1" applyAlignment="1">
      <alignment horizontal="center"/>
    </xf>
    <xf numFmtId="0" fontId="0" fillId="0" borderId="360" xfId="0" applyBorder="1" applyAlignment="1">
      <alignment horizontal="center" vertical="center"/>
    </xf>
    <xf numFmtId="4" fontId="81" fillId="0" borderId="318" xfId="104" applyNumberFormat="1" applyFont="1" applyFill="1" applyBorder="1" applyAlignment="1">
      <alignment horizontal="center" vertical="center"/>
    </xf>
    <xf numFmtId="0" fontId="0" fillId="0" borderId="381" xfId="0" applyFill="1" applyBorder="1" applyAlignment="1">
      <alignment horizontal="center" vertical="center"/>
    </xf>
    <xf numFmtId="0" fontId="0" fillId="0" borderId="375" xfId="0" applyFill="1" applyBorder="1" applyAlignment="1">
      <alignment horizontal="center" vertical="center"/>
    </xf>
    <xf numFmtId="0" fontId="0" fillId="0" borderId="366" xfId="0" applyFill="1" applyBorder="1" applyAlignment="1">
      <alignment horizontal="center" vertical="center"/>
    </xf>
    <xf numFmtId="0" fontId="59" fillId="0" borderId="0" xfId="24707" applyBorder="1" applyAlignment="1">
      <alignment horizontal="center" vertical="center"/>
    </xf>
    <xf numFmtId="0" fontId="59" fillId="0" borderId="0" xfId="24707" applyAlignment="1">
      <alignment horizontal="center" vertical="center"/>
    </xf>
    <xf numFmtId="0" fontId="59" fillId="0" borderId="0" xfId="24707" applyFill="1" applyAlignment="1">
      <alignment horizontal="center" vertical="center"/>
    </xf>
    <xf numFmtId="1" fontId="64" fillId="0" borderId="381" xfId="0" applyNumberFormat="1" applyFont="1" applyFill="1" applyBorder="1" applyAlignment="1">
      <alignment horizontal="center"/>
    </xf>
    <xf numFmtId="1" fontId="64" fillId="0" borderId="375" xfId="0" applyNumberFormat="1" applyFont="1" applyFill="1" applyBorder="1" applyAlignment="1">
      <alignment horizontal="center"/>
    </xf>
    <xf numFmtId="1" fontId="64" fillId="0" borderId="366" xfId="0" applyNumberFormat="1" applyFont="1" applyFill="1" applyBorder="1" applyAlignment="1">
      <alignment horizontal="center"/>
    </xf>
    <xf numFmtId="1" fontId="0" fillId="0" borderId="381" xfId="0" applyNumberFormat="1" applyFont="1" applyFill="1" applyBorder="1" applyAlignment="1">
      <alignment horizontal="center" vertical="center"/>
    </xf>
    <xf numFmtId="0" fontId="65" fillId="0" borderId="351" xfId="0" applyFont="1" applyFill="1" applyBorder="1" applyAlignment="1">
      <alignment horizontal="center"/>
    </xf>
    <xf numFmtId="49" fontId="0" fillId="0" borderId="351" xfId="0" applyNumberFormat="1" applyFont="1" applyFill="1" applyBorder="1" applyAlignment="1">
      <alignment horizontal="center" vertical="center"/>
    </xf>
    <xf numFmtId="49" fontId="0" fillId="0" borderId="352" xfId="0" applyNumberFormat="1" applyFont="1" applyFill="1" applyBorder="1" applyAlignment="1">
      <alignment horizontal="center" vertical="center"/>
    </xf>
    <xf numFmtId="1" fontId="0" fillId="0" borderId="375" xfId="0" applyNumberFormat="1" applyFont="1" applyFill="1" applyBorder="1" applyAlignment="1">
      <alignment horizontal="center" vertical="center"/>
    </xf>
    <xf numFmtId="0" fontId="65" fillId="0" borderId="369" xfId="0" applyFont="1" applyFill="1" applyBorder="1" applyAlignment="1">
      <alignment horizontal="center"/>
    </xf>
    <xf numFmtId="49" fontId="0" fillId="0" borderId="369" xfId="0" applyNumberFormat="1" applyFont="1" applyFill="1" applyBorder="1" applyAlignment="1">
      <alignment horizontal="center" vertical="center"/>
    </xf>
    <xf numFmtId="49" fontId="0" fillId="0" borderId="377" xfId="0" applyNumberFormat="1" applyFont="1" applyFill="1" applyBorder="1" applyAlignment="1">
      <alignment horizontal="center" vertical="center"/>
    </xf>
    <xf numFmtId="1" fontId="0" fillId="0" borderId="366" xfId="0" applyNumberFormat="1" applyFont="1" applyFill="1" applyBorder="1" applyAlignment="1">
      <alignment horizontal="center" vertical="center"/>
    </xf>
    <xf numFmtId="0" fontId="65" fillId="0" borderId="367" xfId="0" applyFont="1" applyFill="1" applyBorder="1" applyAlignment="1">
      <alignment horizontal="center"/>
    </xf>
    <xf numFmtId="49" fontId="0" fillId="0" borderId="367" xfId="0" applyNumberFormat="1" applyFont="1" applyFill="1" applyBorder="1" applyAlignment="1">
      <alignment horizontal="center" vertical="center"/>
    </xf>
    <xf numFmtId="49" fontId="0" fillId="0" borderId="379" xfId="0" applyNumberFormat="1" applyFont="1" applyFill="1" applyBorder="1" applyAlignment="1">
      <alignment horizontal="center" vertical="center"/>
    </xf>
    <xf numFmtId="4" fontId="4" fillId="0" borderId="351" xfId="52" applyNumberFormat="1" applyFill="1" applyBorder="1" applyAlignment="1">
      <alignment horizontal="center" vertical="center"/>
    </xf>
    <xf numFmtId="4" fontId="4" fillId="0" borderId="367" xfId="52" applyNumberFormat="1" applyFill="1" applyBorder="1" applyAlignment="1">
      <alignment horizontal="center" vertical="center"/>
    </xf>
    <xf numFmtId="3" fontId="0" fillId="0" borderId="351" xfId="0" applyNumberFormat="1" applyFont="1" applyFill="1" applyBorder="1" applyAlignment="1">
      <alignment horizontal="center"/>
    </xf>
    <xf numFmtId="2" fontId="82" fillId="0" borderId="351" xfId="0" applyNumberFormat="1" applyFont="1" applyFill="1" applyBorder="1" applyAlignment="1">
      <alignment horizontal="center" vertical="center"/>
    </xf>
    <xf numFmtId="3" fontId="0" fillId="0" borderId="369" xfId="0" applyNumberFormat="1" applyFont="1" applyFill="1" applyBorder="1" applyAlignment="1">
      <alignment horizontal="center"/>
    </xf>
    <xf numFmtId="2" fontId="82" fillId="0" borderId="369" xfId="0" applyNumberFormat="1" applyFont="1" applyFill="1" applyBorder="1" applyAlignment="1">
      <alignment horizontal="center" vertical="center"/>
    </xf>
    <xf numFmtId="3" fontId="0" fillId="0" borderId="367" xfId="0" applyNumberFormat="1" applyFont="1" applyFill="1" applyBorder="1" applyAlignment="1">
      <alignment horizontal="center"/>
    </xf>
    <xf numFmtId="2" fontId="82" fillId="0" borderId="367" xfId="0" applyNumberFormat="1" applyFont="1" applyFill="1" applyBorder="1" applyAlignment="1">
      <alignment horizontal="center" vertical="center"/>
    </xf>
    <xf numFmtId="0" fontId="64" fillId="0" borderId="351" xfId="0" applyFont="1" applyFill="1" applyBorder="1" applyAlignment="1">
      <alignment horizontal="center"/>
    </xf>
    <xf numFmtId="0" fontId="64" fillId="0" borderId="351" xfId="0" applyFont="1" applyFill="1" applyBorder="1" applyAlignment="1">
      <alignment horizontal="center" vertical="center" wrapText="1"/>
    </xf>
    <xf numFmtId="0" fontId="64" fillId="0" borderId="369" xfId="0" applyFont="1" applyFill="1" applyBorder="1" applyAlignment="1">
      <alignment horizontal="center" vertical="center" wrapText="1"/>
    </xf>
    <xf numFmtId="0" fontId="0" fillId="0" borderId="367" xfId="0" applyFill="1" applyBorder="1" applyAlignment="1">
      <alignment horizontal="center"/>
    </xf>
    <xf numFmtId="0" fontId="64" fillId="0" borderId="367" xfId="0" applyFont="1" applyFill="1" applyBorder="1" applyAlignment="1">
      <alignment horizontal="center" vertical="center" wrapText="1"/>
    </xf>
    <xf numFmtId="1" fontId="0" fillId="0" borderId="381" xfId="0" applyNumberFormat="1" applyFont="1" applyFill="1" applyBorder="1" applyAlignment="1">
      <alignment horizontal="center"/>
    </xf>
    <xf numFmtId="2" fontId="82" fillId="0" borderId="380" xfId="0" applyNumberFormat="1" applyFont="1" applyFill="1" applyBorder="1" applyAlignment="1">
      <alignment horizontal="center" vertical="center"/>
    </xf>
    <xf numFmtId="1" fontId="0" fillId="0" borderId="375" xfId="0" applyNumberFormat="1" applyFont="1" applyFill="1" applyBorder="1" applyAlignment="1">
      <alignment horizontal="center"/>
    </xf>
    <xf numFmtId="2" fontId="82" fillId="0" borderId="376" xfId="0" applyNumberFormat="1" applyFont="1" applyFill="1" applyBorder="1" applyAlignment="1">
      <alignment horizontal="center" vertical="center"/>
    </xf>
    <xf numFmtId="1" fontId="0" fillId="0" borderId="366" xfId="0" applyNumberFormat="1" applyFont="1" applyFill="1" applyBorder="1" applyAlignment="1">
      <alignment horizontal="center"/>
    </xf>
    <xf numFmtId="2" fontId="82" fillId="0" borderId="368" xfId="0" applyNumberFormat="1" applyFont="1" applyFill="1" applyBorder="1" applyAlignment="1">
      <alignment horizontal="center" vertical="center"/>
    </xf>
    <xf numFmtId="0" fontId="0" fillId="0" borderId="351" xfId="0" applyFill="1" applyBorder="1" applyAlignment="1">
      <alignment horizontal="center"/>
    </xf>
    <xf numFmtId="2" fontId="90" fillId="0" borderId="318" xfId="0" applyNumberFormat="1" applyFont="1" applyFill="1" applyBorder="1" applyAlignment="1">
      <alignment horizontal="center" vertical="center"/>
    </xf>
    <xf numFmtId="0" fontId="26" fillId="26" borderId="378" xfId="0" applyFont="1" applyFill="1" applyBorder="1" applyAlignment="1">
      <alignment horizontal="center" vertical="center"/>
    </xf>
    <xf numFmtId="2" fontId="26" fillId="27" borderId="378" xfId="0" applyNumberFormat="1" applyFont="1" applyFill="1" applyBorder="1" applyAlignment="1">
      <alignment horizontal="center" vertical="center"/>
    </xf>
    <xf numFmtId="0" fontId="179" fillId="0" borderId="0" xfId="153" applyFont="1" applyFill="1" applyBorder="1" applyAlignment="1">
      <alignment horizontal="left"/>
    </xf>
    <xf numFmtId="0" fontId="179" fillId="0" borderId="0" xfId="52" applyFont="1" applyFill="1" applyBorder="1" applyAlignment="1">
      <alignment horizontal="center"/>
    </xf>
    <xf numFmtId="0" fontId="16" fillId="35" borderId="366" xfId="52" applyFont="1" applyFill="1" applyBorder="1" applyAlignment="1">
      <alignment horizontal="center" vertical="center" wrapText="1"/>
    </xf>
    <xf numFmtId="0" fontId="99" fillId="35" borderId="384" xfId="52" applyFont="1" applyFill="1" applyBorder="1" applyAlignment="1">
      <alignment horizontal="center" vertical="center" wrapText="1"/>
    </xf>
    <xf numFmtId="2" fontId="99" fillId="35" borderId="368" xfId="65" applyNumberFormat="1" applyFont="1" applyFill="1" applyBorder="1" applyAlignment="1">
      <alignment horizontal="center" vertical="center" wrapText="1"/>
    </xf>
    <xf numFmtId="166" fontId="179" fillId="0" borderId="390" xfId="105" applyFont="1" applyFill="1" applyBorder="1" applyAlignment="1">
      <alignment horizontal="center" vertical="center"/>
    </xf>
    <xf numFmtId="0" fontId="178" fillId="32" borderId="386" xfId="0" applyFont="1" applyFill="1" applyBorder="1" applyAlignment="1"/>
    <xf numFmtId="0" fontId="178" fillId="32" borderId="375" xfId="0" applyFont="1" applyFill="1" applyBorder="1" applyAlignment="1"/>
    <xf numFmtId="0" fontId="178" fillId="0" borderId="385" xfId="0" applyFont="1" applyFill="1" applyBorder="1"/>
    <xf numFmtId="0" fontId="178" fillId="0" borderId="365" xfId="0" applyFont="1" applyFill="1" applyBorder="1"/>
    <xf numFmtId="0" fontId="179" fillId="0" borderId="383" xfId="52" applyFont="1" applyFill="1" applyBorder="1" applyAlignment="1">
      <alignment horizontal="center"/>
    </xf>
    <xf numFmtId="0" fontId="179" fillId="0" borderId="377" xfId="52" applyFont="1" applyFill="1" applyBorder="1" applyAlignment="1">
      <alignment horizontal="center"/>
    </xf>
    <xf numFmtId="0" fontId="178" fillId="0" borderId="389" xfId="0" applyFont="1" applyFill="1" applyBorder="1"/>
    <xf numFmtId="0" fontId="179" fillId="0" borderId="384" xfId="52" applyFont="1" applyFill="1" applyBorder="1" applyAlignment="1">
      <alignment horizontal="center"/>
    </xf>
    <xf numFmtId="0" fontId="179" fillId="0" borderId="379" xfId="52" applyFont="1" applyFill="1" applyBorder="1" applyAlignment="1">
      <alignment horizontal="center"/>
    </xf>
    <xf numFmtId="4" fontId="68" fillId="0" borderId="0" xfId="0" applyNumberFormat="1" applyFont="1" applyFill="1" applyBorder="1"/>
    <xf numFmtId="0" fontId="68" fillId="0" borderId="0" xfId="0" applyFont="1" applyFill="1" applyBorder="1"/>
    <xf numFmtId="0" fontId="178" fillId="0" borderId="385" xfId="0" applyNumberFormat="1" applyFont="1" applyFill="1" applyBorder="1" applyAlignment="1">
      <alignment horizontal="left"/>
    </xf>
    <xf numFmtId="166" fontId="179" fillId="0" borderId="230" xfId="105" applyFont="1" applyFill="1" applyBorder="1" applyAlignment="1">
      <alignment horizontal="center" vertical="center"/>
    </xf>
    <xf numFmtId="0" fontId="178" fillId="0" borderId="388" xfId="0" applyNumberFormat="1" applyFont="1" applyFill="1" applyBorder="1" applyAlignment="1">
      <alignment horizontal="left"/>
    </xf>
    <xf numFmtId="166" fontId="179" fillId="0" borderId="383" xfId="105" applyFont="1" applyFill="1" applyBorder="1" applyAlignment="1">
      <alignment horizontal="center" vertical="center"/>
    </xf>
    <xf numFmtId="0" fontId="178" fillId="0" borderId="365" xfId="0" applyNumberFormat="1" applyFont="1" applyFill="1" applyBorder="1" applyAlignment="1">
      <alignment horizontal="left"/>
    </xf>
    <xf numFmtId="0" fontId="178" fillId="0" borderId="389" xfId="0" applyNumberFormat="1" applyFont="1" applyFill="1" applyBorder="1" applyAlignment="1">
      <alignment horizontal="left"/>
    </xf>
    <xf numFmtId="166" fontId="179" fillId="0" borderId="384" xfId="105" applyFont="1" applyFill="1" applyBorder="1" applyAlignment="1">
      <alignment horizontal="center" vertical="center"/>
    </xf>
    <xf numFmtId="0" fontId="178" fillId="0" borderId="230" xfId="0" applyFont="1" applyFill="1" applyBorder="1"/>
    <xf numFmtId="0" fontId="178" fillId="0" borderId="383" xfId="0" applyFont="1" applyFill="1" applyBorder="1"/>
    <xf numFmtId="0" fontId="178" fillId="0" borderId="384" xfId="0" applyFont="1" applyFill="1" applyBorder="1"/>
    <xf numFmtId="0" fontId="178" fillId="0" borderId="387" xfId="0" applyFont="1" applyFill="1" applyBorder="1"/>
    <xf numFmtId="0" fontId="179" fillId="0" borderId="387" xfId="52" applyFont="1" applyFill="1" applyBorder="1" applyAlignment="1">
      <alignment horizontal="center"/>
    </xf>
    <xf numFmtId="4" fontId="81" fillId="0" borderId="296" xfId="104" applyNumberFormat="1" applyFont="1" applyFill="1" applyBorder="1" applyAlignment="1">
      <alignment horizontal="center" vertical="center"/>
    </xf>
    <xf numFmtId="4" fontId="81" fillId="0" borderId="318" xfId="104" applyNumberFormat="1" applyFont="1" applyFill="1" applyBorder="1" applyAlignment="1">
      <alignment horizontal="center" vertical="center"/>
    </xf>
    <xf numFmtId="0" fontId="65" fillId="0" borderId="304" xfId="0" applyFont="1" applyFill="1" applyBorder="1"/>
    <xf numFmtId="0" fontId="99" fillId="35" borderId="401" xfId="52" applyFont="1" applyFill="1" applyBorder="1" applyAlignment="1">
      <alignment horizontal="center" vertical="center" wrapText="1"/>
    </xf>
    <xf numFmtId="0" fontId="179" fillId="0" borderId="400" xfId="52" applyFont="1" applyFill="1" applyBorder="1" applyAlignment="1">
      <alignment horizontal="center"/>
    </xf>
    <xf numFmtId="0" fontId="179" fillId="0" borderId="303" xfId="52" applyFont="1" applyFill="1" applyBorder="1" applyAlignment="1">
      <alignment horizontal="center"/>
    </xf>
    <xf numFmtId="0" fontId="179" fillId="0" borderId="402" xfId="52" applyFont="1" applyFill="1" applyBorder="1" applyAlignment="1">
      <alignment horizontal="center"/>
    </xf>
    <xf numFmtId="2" fontId="99" fillId="35" borderId="401" xfId="65" applyNumberFormat="1" applyFont="1" applyFill="1" applyBorder="1" applyAlignment="1">
      <alignment horizontal="center" vertical="center" wrapText="1"/>
    </xf>
    <xf numFmtId="0" fontId="179" fillId="0" borderId="304" xfId="153" applyFont="1" applyFill="1" applyBorder="1" applyAlignment="1">
      <alignment horizontal="left"/>
    </xf>
    <xf numFmtId="0" fontId="178" fillId="0" borderId="304" xfId="0" applyFont="1" applyFill="1" applyBorder="1"/>
    <xf numFmtId="166" fontId="179" fillId="0" borderId="304" xfId="105" applyFont="1" applyFill="1" applyBorder="1" applyAlignment="1">
      <alignment horizontal="center" vertical="center"/>
    </xf>
    <xf numFmtId="0" fontId="11" fillId="34" borderId="381" xfId="52" applyFont="1" applyFill="1" applyBorder="1" applyAlignment="1">
      <alignment horizontal="center" vertical="center" wrapText="1"/>
    </xf>
    <xf numFmtId="0" fontId="64" fillId="0" borderId="323" xfId="166" applyFont="1" applyFill="1" applyBorder="1" applyAlignment="1">
      <alignment vertical="center"/>
    </xf>
    <xf numFmtId="0" fontId="64" fillId="0" borderId="320" xfId="166" applyFont="1" applyFill="1" applyBorder="1" applyAlignment="1">
      <alignment vertical="center"/>
    </xf>
    <xf numFmtId="0" fontId="64" fillId="0" borderId="330" xfId="166" applyFont="1" applyFill="1" applyBorder="1" applyAlignment="1">
      <alignment vertical="center"/>
    </xf>
    <xf numFmtId="0" fontId="32" fillId="0" borderId="0" xfId="0" applyFont="1" applyFill="1" applyAlignment="1">
      <alignment wrapText="1"/>
    </xf>
    <xf numFmtId="0" fontId="11" fillId="32" borderId="405" xfId="0" applyFont="1" applyFill="1" applyBorder="1" applyAlignment="1">
      <alignment horizontal="center" vertical="center"/>
    </xf>
    <xf numFmtId="2" fontId="11" fillId="32" borderId="405" xfId="0" applyNumberFormat="1" applyFont="1" applyFill="1" applyBorder="1" applyAlignment="1">
      <alignment horizontal="center" vertical="center"/>
    </xf>
    <xf numFmtId="10" fontId="3" fillId="35" borderId="405" xfId="0" applyNumberFormat="1" applyFont="1" applyFill="1" applyBorder="1" applyAlignment="1">
      <alignment horizontal="center" vertical="center" wrapText="1"/>
    </xf>
    <xf numFmtId="0" fontId="3" fillId="35" borderId="405" xfId="0" applyFont="1" applyFill="1" applyBorder="1" applyAlignment="1">
      <alignment horizontal="center" vertical="center" wrapText="1"/>
    </xf>
    <xf numFmtId="4" fontId="78" fillId="35" borderId="405" xfId="104" applyNumberFormat="1" applyFont="1" applyFill="1" applyBorder="1" applyAlignment="1">
      <alignment horizontal="center" vertical="center" wrapText="1"/>
    </xf>
    <xf numFmtId="166" fontId="78" fillId="35" borderId="405" xfId="104" applyNumberFormat="1" applyFont="1" applyFill="1" applyBorder="1" applyAlignment="1">
      <alignment horizontal="center" vertical="center" wrapText="1"/>
    </xf>
    <xf numFmtId="0" fontId="0" fillId="0" borderId="405" xfId="0" applyFill="1" applyBorder="1" applyAlignment="1">
      <alignment vertical="center"/>
    </xf>
    <xf numFmtId="0" fontId="25" fillId="0" borderId="405" xfId="53" applyFont="1" applyFill="1" applyBorder="1" applyAlignment="1">
      <alignment vertical="center" wrapText="1"/>
    </xf>
    <xf numFmtId="49" fontId="0" fillId="0" borderId="405" xfId="0" applyNumberFormat="1" applyFill="1" applyBorder="1" applyAlignment="1">
      <alignment horizontal="center" vertical="center"/>
    </xf>
    <xf numFmtId="166" fontId="81" fillId="0" borderId="405" xfId="104" applyNumberFormat="1" applyFont="1" applyFill="1" applyBorder="1" applyAlignment="1">
      <alignment horizontal="center" vertical="center"/>
    </xf>
    <xf numFmtId="43" fontId="81" fillId="0" borderId="405" xfId="104" applyNumberFormat="1" applyFont="1" applyFill="1" applyBorder="1" applyAlignment="1">
      <alignment horizontal="center" vertical="center"/>
    </xf>
    <xf numFmtId="0" fontId="25" fillId="0" borderId="405" xfId="0" applyNumberFormat="1" applyFont="1" applyFill="1" applyBorder="1" applyAlignment="1" applyProtection="1">
      <alignment vertical="center" wrapText="1"/>
    </xf>
    <xf numFmtId="0" fontId="0" fillId="32" borderId="405" xfId="0" applyFill="1" applyBorder="1" applyAlignment="1">
      <alignment vertical="center"/>
    </xf>
    <xf numFmtId="0" fontId="25" fillId="32" borderId="405" xfId="53" applyFont="1" applyFill="1" applyBorder="1" applyAlignment="1">
      <alignment vertical="center" wrapText="1"/>
    </xf>
    <xf numFmtId="49" fontId="0" fillId="32" borderId="405" xfId="0" applyNumberFormat="1" applyFill="1" applyBorder="1" applyAlignment="1">
      <alignment horizontal="center" vertical="center"/>
    </xf>
    <xf numFmtId="0" fontId="5" fillId="0" borderId="405" xfId="0" applyFont="1" applyFill="1" applyBorder="1" applyAlignment="1"/>
    <xf numFmtId="0" fontId="0" fillId="0" borderId="405" xfId="0" applyFill="1" applyBorder="1"/>
    <xf numFmtId="0" fontId="0" fillId="0" borderId="0" xfId="0" applyFont="1" applyAlignment="1">
      <alignment horizontal="center" vertical="center" wrapText="1"/>
    </xf>
    <xf numFmtId="0" fontId="171" fillId="36" borderId="318" xfId="0" applyFont="1" applyFill="1" applyBorder="1" applyAlignment="1">
      <alignment horizontal="center" vertical="center" wrapText="1"/>
    </xf>
    <xf numFmtId="0" fontId="90" fillId="0" borderId="0" xfId="0" applyFont="1" applyFill="1" applyAlignment="1">
      <alignment horizontal="center" vertical="center"/>
    </xf>
    <xf numFmtId="0" fontId="90" fillId="0" borderId="0" xfId="0" applyFont="1" applyFill="1" applyBorder="1" applyAlignment="1">
      <alignment horizontal="center" vertical="top" wrapText="1"/>
    </xf>
    <xf numFmtId="4" fontId="81" fillId="0" borderId="409" xfId="104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91" fillId="0" borderId="0" xfId="0" applyFont="1" applyFill="1" applyBorder="1" applyAlignment="1">
      <alignment horizontal="center" vertical="center" wrapText="1"/>
    </xf>
    <xf numFmtId="0" fontId="25" fillId="0" borderId="405" xfId="0" applyFont="1" applyFill="1" applyBorder="1" applyAlignment="1">
      <alignment horizontal="left" vertical="center"/>
    </xf>
    <xf numFmtId="0" fontId="25" fillId="0" borderId="405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405" xfId="53" applyFont="1" applyFill="1" applyBorder="1" applyAlignment="1">
      <alignment vertical="center"/>
    </xf>
    <xf numFmtId="49" fontId="1" fillId="0" borderId="405" xfId="0" applyNumberFormat="1" applyFont="1" applyFill="1" applyBorder="1" applyAlignment="1">
      <alignment horizontal="left" vertical="top" wrapText="1"/>
    </xf>
    <xf numFmtId="0" fontId="25" fillId="0" borderId="315" xfId="0" applyFont="1" applyFill="1" applyBorder="1" applyAlignment="1">
      <alignment horizontal="center" vertical="center"/>
    </xf>
    <xf numFmtId="0" fontId="25" fillId="0" borderId="281" xfId="0" applyFont="1" applyFill="1" applyBorder="1" applyAlignment="1">
      <alignment horizontal="center" vertical="center" wrapText="1"/>
    </xf>
    <xf numFmtId="9" fontId="11" fillId="0" borderId="286" xfId="66" applyFont="1" applyFill="1" applyBorder="1" applyAlignment="1">
      <alignment horizontal="center" vertical="center"/>
    </xf>
    <xf numFmtId="0" fontId="25" fillId="0" borderId="405" xfId="53" applyFont="1" applyFill="1" applyBorder="1" applyAlignment="1">
      <alignment horizontal="left" vertical="center" wrapText="1"/>
    </xf>
    <xf numFmtId="4" fontId="25" fillId="32" borderId="405" xfId="53" applyNumberFormat="1" applyFont="1" applyFill="1" applyBorder="1" applyAlignment="1">
      <alignment vertical="center"/>
    </xf>
    <xf numFmtId="0" fontId="0" fillId="0" borderId="405" xfId="0" applyFill="1" applyBorder="1" applyAlignment="1">
      <alignment horizontal="center"/>
    </xf>
    <xf numFmtId="4" fontId="25" fillId="0" borderId="405" xfId="53" applyNumberFormat="1" applyFont="1" applyFill="1" applyBorder="1" applyAlignment="1">
      <alignment horizontal="center" vertical="center"/>
    </xf>
    <xf numFmtId="0" fontId="25" fillId="0" borderId="405" xfId="53" applyFont="1" applyFill="1" applyBorder="1" applyAlignment="1">
      <alignment horizontal="center" vertical="center"/>
    </xf>
    <xf numFmtId="0" fontId="0" fillId="0" borderId="397" xfId="0" applyBorder="1" applyAlignment="1">
      <alignment horizontal="center"/>
    </xf>
    <xf numFmtId="0" fontId="75" fillId="0" borderId="399" xfId="0" applyFont="1" applyBorder="1" applyAlignment="1" applyProtection="1">
      <alignment horizontal="center" vertical="center" wrapText="1"/>
    </xf>
    <xf numFmtId="49" fontId="1" fillId="0" borderId="399" xfId="0" applyNumberFormat="1" applyFont="1" applyFill="1" applyBorder="1" applyAlignment="1">
      <alignment horizontal="left" vertical="top" wrapText="1"/>
    </xf>
    <xf numFmtId="4" fontId="1" fillId="0" borderId="399" xfId="0" applyNumberFormat="1" applyFont="1" applyBorder="1" applyAlignment="1">
      <alignment horizontal="center" vertical="center"/>
    </xf>
    <xf numFmtId="4" fontId="25" fillId="32" borderId="404" xfId="53" applyNumberFormat="1" applyFont="1" applyFill="1" applyBorder="1" applyAlignment="1">
      <alignment vertical="center"/>
    </xf>
    <xf numFmtId="0" fontId="25" fillId="32" borderId="399" xfId="53" applyFont="1" applyFill="1" applyBorder="1" applyAlignment="1">
      <alignment vertical="center"/>
    </xf>
    <xf numFmtId="0" fontId="25" fillId="0" borderId="399" xfId="53" applyFont="1" applyFill="1" applyBorder="1" applyAlignment="1">
      <alignment horizontal="center" vertical="center"/>
    </xf>
    <xf numFmtId="0" fontId="179" fillId="0" borderId="0" xfId="53" applyFont="1" applyFill="1" applyAlignment="1">
      <alignment vertical="center"/>
    </xf>
    <xf numFmtId="0" fontId="179" fillId="32" borderId="0" xfId="53" applyFont="1" applyFill="1" applyAlignment="1">
      <alignment vertical="center"/>
    </xf>
    <xf numFmtId="3" fontId="25" fillId="0" borderId="0" xfId="53" applyNumberFormat="1" applyFont="1" applyFill="1" applyAlignment="1">
      <alignment horizontal="center" vertical="center"/>
    </xf>
    <xf numFmtId="0" fontId="75" fillId="0" borderId="405" xfId="0" applyFont="1" applyFill="1" applyBorder="1" applyAlignment="1" applyProtection="1">
      <alignment horizontal="center" vertical="center" wrapText="1"/>
    </xf>
    <xf numFmtId="12" fontId="25" fillId="0" borderId="405" xfId="53" applyNumberFormat="1" applyFont="1" applyFill="1" applyBorder="1" applyAlignment="1">
      <alignment horizontal="center" vertical="center"/>
    </xf>
    <xf numFmtId="0" fontId="1" fillId="0" borderId="405" xfId="0" applyFont="1" applyFill="1" applyBorder="1" applyAlignment="1" applyProtection="1">
      <alignment horizontal="center" vertical="center"/>
    </xf>
    <xf numFmtId="2" fontId="185" fillId="34" borderId="410" xfId="65" applyNumberFormat="1" applyFont="1" applyFill="1" applyBorder="1" applyAlignment="1">
      <alignment horizontal="center" vertical="center" wrapText="1"/>
    </xf>
    <xf numFmtId="0" fontId="0" fillId="0" borderId="405" xfId="0" applyBorder="1" applyAlignment="1">
      <alignment horizontal="center"/>
    </xf>
    <xf numFmtId="2" fontId="0" fillId="0" borderId="405" xfId="0" applyNumberFormat="1" applyBorder="1" applyAlignment="1">
      <alignment horizontal="center"/>
    </xf>
    <xf numFmtId="0" fontId="0" fillId="0" borderId="405" xfId="0" applyBorder="1" applyAlignment="1">
      <alignment horizontal="left"/>
    </xf>
    <xf numFmtId="0" fontId="64" fillId="0" borderId="369" xfId="166" applyFont="1" applyFill="1" applyBorder="1" applyAlignment="1">
      <alignment vertical="center"/>
    </xf>
    <xf numFmtId="0" fontId="0" fillId="0" borderId="409" xfId="0" applyFill="1" applyBorder="1" applyAlignment="1">
      <alignment horizontal="center" vertical="center"/>
    </xf>
    <xf numFmtId="0" fontId="65" fillId="35" borderId="412" xfId="0" applyFont="1" applyFill="1" applyBorder="1" applyAlignment="1">
      <alignment horizontal="center" vertical="center" wrapText="1"/>
    </xf>
    <xf numFmtId="0" fontId="65" fillId="35" borderId="411" xfId="0" applyFont="1" applyFill="1" applyBorder="1" applyAlignment="1">
      <alignment horizontal="center" vertical="center" wrapText="1"/>
    </xf>
    <xf numFmtId="4" fontId="78" fillId="35" borderId="412" xfId="104" applyNumberFormat="1" applyFont="1" applyFill="1" applyBorder="1" applyAlignment="1">
      <alignment horizontal="center" vertical="center" wrapText="1"/>
    </xf>
    <xf numFmtId="0" fontId="65" fillId="36" borderId="411" xfId="0" applyFont="1" applyFill="1" applyBorder="1" applyAlignment="1">
      <alignment vertical="center"/>
    </xf>
    <xf numFmtId="0" fontId="65" fillId="36" borderId="399" xfId="0" applyFont="1" applyFill="1" applyBorder="1" applyAlignment="1">
      <alignment vertical="center"/>
    </xf>
    <xf numFmtId="0" fontId="1" fillId="0" borderId="412" xfId="0" applyFont="1" applyBorder="1" applyAlignment="1">
      <alignment horizontal="center" vertical="center"/>
    </xf>
    <xf numFmtId="0" fontId="1" fillId="0" borderId="412" xfId="0" applyFont="1" applyFill="1" applyBorder="1" applyAlignment="1">
      <alignment horizontal="center" vertical="center"/>
    </xf>
    <xf numFmtId="0" fontId="1" fillId="0" borderId="412" xfId="0" applyFont="1" applyBorder="1" applyAlignment="1">
      <alignment horizontal="center" vertical="center" wrapText="1"/>
    </xf>
    <xf numFmtId="4" fontId="210" fillId="0" borderId="412" xfId="104" applyNumberFormat="1" applyFont="1" applyFill="1" applyBorder="1" applyAlignment="1">
      <alignment horizontal="center" vertical="center"/>
    </xf>
    <xf numFmtId="0" fontId="1" fillId="0" borderId="412" xfId="0" applyFont="1" applyFill="1" applyBorder="1" applyAlignment="1">
      <alignment horizontal="center" vertical="center" wrapText="1"/>
    </xf>
    <xf numFmtId="0" fontId="211" fillId="0" borderId="412" xfId="0" applyFont="1" applyFill="1" applyBorder="1" applyAlignment="1">
      <alignment horizontal="center" vertical="center" wrapText="1"/>
    </xf>
    <xf numFmtId="0" fontId="76" fillId="36" borderId="399" xfId="0" applyFont="1" applyFill="1" applyBorder="1" applyAlignment="1">
      <alignment vertical="center"/>
    </xf>
    <xf numFmtId="0" fontId="64" fillId="0" borderId="409" xfId="0" applyFont="1" applyFill="1" applyBorder="1" applyAlignment="1">
      <alignment wrapText="1"/>
    </xf>
    <xf numFmtId="0" fontId="1" fillId="0" borderId="411" xfId="0" applyFont="1" applyFill="1" applyBorder="1" applyAlignment="1">
      <alignment horizontal="center" vertical="center"/>
    </xf>
    <xf numFmtId="49" fontId="0" fillId="0" borderId="417" xfId="0" applyNumberFormat="1" applyFill="1" applyBorder="1" applyAlignment="1">
      <alignment vertical="center" wrapText="1"/>
    </xf>
    <xf numFmtId="0" fontId="0" fillId="0" borderId="417" xfId="0" applyFill="1" applyBorder="1" applyAlignment="1">
      <alignment horizontal="center" vertical="center"/>
    </xf>
    <xf numFmtId="4" fontId="81" fillId="0" borderId="417" xfId="104" applyNumberFormat="1" applyFont="1" applyFill="1" applyBorder="1" applyAlignment="1">
      <alignment horizontal="center" vertical="center"/>
    </xf>
    <xf numFmtId="0" fontId="0" fillId="0" borderId="417" xfId="0" applyFill="1" applyBorder="1" applyAlignment="1">
      <alignment vertical="center"/>
    </xf>
    <xf numFmtId="1" fontId="109" fillId="0" borderId="0" xfId="52" applyNumberFormat="1" applyFont="1" applyFill="1" applyBorder="1" applyAlignment="1">
      <alignment horizontal="center" vertical="center"/>
    </xf>
    <xf numFmtId="0" fontId="11" fillId="43" borderId="417" xfId="0" applyFont="1" applyFill="1" applyBorder="1" applyAlignment="1">
      <alignment horizontal="center" vertical="center"/>
    </xf>
    <xf numFmtId="2" fontId="11" fillId="27" borderId="417" xfId="0" applyNumberFormat="1" applyFont="1" applyFill="1" applyBorder="1" applyAlignment="1">
      <alignment horizontal="center" vertical="center"/>
    </xf>
    <xf numFmtId="0" fontId="65" fillId="34" borderId="417" xfId="0" applyFont="1" applyFill="1" applyBorder="1" applyAlignment="1">
      <alignment horizontal="center" vertical="center" wrapText="1"/>
    </xf>
    <xf numFmtId="1" fontId="65" fillId="34" borderId="417" xfId="0" applyNumberFormat="1" applyFont="1" applyFill="1" applyBorder="1" applyAlignment="1">
      <alignment horizontal="center" vertical="center" wrapText="1"/>
    </xf>
    <xf numFmtId="4" fontId="78" fillId="34" borderId="417" xfId="104" applyNumberFormat="1" applyFont="1" applyFill="1" applyBorder="1" applyAlignment="1">
      <alignment horizontal="center" vertical="center" wrapText="1"/>
    </xf>
    <xf numFmtId="49" fontId="0" fillId="0" borderId="417" xfId="0" applyNumberFormat="1" applyFill="1" applyBorder="1" applyAlignment="1">
      <alignment horizontal="center" vertical="center"/>
    </xf>
    <xf numFmtId="4" fontId="0" fillId="0" borderId="417" xfId="0" applyNumberFormat="1" applyFill="1" applyBorder="1" applyAlignment="1">
      <alignment horizontal="center" vertical="center"/>
    </xf>
    <xf numFmtId="2" fontId="81" fillId="0" borderId="417" xfId="104" applyNumberFormat="1" applyFont="1" applyFill="1" applyBorder="1" applyAlignment="1">
      <alignment horizontal="center" vertical="center"/>
    </xf>
    <xf numFmtId="49" fontId="1" fillId="0" borderId="417" xfId="0" applyNumberFormat="1" applyFont="1" applyFill="1" applyBorder="1" applyAlignment="1">
      <alignment horizontal="center" vertical="center"/>
    </xf>
    <xf numFmtId="49" fontId="0" fillId="0" borderId="417" xfId="0" applyNumberFormat="1" applyBorder="1" applyAlignment="1">
      <alignment vertical="center" wrapText="1"/>
    </xf>
    <xf numFmtId="0" fontId="0" fillId="0" borderId="417" xfId="0" applyBorder="1" applyAlignment="1">
      <alignment vertical="center" wrapText="1"/>
    </xf>
    <xf numFmtId="49" fontId="0" fillId="0" borderId="417" xfId="0" applyNumberFormat="1" applyFill="1" applyBorder="1" applyAlignment="1">
      <alignment horizontal="left" vertical="center" wrapText="1"/>
    </xf>
    <xf numFmtId="0" fontId="60" fillId="0" borderId="416" xfId="49" applyFill="1" applyBorder="1" applyAlignment="1" applyProtection="1"/>
    <xf numFmtId="0" fontId="0" fillId="0" borderId="406" xfId="0" applyFill="1" applyBorder="1"/>
    <xf numFmtId="0" fontId="71" fillId="34" borderId="374" xfId="0" applyFont="1" applyFill="1" applyBorder="1" applyAlignment="1">
      <alignment vertical="center"/>
    </xf>
    <xf numFmtId="0" fontId="60" fillId="36" borderId="416" xfId="49" applyFill="1" applyBorder="1" applyAlignment="1" applyProtection="1"/>
    <xf numFmtId="0" fontId="71" fillId="34" borderId="406" xfId="0" applyFont="1" applyFill="1" applyBorder="1" applyAlignment="1">
      <alignment vertical="center"/>
    </xf>
    <xf numFmtId="0" fontId="212" fillId="0" borderId="416" xfId="0" applyFont="1" applyFill="1" applyBorder="1"/>
    <xf numFmtId="0" fontId="177" fillId="36" borderId="416" xfId="49" applyFont="1" applyFill="1" applyBorder="1" applyAlignment="1" applyProtection="1"/>
    <xf numFmtId="0" fontId="212" fillId="0" borderId="415" xfId="0" applyFont="1" applyFill="1" applyBorder="1"/>
    <xf numFmtId="0" fontId="0" fillId="0" borderId="417" xfId="0" applyFill="1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116" fillId="0" borderId="417" xfId="0" applyFont="1" applyFill="1" applyBorder="1" applyAlignment="1">
      <alignment horizontal="center" vertical="center" wrapText="1"/>
    </xf>
    <xf numFmtId="49" fontId="90" fillId="0" borderId="417" xfId="0" applyNumberFormat="1" applyFont="1" applyFill="1" applyBorder="1" applyAlignment="1">
      <alignment vertical="center" wrapText="1"/>
    </xf>
    <xf numFmtId="0" fontId="65" fillId="0" borderId="417" xfId="0" applyFont="1" applyFill="1" applyBorder="1"/>
    <xf numFmtId="0" fontId="0" fillId="0" borderId="418" xfId="0" applyBorder="1"/>
    <xf numFmtId="2" fontId="128" fillId="0" borderId="0" xfId="66" applyNumberFormat="1" applyFont="1" applyAlignment="1">
      <alignment horizontal="center" vertical="center"/>
    </xf>
    <xf numFmtId="0" fontId="59" fillId="0" borderId="418" xfId="24707" applyBorder="1">
      <alignment vertical="center"/>
    </xf>
    <xf numFmtId="0" fontId="0" fillId="0" borderId="330" xfId="0" applyFont="1" applyFill="1" applyBorder="1" applyAlignment="1">
      <alignment horizontal="left" vertical="center"/>
    </xf>
    <xf numFmtId="4" fontId="0" fillId="0" borderId="418" xfId="0" applyNumberFormat="1" applyFill="1" applyBorder="1" applyAlignment="1">
      <alignment horizontal="center" vertical="center"/>
    </xf>
    <xf numFmtId="0" fontId="91" fillId="0" borderId="418" xfId="0" applyFont="1" applyFill="1" applyBorder="1" applyAlignment="1">
      <alignment vertical="center"/>
    </xf>
    <xf numFmtId="4" fontId="9" fillId="35" borderId="408" xfId="0" applyNumberFormat="1" applyFont="1" applyFill="1" applyBorder="1" applyAlignment="1">
      <alignment horizontal="center" vertical="center" wrapText="1"/>
    </xf>
    <xf numFmtId="4" fontId="4" fillId="0" borderId="358" xfId="52" applyNumberFormat="1" applyFill="1" applyBorder="1" applyAlignment="1">
      <alignment vertical="center"/>
    </xf>
    <xf numFmtId="4" fontId="4" fillId="0" borderId="419" xfId="52" applyNumberFormat="1" applyFill="1" applyBorder="1" applyAlignment="1">
      <alignment vertical="center"/>
    </xf>
    <xf numFmtId="4" fontId="4" fillId="0" borderId="402" xfId="52" applyNumberFormat="1" applyFill="1" applyBorder="1" applyAlignment="1">
      <alignment vertical="center"/>
    </xf>
    <xf numFmtId="4" fontId="4" fillId="0" borderId="408" xfId="52" applyNumberFormat="1" applyFill="1" applyBorder="1" applyAlignment="1">
      <alignment vertical="center"/>
    </xf>
    <xf numFmtId="4" fontId="9" fillId="35" borderId="334" xfId="0" applyNumberFormat="1" applyFont="1" applyFill="1" applyBorder="1" applyAlignment="1">
      <alignment horizontal="center" vertical="center" wrapText="1"/>
    </xf>
    <xf numFmtId="4" fontId="9" fillId="35" borderId="421" xfId="0" applyNumberFormat="1" applyFont="1" applyFill="1" applyBorder="1" applyAlignment="1">
      <alignment horizontal="center" vertical="center" wrapText="1"/>
    </xf>
    <xf numFmtId="0" fontId="0" fillId="0" borderId="417" xfId="0" applyFill="1" applyBorder="1" applyAlignment="1">
      <alignment vertical="center" wrapText="1"/>
    </xf>
    <xf numFmtId="0" fontId="0" fillId="0" borderId="417" xfId="0" applyBorder="1"/>
    <xf numFmtId="0" fontId="70" fillId="0" borderId="0" xfId="0" applyFont="1" applyAlignment="1">
      <alignment vertical="center"/>
    </xf>
    <xf numFmtId="3" fontId="25" fillId="0" borderId="312" xfId="53" applyNumberFormat="1" applyFont="1" applyFill="1" applyBorder="1" applyAlignment="1">
      <alignment horizontal="center" vertical="center"/>
    </xf>
    <xf numFmtId="0" fontId="64" fillId="0" borderId="417" xfId="0" applyFont="1" applyFill="1" applyBorder="1" applyAlignment="1">
      <alignment vertical="center"/>
    </xf>
    <xf numFmtId="0" fontId="65" fillId="35" borderId="41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 wrapText="1"/>
    </xf>
    <xf numFmtId="0" fontId="0" fillId="0" borderId="417" xfId="0" applyFill="1" applyBorder="1" applyAlignment="1">
      <alignment horizontal="center" vertical="center"/>
    </xf>
    <xf numFmtId="166" fontId="78" fillId="0" borderId="0" xfId="104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99" fontId="135" fillId="0" borderId="0" xfId="0" applyNumberFormat="1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1" fontId="0" fillId="0" borderId="417" xfId="0" applyNumberFormat="1" applyFont="1" applyFill="1" applyBorder="1" applyAlignment="1">
      <alignment horizontal="center" vertical="center" wrapText="1"/>
    </xf>
    <xf numFmtId="0" fontId="0" fillId="0" borderId="417" xfId="0" applyFont="1" applyFill="1" applyBorder="1" applyAlignment="1">
      <alignment horizontal="center" vertical="center"/>
    </xf>
    <xf numFmtId="166" fontId="81" fillId="0" borderId="417" xfId="104" applyNumberFormat="1" applyFont="1" applyFill="1" applyBorder="1" applyAlignment="1">
      <alignment horizontal="center" vertical="center"/>
    </xf>
    <xf numFmtId="166" fontId="81" fillId="0" borderId="0" xfId="104" applyNumberFormat="1" applyFont="1" applyFill="1" applyBorder="1" applyAlignment="1">
      <alignment horizontal="center" vertical="center"/>
    </xf>
    <xf numFmtId="43" fontId="87" fillId="0" borderId="0" xfId="0" applyNumberFormat="1" applyFont="1"/>
    <xf numFmtId="0" fontId="127" fillId="26" borderId="76" xfId="0" applyFont="1" applyFill="1" applyBorder="1" applyAlignment="1">
      <alignment horizontal="center" vertical="center"/>
    </xf>
    <xf numFmtId="2" fontId="122" fillId="0" borderId="345" xfId="0" applyNumberFormat="1" applyFont="1" applyFill="1" applyBorder="1" applyAlignment="1">
      <alignment horizontal="center"/>
    </xf>
    <xf numFmtId="2" fontId="122" fillId="0" borderId="0" xfId="0" applyNumberFormat="1" applyFont="1"/>
    <xf numFmtId="0" fontId="122" fillId="0" borderId="0" xfId="0" applyFont="1" applyFill="1" applyBorder="1" applyAlignment="1">
      <alignment horizontal="center"/>
    </xf>
    <xf numFmtId="9" fontId="160" fillId="0" borderId="0" xfId="0" applyNumberFormat="1" applyFont="1" applyFill="1" applyBorder="1" applyAlignment="1">
      <alignment horizontal="center" vertical="center"/>
    </xf>
    <xf numFmtId="1" fontId="0" fillId="0" borderId="426" xfId="0" applyNumberFormat="1" applyFont="1" applyFill="1" applyBorder="1" applyAlignment="1">
      <alignment horizontal="center" vertical="center" wrapText="1"/>
    </xf>
    <xf numFmtId="0" fontId="0" fillId="0" borderId="426" xfId="0" applyFill="1" applyBorder="1" applyAlignment="1">
      <alignment horizontal="center" vertical="center"/>
    </xf>
    <xf numFmtId="0" fontId="0" fillId="0" borderId="426" xfId="0" applyFont="1" applyFill="1" applyBorder="1" applyAlignment="1">
      <alignment horizontal="center" vertical="center"/>
    </xf>
    <xf numFmtId="43" fontId="0" fillId="0" borderId="0" xfId="0" applyNumberFormat="1" applyBorder="1"/>
    <xf numFmtId="166" fontId="87" fillId="0" borderId="0" xfId="0" applyNumberFormat="1" applyFont="1" applyFill="1" applyBorder="1"/>
    <xf numFmtId="0" fontId="25" fillId="0" borderId="417" xfId="53" applyFont="1" applyFill="1" applyBorder="1" applyAlignment="1">
      <alignment vertical="center" wrapText="1"/>
    </xf>
    <xf numFmtId="0" fontId="0" fillId="0" borderId="426" xfId="0" applyBorder="1"/>
    <xf numFmtId="43" fontId="0" fillId="0" borderId="0" xfId="0" applyNumberFormat="1" applyAlignment="1">
      <alignment vertical="center"/>
    </xf>
    <xf numFmtId="0" fontId="25" fillId="0" borderId="426" xfId="0" applyNumberFormat="1" applyFont="1" applyFill="1" applyBorder="1" applyAlignment="1" applyProtection="1">
      <alignment vertical="center" wrapText="1"/>
    </xf>
    <xf numFmtId="0" fontId="13" fillId="0" borderId="426" xfId="0" applyNumberFormat="1" applyFont="1" applyFill="1" applyBorder="1" applyAlignment="1" applyProtection="1">
      <alignment horizontal="center" vertical="center"/>
    </xf>
    <xf numFmtId="49" fontId="0" fillId="0" borderId="417" xfId="0" applyNumberFormat="1" applyFont="1" applyFill="1" applyBorder="1" applyAlignment="1">
      <alignment horizontal="center" vertical="center"/>
    </xf>
    <xf numFmtId="0" fontId="25" fillId="0" borderId="417" xfId="0" applyNumberFormat="1" applyFont="1" applyFill="1" applyBorder="1" applyAlignment="1" applyProtection="1">
      <alignment vertical="center" wrapText="1"/>
    </xf>
    <xf numFmtId="0" fontId="13" fillId="0" borderId="417" xfId="0" applyNumberFormat="1" applyFont="1" applyFill="1" applyBorder="1" applyAlignment="1" applyProtection="1">
      <alignment horizontal="center" vertical="center"/>
    </xf>
    <xf numFmtId="10" fontId="3" fillId="33" borderId="408" xfId="0" applyNumberFormat="1" applyFont="1" applyFill="1" applyBorder="1" applyAlignment="1">
      <alignment horizontal="center" vertical="center" wrapText="1"/>
    </xf>
    <xf numFmtId="4" fontId="213" fillId="33" borderId="424" xfId="104" applyNumberFormat="1" applyFont="1" applyFill="1" applyBorder="1" applyAlignment="1">
      <alignment horizontal="center" vertical="center" wrapText="1"/>
    </xf>
    <xf numFmtId="4" fontId="78" fillId="33" borderId="417" xfId="104" applyNumberFormat="1" applyFont="1" applyFill="1" applyBorder="1" applyAlignment="1">
      <alignment horizontal="center" vertical="center" wrapText="1"/>
    </xf>
    <xf numFmtId="0" fontId="64" fillId="0" borderId="417" xfId="0" applyFont="1" applyFill="1" applyBorder="1" applyAlignment="1">
      <alignment horizontal="left" vertical="center"/>
    </xf>
    <xf numFmtId="0" fontId="13" fillId="0" borderId="417" xfId="53" applyFont="1" applyFill="1" applyBorder="1" applyAlignment="1">
      <alignment vertical="center" wrapText="1"/>
    </xf>
    <xf numFmtId="0" fontId="64" fillId="0" borderId="417" xfId="0" applyFont="1" applyFill="1" applyBorder="1" applyAlignment="1">
      <alignment horizontal="center" vertical="center"/>
    </xf>
    <xf numFmtId="49" fontId="64" fillId="0" borderId="417" xfId="0" applyNumberFormat="1" applyFont="1" applyFill="1" applyBorder="1" applyAlignment="1">
      <alignment horizontal="center" vertical="center"/>
    </xf>
    <xf numFmtId="0" fontId="64" fillId="0" borderId="422" xfId="0" applyFont="1" applyFill="1" applyBorder="1" applyAlignment="1">
      <alignment horizontal="left" vertical="center"/>
    </xf>
    <xf numFmtId="0" fontId="13" fillId="0" borderId="422" xfId="53" applyFont="1" applyFill="1" applyBorder="1" applyAlignment="1">
      <alignment vertical="center" wrapText="1"/>
    </xf>
    <xf numFmtId="9" fontId="11" fillId="0" borderId="0" xfId="186" applyFont="1" applyFill="1" applyBorder="1" applyAlignment="1">
      <alignment horizontal="center" vertical="center"/>
    </xf>
    <xf numFmtId="1" fontId="65" fillId="35" borderId="417" xfId="0" applyNumberFormat="1" applyFont="1" applyFill="1" applyBorder="1" applyAlignment="1">
      <alignment horizontal="center" vertical="center" wrapText="1"/>
    </xf>
    <xf numFmtId="166" fontId="78" fillId="35" borderId="417" xfId="104" applyNumberFormat="1" applyFont="1" applyFill="1" applyBorder="1" applyAlignment="1">
      <alignment horizontal="center" vertical="center" wrapText="1"/>
    </xf>
    <xf numFmtId="1" fontId="65" fillId="36" borderId="425" xfId="0" applyNumberFormat="1" applyFont="1" applyFill="1" applyBorder="1" applyAlignment="1">
      <alignment vertical="center" wrapText="1"/>
    </xf>
    <xf numFmtId="1" fontId="65" fillId="36" borderId="424" xfId="0" applyNumberFormat="1" applyFont="1" applyFill="1" applyBorder="1" applyAlignment="1">
      <alignment vertical="center"/>
    </xf>
    <xf numFmtId="10" fontId="3" fillId="35" borderId="417" xfId="0" applyNumberFormat="1" applyFont="1" applyFill="1" applyBorder="1" applyAlignment="1">
      <alignment horizontal="center" vertical="center" wrapText="1"/>
    </xf>
    <xf numFmtId="0" fontId="3" fillId="35" borderId="417" xfId="0" applyFont="1" applyFill="1" applyBorder="1" applyAlignment="1">
      <alignment horizontal="center" vertical="center" wrapText="1"/>
    </xf>
    <xf numFmtId="4" fontId="78" fillId="35" borderId="417" xfId="104" applyNumberFormat="1" applyFont="1" applyFill="1" applyBorder="1" applyAlignment="1">
      <alignment horizontal="center" vertical="center" wrapText="1"/>
    </xf>
    <xf numFmtId="1" fontId="183" fillId="40" borderId="91" xfId="0" applyNumberFormat="1" applyFont="1" applyFill="1" applyBorder="1" applyAlignment="1">
      <alignment vertical="center"/>
    </xf>
    <xf numFmtId="1" fontId="183" fillId="40" borderId="91" xfId="0" applyNumberFormat="1" applyFont="1" applyFill="1" applyBorder="1" applyAlignment="1">
      <alignment horizontal="center" vertical="center"/>
    </xf>
    <xf numFmtId="0" fontId="189" fillId="0" borderId="0" xfId="0" applyFont="1" applyAlignment="1">
      <alignment vertical="center"/>
    </xf>
    <xf numFmtId="166" fontId="81" fillId="0" borderId="426" xfId="104" applyNumberFormat="1" applyFont="1" applyFill="1" applyBorder="1" applyAlignment="1">
      <alignment horizontal="center" vertical="center"/>
    </xf>
    <xf numFmtId="2" fontId="0" fillId="0" borderId="330" xfId="0" applyNumberFormat="1" applyFill="1" applyBorder="1" applyAlignment="1">
      <alignment horizontal="center" wrapText="1"/>
    </xf>
    <xf numFmtId="2" fontId="64" fillId="0" borderId="318" xfId="0" applyNumberFormat="1" applyFont="1" applyFill="1" applyBorder="1" applyAlignment="1">
      <alignment horizontal="center" wrapText="1"/>
    </xf>
    <xf numFmtId="4" fontId="1" fillId="0" borderId="412" xfId="0" applyNumberFormat="1" applyFont="1" applyFill="1" applyBorder="1" applyAlignment="1">
      <alignment horizontal="center" vertical="center"/>
    </xf>
    <xf numFmtId="0" fontId="65" fillId="33" borderId="426" xfId="0" applyFont="1" applyFill="1" applyBorder="1" applyAlignment="1">
      <alignment horizontal="center" vertical="center" wrapText="1"/>
    </xf>
    <xf numFmtId="2" fontId="65" fillId="33" borderId="426" xfId="0" applyNumberFormat="1" applyFont="1" applyFill="1" applyBorder="1" applyAlignment="1">
      <alignment horizontal="center" vertical="center" wrapText="1"/>
    </xf>
    <xf numFmtId="0" fontId="70" fillId="0" borderId="394" xfId="0" applyFont="1" applyFill="1" applyBorder="1"/>
    <xf numFmtId="178" fontId="70" fillId="0" borderId="394" xfId="172" applyNumberFormat="1" applyFont="1" applyFill="1" applyBorder="1" applyAlignment="1">
      <alignment horizontal="center" vertical="center"/>
    </xf>
    <xf numFmtId="0" fontId="70" fillId="0" borderId="417" xfId="0" applyFont="1" applyFill="1" applyBorder="1"/>
    <xf numFmtId="178" fontId="70" fillId="0" borderId="417" xfId="172" applyNumberFormat="1" applyFont="1" applyFill="1" applyBorder="1" applyAlignment="1">
      <alignment horizontal="center" vertical="center"/>
    </xf>
    <xf numFmtId="0" fontId="70" fillId="0" borderId="414" xfId="0" applyFont="1" applyFill="1" applyBorder="1"/>
    <xf numFmtId="178" fontId="70" fillId="0" borderId="414" xfId="172" applyNumberFormat="1" applyFont="1" applyFill="1" applyBorder="1" applyAlignment="1">
      <alignment horizontal="center" vertical="center"/>
    </xf>
    <xf numFmtId="0" fontId="70" fillId="0" borderId="422" xfId="0" applyFont="1" applyFill="1" applyBorder="1"/>
    <xf numFmtId="178" fontId="70" fillId="0" borderId="422" xfId="172" applyNumberFormat="1" applyFont="1" applyFill="1" applyBorder="1" applyAlignment="1">
      <alignment horizontal="center" vertical="center"/>
    </xf>
    <xf numFmtId="0" fontId="70" fillId="0" borderId="418" xfId="0" applyFont="1" applyFill="1" applyBorder="1"/>
    <xf numFmtId="178" fontId="70" fillId="0" borderId="418" xfId="172" applyNumberFormat="1" applyFont="1" applyFill="1" applyBorder="1" applyAlignment="1">
      <alignment horizontal="center" vertical="center"/>
    </xf>
    <xf numFmtId="0" fontId="70" fillId="0" borderId="426" xfId="0" applyFont="1" applyFill="1" applyBorder="1"/>
    <xf numFmtId="178" fontId="70" fillId="0" borderId="426" xfId="172" applyNumberFormat="1" applyFont="1" applyFill="1" applyBorder="1" applyAlignment="1">
      <alignment horizontal="center" vertical="center"/>
    </xf>
    <xf numFmtId="0" fontId="184" fillId="0" borderId="418" xfId="0" applyFont="1" applyFill="1" applyBorder="1"/>
    <xf numFmtId="0" fontId="184" fillId="0" borderId="426" xfId="0" applyFont="1" applyFill="1" applyBorder="1"/>
    <xf numFmtId="0" fontId="184" fillId="0" borderId="394" xfId="0" applyFont="1" applyFill="1" applyBorder="1"/>
    <xf numFmtId="0" fontId="184" fillId="0" borderId="417" xfId="0" applyFont="1" applyFill="1" applyBorder="1"/>
    <xf numFmtId="0" fontId="184" fillId="0" borderId="414" xfId="0" applyFont="1" applyFill="1" applyBorder="1"/>
    <xf numFmtId="0" fontId="184" fillId="0" borderId="422" xfId="0" applyFont="1" applyFill="1" applyBorder="1"/>
    <xf numFmtId="2" fontId="206" fillId="0" borderId="380" xfId="172" applyNumberFormat="1" applyFont="1" applyFill="1" applyBorder="1" applyAlignment="1">
      <alignment horizontal="center" vertical="center"/>
    </xf>
    <xf numFmtId="2" fontId="206" fillId="0" borderId="376" xfId="172" applyNumberFormat="1" applyFont="1" applyFill="1" applyBorder="1" applyAlignment="1">
      <alignment horizontal="center" vertical="center"/>
    </xf>
    <xf numFmtId="2" fontId="206" fillId="0" borderId="368" xfId="172" applyNumberFormat="1" applyFont="1" applyFill="1" applyBorder="1" applyAlignment="1">
      <alignment horizontal="center" vertical="center"/>
    </xf>
    <xf numFmtId="2" fontId="206" fillId="0" borderId="422" xfId="172" applyNumberFormat="1" applyFont="1" applyFill="1" applyBorder="1" applyAlignment="1">
      <alignment horizontal="center" vertical="center"/>
    </xf>
    <xf numFmtId="2" fontId="206" fillId="0" borderId="418" xfId="172" applyNumberFormat="1" applyFont="1" applyFill="1" applyBorder="1" applyAlignment="1">
      <alignment horizontal="center" vertical="center"/>
    </xf>
    <xf numFmtId="2" fontId="206" fillId="0" borderId="426" xfId="172" applyNumberFormat="1" applyFont="1" applyFill="1" applyBorder="1" applyAlignment="1">
      <alignment horizontal="center" vertical="center"/>
    </xf>
    <xf numFmtId="4" fontId="59" fillId="0" borderId="318" xfId="24707" applyNumberFormat="1" applyFill="1" applyBorder="1" applyAlignment="1">
      <alignment horizontal="center" vertical="center"/>
    </xf>
    <xf numFmtId="4" fontId="59" fillId="0" borderId="360" xfId="24707" applyNumberFormat="1" applyFill="1" applyBorder="1" applyAlignment="1">
      <alignment horizontal="center" vertical="center"/>
    </xf>
    <xf numFmtId="2" fontId="102" fillId="0" borderId="318" xfId="0" applyNumberFormat="1" applyFont="1" applyFill="1" applyBorder="1" applyAlignment="1">
      <alignment horizontal="center" vertical="center" wrapText="1"/>
    </xf>
    <xf numFmtId="4" fontId="173" fillId="0" borderId="318" xfId="0" applyNumberFormat="1" applyFont="1" applyFill="1" applyBorder="1" applyAlignment="1">
      <alignment horizontal="center" vertical="center" wrapText="1"/>
    </xf>
    <xf numFmtId="4" fontId="0" fillId="0" borderId="342" xfId="0" applyNumberFormat="1" applyFont="1" applyFill="1" applyBorder="1" applyAlignment="1">
      <alignment horizontal="center" vertical="center" wrapText="1"/>
    </xf>
    <xf numFmtId="4" fontId="0" fillId="0" borderId="318" xfId="0" applyNumberFormat="1" applyFont="1" applyFill="1" applyBorder="1" applyAlignment="1">
      <alignment horizontal="center" vertical="center" wrapText="1"/>
    </xf>
    <xf numFmtId="193" fontId="20" fillId="0" borderId="318" xfId="0" applyNumberFormat="1" applyFont="1" applyFill="1" applyBorder="1" applyAlignment="1" applyProtection="1">
      <alignment horizontal="right" vertical="center" wrapText="1"/>
    </xf>
    <xf numFmtId="4" fontId="81" fillId="0" borderId="301" xfId="104" applyNumberFormat="1" applyFont="1" applyFill="1" applyBorder="1" applyAlignment="1">
      <alignment horizontal="center" vertical="center"/>
    </xf>
    <xf numFmtId="4" fontId="81" fillId="0" borderId="343" xfId="104" applyNumberFormat="1" applyFont="1" applyFill="1" applyBorder="1" applyAlignment="1">
      <alignment horizontal="center" vertical="center"/>
    </xf>
    <xf numFmtId="4" fontId="81" fillId="0" borderId="383" xfId="104" applyNumberFormat="1" applyFont="1" applyFill="1" applyBorder="1" applyAlignment="1">
      <alignment horizontal="center" vertical="center"/>
    </xf>
    <xf numFmtId="43" fontId="0" fillId="0" borderId="0" xfId="0" applyNumberFormat="1" applyFill="1"/>
    <xf numFmtId="43" fontId="0" fillId="0" borderId="0" xfId="0" applyNumberFormat="1" applyFill="1" applyAlignment="1">
      <alignment vertical="center"/>
    </xf>
    <xf numFmtId="4" fontId="64" fillId="0" borderId="417" xfId="104" applyNumberFormat="1" applyFont="1" applyFill="1" applyBorder="1" applyAlignment="1">
      <alignment horizontal="center" vertical="center"/>
    </xf>
    <xf numFmtId="0" fontId="64" fillId="0" borderId="417" xfId="0" applyFont="1" applyFill="1" applyBorder="1" applyAlignment="1">
      <alignment vertical="center" wrapText="1"/>
    </xf>
    <xf numFmtId="0" fontId="66" fillId="0" borderId="417" xfId="0" applyFont="1" applyFill="1" applyBorder="1" applyAlignment="1">
      <alignment horizontal="center" vertical="center" wrapText="1"/>
    </xf>
    <xf numFmtId="2" fontId="90" fillId="0" borderId="417" xfId="0" applyNumberFormat="1" applyFont="1" applyFill="1" applyBorder="1" applyAlignment="1">
      <alignment horizontal="center" vertical="center"/>
    </xf>
    <xf numFmtId="4" fontId="19" fillId="0" borderId="385" xfId="0" applyNumberFormat="1" applyFont="1" applyFill="1" applyBorder="1" applyAlignment="1">
      <alignment horizontal="center" vertical="center" wrapText="1"/>
    </xf>
    <xf numFmtId="4" fontId="19" fillId="0" borderId="265" xfId="0" applyNumberFormat="1" applyFont="1" applyFill="1" applyBorder="1" applyAlignment="1">
      <alignment horizontal="center" vertical="center" wrapText="1"/>
    </xf>
    <xf numFmtId="4" fontId="19" fillId="0" borderId="365" xfId="0" applyNumberFormat="1" applyFont="1" applyFill="1" applyBorder="1" applyAlignment="1">
      <alignment horizontal="center" vertical="center" wrapText="1"/>
    </xf>
    <xf numFmtId="4" fontId="19" fillId="0" borderId="395" xfId="0" applyNumberFormat="1" applyFont="1" applyFill="1" applyBorder="1" applyAlignment="1">
      <alignment horizontal="center" vertical="center" wrapText="1"/>
    </xf>
    <xf numFmtId="4" fontId="19" fillId="0" borderId="389" xfId="0" applyNumberFormat="1" applyFont="1" applyFill="1" applyBorder="1" applyAlignment="1">
      <alignment horizontal="center" vertical="center" wrapText="1"/>
    </xf>
    <xf numFmtId="4" fontId="19" fillId="0" borderId="1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18" xfId="0" applyFont="1" applyBorder="1" applyAlignment="1">
      <alignment horizontal="center" vertical="center"/>
    </xf>
    <xf numFmtId="0" fontId="60" fillId="36" borderId="429" xfId="49" applyFill="1" applyBorder="1" applyAlignment="1" applyProtection="1"/>
    <xf numFmtId="0" fontId="0" fillId="0" borderId="374" xfId="0" applyFill="1" applyBorder="1"/>
    <xf numFmtId="0" fontId="60" fillId="0" borderId="92" xfId="49" applyFill="1" applyBorder="1" applyAlignment="1" applyProtection="1"/>
    <xf numFmtId="0" fontId="0" fillId="0" borderId="428" xfId="0" applyBorder="1"/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49" fontId="0" fillId="0" borderId="428" xfId="0" applyNumberFormat="1" applyFill="1" applyBorder="1" applyAlignment="1">
      <alignment vertical="center" wrapText="1"/>
    </xf>
    <xf numFmtId="0" fontId="23" fillId="34" borderId="394" xfId="52" applyFont="1" applyFill="1" applyBorder="1" applyAlignment="1">
      <alignment horizontal="center" vertical="center" wrapText="1"/>
    </xf>
    <xf numFmtId="0" fontId="0" fillId="0" borderId="413" xfId="0" applyBorder="1" applyAlignment="1">
      <alignment vertical="center"/>
    </xf>
    <xf numFmtId="0" fontId="118" fillId="0" borderId="417" xfId="0" applyFont="1" applyFill="1" applyBorder="1" applyAlignment="1">
      <alignment horizontal="left" vertical="center"/>
    </xf>
    <xf numFmtId="0" fontId="118" fillId="0" borderId="417" xfId="0" applyFont="1" applyFill="1" applyBorder="1" applyAlignment="1">
      <alignment vertical="center"/>
    </xf>
    <xf numFmtId="166" fontId="98" fillId="0" borderId="417" xfId="105" applyFont="1" applyFill="1" applyBorder="1" applyAlignment="1">
      <alignment horizontal="center" vertical="center"/>
    </xf>
    <xf numFmtId="0" fontId="68" fillId="0" borderId="0" xfId="0" applyFont="1" applyBorder="1"/>
    <xf numFmtId="2" fontId="95" fillId="34" borderId="393" xfId="65" applyNumberFormat="1" applyFont="1" applyFill="1" applyBorder="1" applyAlignment="1">
      <alignment horizontal="center" vertical="center" wrapText="1"/>
    </xf>
    <xf numFmtId="166" fontId="98" fillId="0" borderId="420" xfId="105" applyFont="1" applyFill="1" applyBorder="1" applyAlignment="1">
      <alignment horizontal="center" vertical="center"/>
    </xf>
    <xf numFmtId="0" fontId="114" fillId="0" borderId="0" xfId="0" applyFont="1" applyFill="1" applyBorder="1" applyAlignment="1">
      <alignment vertical="center"/>
    </xf>
    <xf numFmtId="0" fontId="16" fillId="0" borderId="0" xfId="0" applyFont="1" applyAlignment="1">
      <alignment horizontal="center"/>
    </xf>
    <xf numFmtId="0" fontId="3" fillId="46" borderId="373" xfId="0" applyFont="1" applyFill="1" applyBorder="1" applyAlignment="1">
      <alignment horizontal="center" vertical="center"/>
    </xf>
    <xf numFmtId="0" fontId="3" fillId="46" borderId="346" xfId="0" applyFont="1" applyFill="1" applyBorder="1" applyAlignment="1">
      <alignment horizontal="center" vertical="center"/>
    </xf>
    <xf numFmtId="0" fontId="3" fillId="46" borderId="398" xfId="0" applyFont="1" applyFill="1" applyBorder="1" applyAlignment="1">
      <alignment horizontal="center" vertical="center"/>
    </xf>
    <xf numFmtId="0" fontId="89" fillId="40" borderId="0" xfId="0" applyFont="1" applyFill="1" applyAlignment="1">
      <alignment horizontal="center"/>
    </xf>
    <xf numFmtId="0" fontId="0" fillId="0" borderId="63" xfId="0" applyFont="1" applyFill="1" applyBorder="1" applyAlignment="1">
      <alignment horizontal="center"/>
    </xf>
    <xf numFmtId="1" fontId="79" fillId="28" borderId="0" xfId="52" applyNumberFormat="1" applyFont="1" applyFill="1" applyBorder="1" applyAlignment="1">
      <alignment horizontal="center" vertical="center"/>
    </xf>
    <xf numFmtId="1" fontId="136" fillId="28" borderId="0" xfId="52" applyNumberFormat="1" applyFont="1" applyFill="1" applyBorder="1" applyAlignment="1">
      <alignment horizontal="center" vertical="center"/>
    </xf>
    <xf numFmtId="1" fontId="0" fillId="0" borderId="122" xfId="0" applyNumberFormat="1" applyFont="1" applyFill="1" applyBorder="1" applyAlignment="1">
      <alignment horizontal="left" vertical="center" wrapText="1"/>
    </xf>
    <xf numFmtId="1" fontId="0" fillId="0" borderId="417" xfId="0" applyNumberFormat="1" applyFont="1" applyFill="1" applyBorder="1" applyAlignment="1">
      <alignment horizontal="left" vertical="center" wrapText="1"/>
    </xf>
    <xf numFmtId="1" fontId="109" fillId="45" borderId="0" xfId="52" applyNumberFormat="1" applyFont="1" applyFill="1" applyBorder="1" applyAlignment="1">
      <alignment horizontal="center" vertical="center"/>
    </xf>
    <xf numFmtId="0" fontId="0" fillId="0" borderId="122" xfId="0" applyBorder="1" applyAlignment="1">
      <alignment horizontal="center"/>
    </xf>
    <xf numFmtId="0" fontId="8" fillId="28" borderId="0" xfId="52" applyFont="1" applyFill="1" applyBorder="1" applyAlignment="1">
      <alignment horizontal="center" vertical="center"/>
    </xf>
    <xf numFmtId="0" fontId="8" fillId="28" borderId="12" xfId="52" applyFont="1" applyFill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96" fillId="40" borderId="0" xfId="0" applyFont="1" applyFill="1" applyAlignment="1">
      <alignment horizontal="center"/>
    </xf>
    <xf numFmtId="0" fontId="65" fillId="40" borderId="0" xfId="0" applyFont="1" applyFill="1" applyAlignment="1">
      <alignment horizontal="center"/>
    </xf>
    <xf numFmtId="0" fontId="0" fillId="0" borderId="381" xfId="0" applyFill="1" applyBorder="1" applyAlignment="1">
      <alignment horizontal="center" vertical="center"/>
    </xf>
    <xf numFmtId="0" fontId="0" fillId="0" borderId="366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336" xfId="0" applyFill="1" applyBorder="1" applyAlignment="1">
      <alignment horizontal="center" vertical="center"/>
    </xf>
    <xf numFmtId="1" fontId="110" fillId="45" borderId="0" xfId="52" applyNumberFormat="1" applyFont="1" applyFill="1" applyBorder="1" applyAlignment="1">
      <alignment horizontal="center" vertical="center"/>
    </xf>
    <xf numFmtId="0" fontId="65" fillId="36" borderId="318" xfId="0" applyFont="1" applyFill="1" applyBorder="1" applyAlignment="1">
      <alignment horizontal="left" wrapText="1"/>
    </xf>
    <xf numFmtId="0" fontId="77" fillId="36" borderId="318" xfId="0" applyFont="1" applyFill="1" applyBorder="1" applyAlignment="1">
      <alignment horizontal="left" wrapText="1"/>
    </xf>
    <xf numFmtId="0" fontId="65" fillId="81" borderId="363" xfId="0" applyFont="1" applyFill="1" applyBorder="1" applyAlignment="1">
      <alignment horizontal="left" vertical="center"/>
    </xf>
    <xf numFmtId="0" fontId="65" fillId="81" borderId="361" xfId="0" applyFont="1" applyFill="1" applyBorder="1" applyAlignment="1">
      <alignment horizontal="left" vertical="center"/>
    </xf>
    <xf numFmtId="0" fontId="65" fillId="81" borderId="362" xfId="0" applyFont="1" applyFill="1" applyBorder="1" applyAlignment="1">
      <alignment horizontal="left" vertical="center"/>
    </xf>
    <xf numFmtId="0" fontId="65" fillId="36" borderId="363" xfId="0" applyFont="1" applyFill="1" applyBorder="1" applyAlignment="1">
      <alignment horizontal="left" vertical="center"/>
    </xf>
    <xf numFmtId="0" fontId="65" fillId="36" borderId="361" xfId="0" applyFont="1" applyFill="1" applyBorder="1" applyAlignment="1">
      <alignment horizontal="left" vertical="center"/>
    </xf>
    <xf numFmtId="0" fontId="65" fillId="36" borderId="362" xfId="0" applyFont="1" applyFill="1" applyBorder="1" applyAlignment="1">
      <alignment horizontal="left" vertical="center"/>
    </xf>
    <xf numFmtId="0" fontId="78" fillId="26" borderId="363" xfId="0" applyFont="1" applyFill="1" applyBorder="1" applyAlignment="1">
      <alignment horizontal="left" vertical="center"/>
    </xf>
    <xf numFmtId="0" fontId="78" fillId="26" borderId="362" xfId="0" applyFont="1" applyFill="1" applyBorder="1" applyAlignment="1">
      <alignment horizontal="left" vertical="center"/>
    </xf>
    <xf numFmtId="0" fontId="11" fillId="36" borderId="398" xfId="0" applyNumberFormat="1" applyFont="1" applyFill="1" applyBorder="1" applyAlignment="1">
      <alignment horizontal="left" vertical="center" wrapText="1"/>
    </xf>
    <xf numFmtId="0" fontId="11" fillId="36" borderId="406" xfId="0" applyNumberFormat="1" applyFont="1" applyFill="1" applyBorder="1" applyAlignment="1">
      <alignment horizontal="left" vertical="center" wrapText="1"/>
    </xf>
    <xf numFmtId="0" fontId="11" fillId="36" borderId="415" xfId="0" applyNumberFormat="1" applyFont="1" applyFill="1" applyBorder="1" applyAlignment="1">
      <alignment horizontal="left" vertical="center" wrapText="1"/>
    </xf>
    <xf numFmtId="0" fontId="11" fillId="36" borderId="323" xfId="0" applyNumberFormat="1" applyFont="1" applyFill="1" applyBorder="1" applyAlignment="1">
      <alignment horizontal="left" vertical="center"/>
    </xf>
    <xf numFmtId="0" fontId="11" fillId="36" borderId="310" xfId="0" applyNumberFormat="1" applyFont="1" applyFill="1" applyBorder="1" applyAlignment="1">
      <alignment horizontal="left" vertical="center"/>
    </xf>
    <xf numFmtId="0" fontId="11" fillId="36" borderId="316" xfId="0" applyNumberFormat="1" applyFont="1" applyFill="1" applyBorder="1" applyAlignment="1">
      <alignment horizontal="left" vertical="center"/>
    </xf>
    <xf numFmtId="0" fontId="11" fillId="36" borderId="323" xfId="0" applyNumberFormat="1" applyFont="1" applyFill="1" applyBorder="1" applyAlignment="1">
      <alignment horizontal="left" vertical="center" wrapText="1"/>
    </xf>
    <xf numFmtId="0" fontId="11" fillId="36" borderId="310" xfId="0" applyNumberFormat="1" applyFont="1" applyFill="1" applyBorder="1" applyAlignment="1">
      <alignment horizontal="left" vertical="center" wrapText="1"/>
    </xf>
    <xf numFmtId="0" fontId="11" fillId="36" borderId="316" xfId="0" applyNumberFormat="1" applyFont="1" applyFill="1" applyBorder="1" applyAlignment="1">
      <alignment horizontal="left" vertical="center" wrapText="1"/>
    </xf>
    <xf numFmtId="0" fontId="110" fillId="40" borderId="0" xfId="0" applyFont="1" applyFill="1" applyAlignment="1">
      <alignment horizontal="center" vertical="center"/>
    </xf>
    <xf numFmtId="0" fontId="89" fillId="40" borderId="0" xfId="0" applyFont="1" applyFill="1" applyAlignment="1">
      <alignment horizontal="center" vertical="center"/>
    </xf>
    <xf numFmtId="1" fontId="0" fillId="0" borderId="296" xfId="0" applyNumberFormat="1" applyFont="1" applyFill="1" applyBorder="1" applyAlignment="1">
      <alignment horizontal="center" vertical="center"/>
    </xf>
    <xf numFmtId="1" fontId="0" fillId="0" borderId="318" xfId="0" applyNumberFormat="1" applyFont="1" applyFill="1" applyBorder="1" applyAlignment="1">
      <alignment horizontal="center" vertical="center"/>
    </xf>
    <xf numFmtId="49" fontId="77" fillId="33" borderId="318" xfId="52" applyNumberFormat="1" applyFont="1" applyFill="1" applyBorder="1" applyAlignment="1">
      <alignment horizontal="center" vertical="center" wrapText="1"/>
    </xf>
    <xf numFmtId="0" fontId="0" fillId="0" borderId="318" xfId="0" applyFont="1" applyFill="1" applyBorder="1" applyAlignment="1">
      <alignment horizontal="center"/>
    </xf>
    <xf numFmtId="0" fontId="0" fillId="0" borderId="318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0" fontId="66" fillId="36" borderId="0" xfId="0" applyFont="1" applyFill="1" applyAlignment="1">
      <alignment horizontal="center" vertical="center"/>
    </xf>
    <xf numFmtId="1" fontId="0" fillId="0" borderId="66" xfId="0" applyNumberFormat="1" applyFont="1" applyFill="1" applyBorder="1" applyAlignment="1">
      <alignment horizontal="center" vertical="center"/>
    </xf>
    <xf numFmtId="0" fontId="0" fillId="0" borderId="296" xfId="0" applyFont="1" applyFill="1" applyBorder="1" applyAlignment="1">
      <alignment horizontal="center" vertical="center"/>
    </xf>
    <xf numFmtId="169" fontId="0" fillId="0" borderId="296" xfId="0" applyNumberFormat="1" applyFont="1" applyFill="1" applyBorder="1" applyAlignment="1">
      <alignment horizontal="center" vertical="center"/>
    </xf>
    <xf numFmtId="169" fontId="0" fillId="0" borderId="318" xfId="0" applyNumberFormat="1" applyFont="1" applyFill="1" applyBorder="1" applyAlignment="1">
      <alignment horizontal="center" vertical="center"/>
    </xf>
    <xf numFmtId="0" fontId="64" fillId="0" borderId="323" xfId="166" applyFont="1" applyFill="1" applyBorder="1" applyAlignment="1">
      <alignment horizontal="left" vertical="center"/>
    </xf>
    <xf numFmtId="0" fontId="64" fillId="0" borderId="320" xfId="166" applyFont="1" applyFill="1" applyBorder="1" applyAlignment="1">
      <alignment horizontal="left" vertical="center"/>
    </xf>
    <xf numFmtId="0" fontId="64" fillId="0" borderId="330" xfId="166" applyFont="1" applyFill="1" applyBorder="1" applyAlignment="1">
      <alignment horizontal="left" vertical="center"/>
    </xf>
    <xf numFmtId="0" fontId="78" fillId="35" borderId="318" xfId="0" applyFont="1" applyFill="1" applyBorder="1" applyAlignment="1">
      <alignment horizontal="center" vertical="center"/>
    </xf>
    <xf numFmtId="0" fontId="183" fillId="40" borderId="0" xfId="0" applyFont="1" applyFill="1" applyAlignment="1">
      <alignment horizontal="center"/>
    </xf>
    <xf numFmtId="0" fontId="0" fillId="0" borderId="318" xfId="0" applyFill="1" applyBorder="1" applyAlignment="1">
      <alignment horizontal="center"/>
    </xf>
    <xf numFmtId="0" fontId="124" fillId="82" borderId="294" xfId="64" applyFont="1" applyFill="1" applyBorder="1" applyAlignment="1">
      <alignment horizontal="center" vertical="center"/>
    </xf>
    <xf numFmtId="0" fontId="124" fillId="82" borderId="295" xfId="64" applyFont="1" applyFill="1" applyBorder="1" applyAlignment="1">
      <alignment horizontal="center" vertical="center"/>
    </xf>
    <xf numFmtId="0" fontId="124" fillId="82" borderId="291" xfId="64" applyFont="1" applyFill="1" applyBorder="1" applyAlignment="1">
      <alignment horizontal="center" vertical="center"/>
    </xf>
    <xf numFmtId="0" fontId="126" fillId="40" borderId="0" xfId="0" applyFont="1" applyFill="1" applyAlignment="1">
      <alignment horizontal="center" vertical="center"/>
    </xf>
    <xf numFmtId="0" fontId="0" fillId="0" borderId="114" xfId="0" applyFont="1" applyFill="1" applyBorder="1" applyAlignment="1">
      <alignment horizontal="center"/>
    </xf>
    <xf numFmtId="0" fontId="0" fillId="0" borderId="336" xfId="0" applyFont="1" applyFill="1" applyBorder="1" applyAlignment="1">
      <alignment horizontal="center"/>
    </xf>
    <xf numFmtId="0" fontId="174" fillId="40" borderId="0" xfId="0" applyFont="1" applyFill="1" applyAlignment="1">
      <alignment horizontal="center"/>
    </xf>
    <xf numFmtId="0" fontId="0" fillId="0" borderId="122" xfId="0" applyFont="1" applyFill="1" applyBorder="1" applyAlignment="1">
      <alignment horizontal="center"/>
    </xf>
    <xf numFmtId="0" fontId="5" fillId="0" borderId="405" xfId="0" applyFont="1" applyFill="1" applyBorder="1" applyAlignment="1">
      <alignment horizontal="center"/>
    </xf>
    <xf numFmtId="0" fontId="108" fillId="40" borderId="377" xfId="0" applyFont="1" applyFill="1" applyBorder="1" applyAlignment="1">
      <alignment horizontal="center" vertical="center"/>
    </xf>
    <xf numFmtId="0" fontId="108" fillId="40" borderId="399" xfId="0" applyFont="1" applyFill="1" applyBorder="1" applyAlignment="1">
      <alignment horizontal="center" vertical="center"/>
    </xf>
    <xf numFmtId="0" fontId="108" fillId="40" borderId="404" xfId="0" applyFont="1" applyFill="1" applyBorder="1" applyAlignment="1">
      <alignment horizontal="center" vertical="center"/>
    </xf>
    <xf numFmtId="1" fontId="65" fillId="34" borderId="405" xfId="0" applyNumberFormat="1" applyFont="1" applyFill="1" applyBorder="1" applyAlignment="1">
      <alignment horizontal="center" vertical="center" wrapText="1"/>
    </xf>
    <xf numFmtId="0" fontId="0" fillId="0" borderId="405" xfId="0" applyBorder="1" applyAlignment="1">
      <alignment horizontal="center"/>
    </xf>
    <xf numFmtId="0" fontId="0" fillId="0" borderId="407" xfId="0" applyBorder="1" applyAlignment="1">
      <alignment horizontal="center"/>
    </xf>
    <xf numFmtId="0" fontId="0" fillId="0" borderId="403" xfId="0" applyBorder="1" applyAlignment="1">
      <alignment horizontal="center"/>
    </xf>
    <xf numFmtId="0" fontId="108" fillId="40" borderId="318" xfId="0" applyFont="1" applyFill="1" applyBorder="1" applyAlignment="1">
      <alignment horizontal="center" vertical="center"/>
    </xf>
    <xf numFmtId="0" fontId="0" fillId="0" borderId="342" xfId="0" applyBorder="1" applyAlignment="1">
      <alignment horizontal="center"/>
    </xf>
    <xf numFmtId="0" fontId="59" fillId="0" borderId="301" xfId="24707" applyBorder="1" applyAlignment="1">
      <alignment horizontal="center" vertical="center"/>
    </xf>
    <xf numFmtId="0" fontId="59" fillId="0" borderId="296" xfId="24707" applyBorder="1" applyAlignment="1">
      <alignment horizontal="center" vertical="center"/>
    </xf>
    <xf numFmtId="0" fontId="109" fillId="42" borderId="0" xfId="24707" applyFont="1" applyFill="1" applyBorder="1" applyAlignment="1">
      <alignment horizontal="center" vertical="center"/>
    </xf>
    <xf numFmtId="0" fontId="95" fillId="36" borderId="0" xfId="24707" applyFont="1" applyFill="1" applyBorder="1" applyAlignment="1">
      <alignment horizontal="center" vertical="center"/>
    </xf>
    <xf numFmtId="0" fontId="59" fillId="0" borderId="318" xfId="24707" applyBorder="1" applyAlignment="1">
      <alignment horizontal="center" vertical="center"/>
    </xf>
    <xf numFmtId="0" fontId="59" fillId="0" borderId="343" xfId="24707" applyBorder="1" applyAlignment="1">
      <alignment horizontal="center" vertical="center"/>
    </xf>
    <xf numFmtId="0" fontId="59" fillId="0" borderId="279" xfId="24707" applyBorder="1" applyAlignment="1">
      <alignment horizontal="center" vertical="center"/>
    </xf>
    <xf numFmtId="0" fontId="5" fillId="32" borderId="343" xfId="24707" applyFont="1" applyFill="1" applyBorder="1" applyAlignment="1">
      <alignment horizontal="center" vertical="center" wrapText="1"/>
    </xf>
    <xf numFmtId="0" fontId="5" fillId="32" borderId="290" xfId="24707" applyFont="1" applyFill="1" applyBorder="1" applyAlignment="1">
      <alignment horizontal="center" vertical="center" wrapText="1"/>
    </xf>
    <xf numFmtId="0" fontId="5" fillId="32" borderId="287" xfId="24707" applyFont="1" applyFill="1" applyBorder="1" applyAlignment="1">
      <alignment horizontal="center" vertical="center" wrapText="1"/>
    </xf>
    <xf numFmtId="0" fontId="59" fillId="0" borderId="290" xfId="24707" applyBorder="1" applyAlignment="1">
      <alignment horizontal="center" vertical="center"/>
    </xf>
    <xf numFmtId="0" fontId="59" fillId="0" borderId="287" xfId="24707" applyBorder="1" applyAlignment="1">
      <alignment horizontal="center" vertical="center"/>
    </xf>
    <xf numFmtId="3" fontId="5" fillId="32" borderId="343" xfId="24707" applyNumberFormat="1" applyFont="1" applyFill="1" applyBorder="1" applyAlignment="1">
      <alignment horizontal="center" vertical="center" wrapText="1"/>
    </xf>
    <xf numFmtId="3" fontId="5" fillId="32" borderId="290" xfId="24707" applyNumberFormat="1" applyFont="1" applyFill="1" applyBorder="1" applyAlignment="1">
      <alignment horizontal="center" vertical="center" wrapText="1"/>
    </xf>
    <xf numFmtId="3" fontId="5" fillId="32" borderId="287" xfId="24707" applyNumberFormat="1" applyFont="1" applyFill="1" applyBorder="1" applyAlignment="1">
      <alignment horizontal="center" vertical="center" wrapText="1"/>
    </xf>
    <xf numFmtId="0" fontId="79" fillId="28" borderId="0" xfId="52" applyFont="1" applyFill="1" applyBorder="1" applyAlignment="1">
      <alignment horizontal="center" vertical="center"/>
    </xf>
    <xf numFmtId="0" fontId="70" fillId="0" borderId="0" xfId="0" applyFont="1" applyAlignment="1">
      <alignment vertical="center"/>
    </xf>
    <xf numFmtId="0" fontId="3" fillId="36" borderId="323" xfId="0" applyFont="1" applyFill="1" applyBorder="1" applyAlignment="1">
      <alignment horizontal="left" vertical="center" wrapText="1"/>
    </xf>
    <xf numFmtId="0" fontId="3" fillId="36" borderId="320" xfId="0" applyFont="1" applyFill="1" applyBorder="1" applyAlignment="1">
      <alignment horizontal="left" vertical="center" wrapText="1"/>
    </xf>
    <xf numFmtId="0" fontId="3" fillId="36" borderId="292" xfId="0" applyFont="1" applyFill="1" applyBorder="1" applyAlignment="1">
      <alignment horizontal="left" vertical="center" wrapText="1"/>
    </xf>
    <xf numFmtId="0" fontId="3" fillId="36" borderId="293" xfId="0" applyFont="1" applyFill="1" applyBorder="1" applyAlignment="1">
      <alignment horizontal="left" vertical="center" wrapText="1"/>
    </xf>
    <xf numFmtId="49" fontId="65" fillId="36" borderId="283" xfId="0" applyNumberFormat="1" applyFont="1" applyFill="1" applyBorder="1" applyAlignment="1">
      <alignment horizontal="center" vertical="center" wrapText="1"/>
    </xf>
    <xf numFmtId="49" fontId="65" fillId="36" borderId="284" xfId="0" applyNumberFormat="1" applyFont="1" applyFill="1" applyBorder="1" applyAlignment="1">
      <alignment horizontal="center" vertical="center" wrapText="1"/>
    </xf>
    <xf numFmtId="49" fontId="65" fillId="36" borderId="285" xfId="0" applyNumberFormat="1" applyFont="1" applyFill="1" applyBorder="1" applyAlignment="1">
      <alignment horizontal="center" vertical="center" wrapText="1"/>
    </xf>
    <xf numFmtId="49" fontId="65" fillId="36" borderId="323" xfId="0" applyNumberFormat="1" applyFont="1" applyFill="1" applyBorder="1" applyAlignment="1">
      <alignment horizontal="left" vertical="top" wrapText="1"/>
    </xf>
    <xf numFmtId="49" fontId="65" fillId="36" borderId="320" xfId="0" applyNumberFormat="1" applyFont="1" applyFill="1" applyBorder="1" applyAlignment="1">
      <alignment horizontal="left" vertical="top" wrapText="1"/>
    </xf>
    <xf numFmtId="49" fontId="65" fillId="36" borderId="330" xfId="0" applyNumberFormat="1" applyFont="1" applyFill="1" applyBorder="1" applyAlignment="1">
      <alignment horizontal="left" vertical="top" wrapText="1"/>
    </xf>
    <xf numFmtId="0" fontId="65" fillId="36" borderId="323" xfId="0" applyFont="1" applyFill="1" applyBorder="1" applyAlignment="1">
      <alignment horizontal="left" vertical="top"/>
    </xf>
    <xf numFmtId="0" fontId="65" fillId="36" borderId="320" xfId="0" applyFont="1" applyFill="1" applyBorder="1" applyAlignment="1">
      <alignment horizontal="left" vertical="top"/>
    </xf>
    <xf numFmtId="0" fontId="65" fillId="36" borderId="330" xfId="0" applyFont="1" applyFill="1" applyBorder="1" applyAlignment="1">
      <alignment horizontal="left" vertical="top"/>
    </xf>
    <xf numFmtId="0" fontId="82" fillId="33" borderId="286" xfId="0" applyFont="1" applyFill="1" applyBorder="1" applyAlignment="1">
      <alignment horizontal="center" vertical="center" wrapText="1"/>
    </xf>
    <xf numFmtId="0" fontId="102" fillId="0" borderId="313" xfId="0" applyFont="1" applyBorder="1" applyAlignment="1">
      <alignment horizontal="center" vertical="center" wrapText="1"/>
    </xf>
    <xf numFmtId="0" fontId="102" fillId="0" borderId="290" xfId="0" applyFont="1" applyBorder="1" applyAlignment="1">
      <alignment horizontal="center" vertical="center" wrapText="1"/>
    </xf>
    <xf numFmtId="0" fontId="102" fillId="0" borderId="287" xfId="0" applyFont="1" applyBorder="1" applyAlignment="1">
      <alignment horizontal="center" vertical="center" wrapText="1"/>
    </xf>
    <xf numFmtId="0" fontId="102" fillId="0" borderId="313" xfId="0" applyFont="1" applyFill="1" applyBorder="1" applyAlignment="1">
      <alignment horizontal="center" vertical="center" wrapText="1"/>
    </xf>
    <xf numFmtId="0" fontId="102" fillId="0" borderId="290" xfId="0" applyFont="1" applyFill="1" applyBorder="1" applyAlignment="1">
      <alignment horizontal="center" vertical="center" wrapText="1"/>
    </xf>
    <xf numFmtId="0" fontId="102" fillId="0" borderId="287" xfId="0" applyFont="1" applyFill="1" applyBorder="1" applyAlignment="1">
      <alignment horizontal="center" vertical="center" wrapText="1"/>
    </xf>
    <xf numFmtId="0" fontId="77" fillId="36" borderId="297" xfId="195" applyFont="1" applyFill="1" applyBorder="1" applyAlignment="1">
      <alignment horizontal="center"/>
    </xf>
    <xf numFmtId="0" fontId="77" fillId="36" borderId="329" xfId="195" applyFont="1" applyFill="1" applyBorder="1" applyAlignment="1">
      <alignment horizontal="center"/>
    </xf>
    <xf numFmtId="0" fontId="114" fillId="40" borderId="0" xfId="0" applyFont="1" applyFill="1" applyAlignment="1">
      <alignment horizontal="center" vertical="center"/>
    </xf>
    <xf numFmtId="0" fontId="124" fillId="36" borderId="0" xfId="0" applyFont="1" applyFill="1" applyAlignment="1">
      <alignment horizontal="center" vertical="center"/>
    </xf>
    <xf numFmtId="0" fontId="0" fillId="0" borderId="369" xfId="0" applyFont="1" applyBorder="1" applyAlignment="1">
      <alignment horizontal="center"/>
    </xf>
    <xf numFmtId="0" fontId="0" fillId="0" borderId="369" xfId="0" applyFont="1" applyBorder="1" applyAlignment="1">
      <alignment horizontal="center" vertical="center" wrapText="1"/>
    </xf>
    <xf numFmtId="0" fontId="64" fillId="0" borderId="318" xfId="0" applyFont="1" applyFill="1" applyBorder="1" applyAlignment="1">
      <alignment horizontal="center"/>
    </xf>
    <xf numFmtId="0" fontId="64" fillId="0" borderId="318" xfId="0" applyFont="1" applyFill="1" applyBorder="1" applyAlignment="1">
      <alignment horizontal="center" vertical="center" wrapText="1"/>
    </xf>
    <xf numFmtId="0" fontId="0" fillId="0" borderId="318" xfId="0" applyFont="1" applyBorder="1" applyAlignment="1">
      <alignment horizontal="center"/>
    </xf>
    <xf numFmtId="0" fontId="0" fillId="0" borderId="318" xfId="0" applyFont="1" applyBorder="1" applyAlignment="1">
      <alignment horizontal="center" vertical="center" wrapText="1"/>
    </xf>
    <xf numFmtId="0" fontId="102" fillId="0" borderId="296" xfId="0" applyFont="1" applyFill="1" applyBorder="1" applyAlignment="1">
      <alignment horizontal="center" vertical="center" wrapText="1"/>
    </xf>
    <xf numFmtId="49" fontId="112" fillId="33" borderId="323" xfId="52" applyNumberFormat="1" applyFont="1" applyFill="1" applyBorder="1" applyAlignment="1">
      <alignment horizontal="center" vertical="center" wrapText="1"/>
    </xf>
    <xf numFmtId="49" fontId="112" fillId="33" borderId="320" xfId="52" applyNumberFormat="1" applyFont="1" applyFill="1" applyBorder="1" applyAlignment="1">
      <alignment horizontal="center" vertical="center" wrapText="1"/>
    </xf>
    <xf numFmtId="49" fontId="112" fillId="33" borderId="330" xfId="52" applyNumberFormat="1" applyFont="1" applyFill="1" applyBorder="1" applyAlignment="1">
      <alignment horizontal="center" vertical="center" wrapText="1"/>
    </xf>
    <xf numFmtId="0" fontId="87" fillId="0" borderId="318" xfId="0" applyFont="1" applyFill="1" applyBorder="1" applyAlignment="1">
      <alignment horizontal="center"/>
    </xf>
    <xf numFmtId="0" fontId="129" fillId="36" borderId="323" xfId="166" applyFont="1" applyFill="1" applyBorder="1" applyAlignment="1">
      <alignment horizontal="center" vertical="center"/>
    </xf>
    <xf numFmtId="0" fontId="129" fillId="36" borderId="320" xfId="166" applyFont="1" applyFill="1" applyBorder="1" applyAlignment="1">
      <alignment horizontal="center" vertical="center"/>
    </xf>
    <xf numFmtId="0" fontId="129" fillId="36" borderId="330" xfId="166" applyFont="1" applyFill="1" applyBorder="1" applyAlignment="1">
      <alignment horizontal="center" vertical="center"/>
    </xf>
    <xf numFmtId="0" fontId="19" fillId="78" borderId="0" xfId="65" applyFont="1" applyFill="1" applyBorder="1" applyAlignment="1">
      <alignment horizontal="center" vertical="center"/>
    </xf>
    <xf numFmtId="0" fontId="19" fillId="78" borderId="322" xfId="65" applyFont="1" applyFill="1" applyBorder="1" applyAlignment="1">
      <alignment horizontal="center" vertical="center"/>
    </xf>
    <xf numFmtId="0" fontId="0" fillId="0" borderId="331" xfId="0" applyBorder="1" applyAlignment="1">
      <alignment horizontal="center"/>
    </xf>
    <xf numFmtId="0" fontId="19" fillId="78" borderId="331" xfId="65" applyFont="1" applyFill="1" applyBorder="1" applyAlignment="1">
      <alignment horizontal="center" vertical="center"/>
    </xf>
    <xf numFmtId="0" fontId="8" fillId="28" borderId="0" xfId="65" applyFont="1" applyFill="1" applyBorder="1" applyAlignment="1">
      <alignment horizontal="center" vertical="center" wrapText="1"/>
    </xf>
    <xf numFmtId="0" fontId="0" fillId="0" borderId="328" xfId="0" applyBorder="1" applyAlignment="1">
      <alignment horizontal="center"/>
    </xf>
    <xf numFmtId="0" fontId="8" fillId="40" borderId="0" xfId="0" applyFont="1" applyFill="1" applyAlignment="1">
      <alignment horizontal="center" vertical="center"/>
    </xf>
    <xf numFmtId="0" fontId="9" fillId="35" borderId="120" xfId="0" applyFont="1" applyFill="1" applyBorder="1" applyAlignment="1">
      <alignment horizontal="center" vertical="center" wrapText="1"/>
    </xf>
    <xf numFmtId="0" fontId="9" fillId="35" borderId="85" xfId="0" applyFont="1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/>
    </xf>
    <xf numFmtId="0" fontId="0" fillId="0" borderId="114" xfId="0" applyFill="1" applyBorder="1" applyAlignment="1">
      <alignment horizontal="center" vertical="center"/>
    </xf>
    <xf numFmtId="0" fontId="9" fillId="35" borderId="64" xfId="0" applyFont="1" applyFill="1" applyBorder="1" applyAlignment="1">
      <alignment horizontal="center" vertical="center"/>
    </xf>
    <xf numFmtId="0" fontId="9" fillId="35" borderId="65" xfId="0" applyFont="1" applyFill="1" applyBorder="1" applyAlignment="1">
      <alignment horizontal="center" vertical="center"/>
    </xf>
    <xf numFmtId="0" fontId="9" fillId="35" borderId="39" xfId="0" applyFont="1" applyFill="1" applyBorder="1" applyAlignment="1">
      <alignment horizontal="center" vertical="center" wrapText="1"/>
    </xf>
    <xf numFmtId="0" fontId="9" fillId="35" borderId="40" xfId="0" applyFont="1" applyFill="1" applyBorder="1" applyAlignment="1">
      <alignment horizontal="center" vertical="center" wrapText="1"/>
    </xf>
    <xf numFmtId="0" fontId="0" fillId="0" borderId="375" xfId="0" applyFill="1" applyBorder="1" applyAlignment="1">
      <alignment horizontal="center" vertical="center"/>
    </xf>
    <xf numFmtId="0" fontId="64" fillId="0" borderId="89" xfId="0" applyFont="1" applyFill="1" applyBorder="1" applyAlignment="1">
      <alignment horizontal="center" vertical="top" wrapText="1"/>
    </xf>
    <xf numFmtId="0" fontId="64" fillId="0" borderId="61" xfId="0" applyFont="1" applyFill="1" applyBorder="1" applyAlignment="1">
      <alignment horizontal="center" vertical="top" wrapText="1"/>
    </xf>
    <xf numFmtId="0" fontId="64" fillId="0" borderId="68" xfId="0" applyFont="1" applyFill="1" applyBorder="1" applyAlignment="1">
      <alignment horizontal="center" vertical="top" wrapText="1"/>
    </xf>
    <xf numFmtId="0" fontId="0" fillId="0" borderId="89" xfId="0" applyFill="1" applyBorder="1" applyAlignment="1">
      <alignment horizontal="center" vertical="top" wrapText="1"/>
    </xf>
    <xf numFmtId="0" fontId="0" fillId="0" borderId="61" xfId="0" applyFill="1" applyBorder="1" applyAlignment="1">
      <alignment horizontal="center" vertical="top" wrapText="1"/>
    </xf>
    <xf numFmtId="0" fontId="0" fillId="0" borderId="68" xfId="0" applyFill="1" applyBorder="1" applyAlignment="1">
      <alignment horizontal="center" vertical="top" wrapText="1"/>
    </xf>
    <xf numFmtId="4" fontId="9" fillId="35" borderId="358" xfId="0" applyNumberFormat="1" applyFont="1" applyFill="1" applyBorder="1" applyAlignment="1">
      <alignment horizontal="center" vertical="center" wrapText="1"/>
    </xf>
    <xf numFmtId="4" fontId="9" fillId="35" borderId="268" xfId="0" applyNumberFormat="1" applyFont="1" applyFill="1" applyBorder="1" applyAlignment="1">
      <alignment horizontal="center" vertical="center" wrapText="1"/>
    </xf>
    <xf numFmtId="4" fontId="9" fillId="35" borderId="357" xfId="0" applyNumberFormat="1" applyFont="1" applyFill="1" applyBorder="1" applyAlignment="1">
      <alignment horizontal="center" vertical="center" wrapText="1"/>
    </xf>
    <xf numFmtId="4" fontId="9" fillId="35" borderId="344" xfId="0" applyNumberFormat="1" applyFont="1" applyFill="1" applyBorder="1" applyAlignment="1">
      <alignment horizontal="center" vertical="center" wrapText="1"/>
    </xf>
    <xf numFmtId="49" fontId="0" fillId="0" borderId="369" xfId="0" applyNumberFormat="1" applyFill="1" applyBorder="1" applyAlignment="1">
      <alignment horizontal="center" vertical="center" wrapText="1"/>
    </xf>
    <xf numFmtId="0" fontId="76" fillId="35" borderId="94" xfId="0" applyFont="1" applyFill="1" applyBorder="1" applyAlignment="1">
      <alignment horizontal="center" vertical="center"/>
    </xf>
    <xf numFmtId="0" fontId="76" fillId="35" borderId="95" xfId="0" applyFont="1" applyFill="1" applyBorder="1" applyAlignment="1">
      <alignment horizontal="center" vertical="center"/>
    </xf>
    <xf numFmtId="0" fontId="76" fillId="35" borderId="96" xfId="0" applyFont="1" applyFill="1" applyBorder="1" applyAlignment="1">
      <alignment horizontal="center" vertical="center"/>
    </xf>
    <xf numFmtId="0" fontId="0" fillId="0" borderId="91" xfId="0" applyFill="1" applyBorder="1" applyAlignment="1">
      <alignment horizontal="center"/>
    </xf>
    <xf numFmtId="0" fontId="180" fillId="40" borderId="0" xfId="0" applyFont="1" applyFill="1" applyAlignment="1">
      <alignment horizontal="center" vertical="center"/>
    </xf>
    <xf numFmtId="4" fontId="3" fillId="35" borderId="117" xfId="0" applyNumberFormat="1" applyFont="1" applyFill="1" applyBorder="1" applyAlignment="1">
      <alignment horizontal="center" vertical="center" wrapText="1"/>
    </xf>
    <xf numFmtId="4" fontId="3" fillId="35" borderId="119" xfId="0" applyNumberFormat="1" applyFont="1" applyFill="1" applyBorder="1" applyAlignment="1">
      <alignment horizontal="center" vertical="center" wrapText="1"/>
    </xf>
    <xf numFmtId="0" fontId="0" fillId="0" borderId="116" xfId="0" applyFill="1" applyBorder="1" applyAlignment="1">
      <alignment horizontal="center" vertical="top" wrapText="1"/>
    </xf>
    <xf numFmtId="0" fontId="3" fillId="35" borderId="111" xfId="0" applyFont="1" applyFill="1" applyBorder="1" applyAlignment="1">
      <alignment horizontal="center" vertical="center"/>
    </xf>
    <xf numFmtId="0" fontId="3" fillId="35" borderId="46" xfId="0" applyFont="1" applyFill="1" applyBorder="1" applyAlignment="1">
      <alignment horizontal="center" vertical="center"/>
    </xf>
    <xf numFmtId="0" fontId="0" fillId="0" borderId="405" xfId="0" applyBorder="1" applyAlignment="1">
      <alignment horizontal="center" vertical="center"/>
    </xf>
    <xf numFmtId="0" fontId="209" fillId="36" borderId="397" xfId="0" applyFont="1" applyFill="1" applyBorder="1" applyAlignment="1">
      <alignment horizontal="center" vertical="center" wrapText="1"/>
    </xf>
    <xf numFmtId="0" fontId="209" fillId="36" borderId="399" xfId="0" applyFont="1" applyFill="1" applyBorder="1" applyAlignment="1">
      <alignment horizontal="center" vertical="center" wrapText="1"/>
    </xf>
    <xf numFmtId="0" fontId="209" fillId="36" borderId="404" xfId="0" applyFont="1" applyFill="1" applyBorder="1" applyAlignment="1">
      <alignment horizontal="center" vertical="center" wrapText="1"/>
    </xf>
    <xf numFmtId="0" fontId="175" fillId="40" borderId="397" xfId="0" applyFont="1" applyFill="1" applyBorder="1" applyAlignment="1">
      <alignment horizontal="center" vertical="center" wrapText="1"/>
    </xf>
    <xf numFmtId="0" fontId="175" fillId="40" borderId="399" xfId="0" applyFont="1" applyFill="1" applyBorder="1" applyAlignment="1">
      <alignment horizontal="center" vertical="center" wrapText="1"/>
    </xf>
    <xf numFmtId="0" fontId="175" fillId="40" borderId="404" xfId="0" applyFont="1" applyFill="1" applyBorder="1" applyAlignment="1">
      <alignment horizontal="center" vertical="center" wrapText="1"/>
    </xf>
    <xf numFmtId="0" fontId="108" fillId="40" borderId="286" xfId="0" applyFont="1" applyFill="1" applyBorder="1" applyAlignment="1">
      <alignment horizontal="center" vertical="center"/>
    </xf>
    <xf numFmtId="0" fontId="108" fillId="40" borderId="405" xfId="0" applyFont="1" applyFill="1" applyBorder="1" applyAlignment="1">
      <alignment horizontal="center" vertical="center"/>
    </xf>
    <xf numFmtId="0" fontId="209" fillId="36" borderId="397" xfId="0" applyFont="1" applyFill="1" applyBorder="1" applyAlignment="1">
      <alignment horizontal="center" vertical="center"/>
    </xf>
    <xf numFmtId="0" fontId="209" fillId="36" borderId="399" xfId="0" applyFont="1" applyFill="1" applyBorder="1" applyAlignment="1">
      <alignment horizontal="center" vertical="center"/>
    </xf>
    <xf numFmtId="0" fontId="209" fillId="36" borderId="404" xfId="0" applyFont="1" applyFill="1" applyBorder="1" applyAlignment="1">
      <alignment horizontal="center" vertical="center"/>
    </xf>
    <xf numFmtId="0" fontId="65" fillId="0" borderId="405" xfId="0" applyFont="1" applyFill="1" applyBorder="1" applyAlignment="1">
      <alignment horizontal="center" vertical="center"/>
    </xf>
    <xf numFmtId="0" fontId="209" fillId="36" borderId="396" xfId="0" applyFont="1" applyFill="1" applyBorder="1" applyAlignment="1">
      <alignment horizontal="center" vertical="center"/>
    </xf>
    <xf numFmtId="0" fontId="209" fillId="36" borderId="382" xfId="0" applyFont="1" applyFill="1" applyBorder="1" applyAlignment="1">
      <alignment horizontal="center" vertical="center"/>
    </xf>
    <xf numFmtId="0" fontId="209" fillId="36" borderId="408" xfId="0" applyFont="1" applyFill="1" applyBorder="1" applyAlignment="1">
      <alignment horizontal="center" vertical="center"/>
    </xf>
    <xf numFmtId="0" fontId="0" fillId="0" borderId="405" xfId="0" applyFill="1" applyBorder="1" applyAlignment="1">
      <alignment horizontal="center"/>
    </xf>
    <xf numFmtId="0" fontId="0" fillId="0" borderId="409" xfId="0" applyBorder="1" applyAlignment="1">
      <alignment horizontal="center"/>
    </xf>
    <xf numFmtId="0" fontId="0" fillId="0" borderId="301" xfId="0" applyFont="1" applyBorder="1" applyAlignment="1">
      <alignment horizontal="center" vertical="top"/>
    </xf>
    <xf numFmtId="0" fontId="0" fillId="0" borderId="296" xfId="0" applyFont="1" applyBorder="1" applyAlignment="1">
      <alignment horizontal="center" vertical="top"/>
    </xf>
    <xf numFmtId="0" fontId="137" fillId="28" borderId="280" xfId="52" applyFont="1" applyFill="1" applyBorder="1" applyAlignment="1">
      <alignment horizontal="center" vertical="center"/>
    </xf>
    <xf numFmtId="0" fontId="137" fillId="28" borderId="0" xfId="52" applyFont="1" applyFill="1" applyBorder="1" applyAlignment="1">
      <alignment horizontal="center" vertical="center"/>
    </xf>
    <xf numFmtId="0" fontId="137" fillId="28" borderId="263" xfId="52" applyFont="1" applyFill="1" applyBorder="1" applyAlignment="1">
      <alignment horizontal="center" vertical="center"/>
    </xf>
    <xf numFmtId="0" fontId="66" fillId="36" borderId="302" xfId="0" applyFont="1" applyFill="1" applyBorder="1" applyAlignment="1">
      <alignment horizontal="center" vertical="top"/>
    </xf>
    <xf numFmtId="0" fontId="66" fillId="36" borderId="307" xfId="0" applyFont="1" applyFill="1" applyBorder="1" applyAlignment="1">
      <alignment horizontal="center" vertical="top"/>
    </xf>
    <xf numFmtId="0" fontId="66" fillId="36" borderId="318" xfId="0" applyFont="1" applyFill="1" applyBorder="1" applyAlignment="1">
      <alignment horizontal="center" vertical="top"/>
    </xf>
    <xf numFmtId="0" fontId="65" fillId="0" borderId="301" xfId="0" applyFont="1" applyBorder="1" applyAlignment="1">
      <alignment horizontal="center" vertical="top"/>
    </xf>
    <xf numFmtId="0" fontId="65" fillId="0" borderId="296" xfId="0" applyFont="1" applyBorder="1" applyAlignment="1">
      <alignment horizontal="center" vertical="top"/>
    </xf>
    <xf numFmtId="0" fontId="65" fillId="0" borderId="290" xfId="0" applyFont="1" applyBorder="1" applyAlignment="1">
      <alignment horizontal="center" vertical="top"/>
    </xf>
    <xf numFmtId="0" fontId="66" fillId="36" borderId="318" xfId="0" applyFont="1" applyFill="1" applyBorder="1" applyAlignment="1">
      <alignment horizontal="center" vertical="center"/>
    </xf>
    <xf numFmtId="0" fontId="183" fillId="40" borderId="0" xfId="0" applyFont="1" applyFill="1" applyAlignment="1">
      <alignment horizontal="center" vertical="center"/>
    </xf>
    <xf numFmtId="0" fontId="0" fillId="0" borderId="417" xfId="0" applyBorder="1" applyAlignment="1">
      <alignment horizontal="center"/>
    </xf>
    <xf numFmtId="1" fontId="64" fillId="0" borderId="426" xfId="0" applyNumberFormat="1" applyFont="1" applyFill="1" applyBorder="1" applyAlignment="1">
      <alignment horizontal="left" vertical="center" wrapText="1"/>
    </xf>
    <xf numFmtId="1" fontId="64" fillId="0" borderId="122" xfId="0" applyNumberFormat="1" applyFont="1" applyFill="1" applyBorder="1" applyAlignment="1">
      <alignment horizontal="left" vertical="center" wrapText="1"/>
    </xf>
    <xf numFmtId="1" fontId="64" fillId="0" borderId="417" xfId="0" applyNumberFormat="1" applyFont="1" applyFill="1" applyBorder="1" applyAlignment="1">
      <alignment horizontal="left" vertical="center" wrapText="1"/>
    </xf>
    <xf numFmtId="1" fontId="0" fillId="0" borderId="417" xfId="0" applyNumberFormat="1" applyFill="1" applyBorder="1" applyAlignment="1">
      <alignment horizontal="left" vertical="center" wrapText="1"/>
    </xf>
    <xf numFmtId="1" fontId="65" fillId="0" borderId="0" xfId="0" applyNumberFormat="1" applyFont="1" applyFill="1" applyAlignment="1">
      <alignment horizontal="center" vertical="center" wrapText="1"/>
    </xf>
    <xf numFmtId="1" fontId="65" fillId="0" borderId="399" xfId="0" applyNumberFormat="1" applyFont="1" applyFill="1" applyBorder="1" applyAlignment="1">
      <alignment horizontal="left" vertical="center" wrapText="1"/>
    </xf>
    <xf numFmtId="171" fontId="19" fillId="0" borderId="411" xfId="52" applyNumberFormat="1" applyFont="1" applyFill="1" applyBorder="1" applyAlignment="1">
      <alignment horizontal="left" vertical="center" wrapText="1"/>
    </xf>
    <xf numFmtId="171" fontId="19" fillId="0" borderId="399" xfId="52" applyNumberFormat="1" applyFont="1" applyFill="1" applyBorder="1" applyAlignment="1">
      <alignment horizontal="left" vertical="center" wrapText="1"/>
    </xf>
    <xf numFmtId="1" fontId="0" fillId="0" borderId="409" xfId="0" applyNumberFormat="1" applyFont="1" applyFill="1" applyBorder="1" applyAlignment="1">
      <alignment horizontal="left" vertical="center" wrapText="1"/>
    </xf>
    <xf numFmtId="1" fontId="65" fillId="0" borderId="406" xfId="0" applyNumberFormat="1" applyFont="1" applyFill="1" applyBorder="1" applyAlignment="1">
      <alignment horizontal="left" vertical="center"/>
    </xf>
    <xf numFmtId="1" fontId="0" fillId="0" borderId="403" xfId="0" applyNumberFormat="1" applyFont="1" applyFill="1" applyBorder="1" applyAlignment="1">
      <alignment horizontal="left" vertical="center" wrapText="1"/>
    </xf>
    <xf numFmtId="49" fontId="77" fillId="33" borderId="112" xfId="52" applyNumberFormat="1" applyFont="1" applyFill="1" applyBorder="1" applyAlignment="1">
      <alignment horizontal="center" vertical="center" wrapText="1"/>
    </xf>
    <xf numFmtId="49" fontId="77" fillId="33" borderId="115" xfId="52" applyNumberFormat="1" applyFont="1" applyFill="1" applyBorder="1" applyAlignment="1">
      <alignment horizontal="center" vertical="center" wrapText="1"/>
    </xf>
    <xf numFmtId="49" fontId="77" fillId="33" borderId="116" xfId="52" applyNumberFormat="1" applyFont="1" applyFill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67" xfId="0" applyFont="1" applyBorder="1" applyAlignment="1">
      <alignment horizontal="left" vertical="top" wrapText="1"/>
    </xf>
    <xf numFmtId="49" fontId="182" fillId="35" borderId="369" xfId="52" applyNumberFormat="1" applyFont="1" applyFill="1" applyBorder="1" applyAlignment="1">
      <alignment horizontal="center" vertical="center" wrapText="1"/>
    </xf>
    <xf numFmtId="49" fontId="182" fillId="33" borderId="369" xfId="52" applyNumberFormat="1" applyFont="1" applyFill="1" applyBorder="1" applyAlignment="1">
      <alignment horizontal="center" vertical="center" wrapText="1"/>
    </xf>
    <xf numFmtId="0" fontId="23" fillId="34" borderId="393" xfId="52" applyFont="1" applyFill="1" applyBorder="1" applyAlignment="1">
      <alignment horizontal="center" vertical="center" wrapText="1"/>
    </xf>
    <xf numFmtId="0" fontId="23" fillId="34" borderId="118" xfId="52" applyFont="1" applyFill="1" applyBorder="1" applyAlignment="1">
      <alignment horizontal="center" vertical="center" wrapText="1"/>
    </xf>
    <xf numFmtId="0" fontId="23" fillId="34" borderId="400" xfId="52" applyFont="1" applyFill="1" applyBorder="1" applyAlignment="1">
      <alignment horizontal="center" vertical="center" wrapText="1"/>
    </xf>
    <xf numFmtId="2" fontId="98" fillId="0" borderId="424" xfId="52" applyNumberFormat="1" applyFont="1" applyFill="1" applyBorder="1" applyAlignment="1">
      <alignment horizontal="center" vertical="center"/>
    </xf>
    <xf numFmtId="2" fontId="98" fillId="0" borderId="425" xfId="52" applyNumberFormat="1" applyFont="1" applyFill="1" applyBorder="1" applyAlignment="1">
      <alignment horizontal="center" vertical="center"/>
    </xf>
    <xf numFmtId="2" fontId="98" fillId="0" borderId="427" xfId="52" applyNumberFormat="1" applyFont="1" applyFill="1" applyBorder="1" applyAlignment="1">
      <alignment horizontal="center" vertical="center"/>
    </xf>
    <xf numFmtId="0" fontId="114" fillId="40" borderId="42" xfId="0" applyFont="1" applyFill="1" applyBorder="1" applyAlignment="1">
      <alignment horizontal="center" vertical="center"/>
    </xf>
    <xf numFmtId="0" fontId="114" fillId="40" borderId="43" xfId="0" applyFont="1" applyFill="1" applyBorder="1" applyAlignment="1">
      <alignment horizontal="center" vertical="center"/>
    </xf>
    <xf numFmtId="0" fontId="178" fillId="32" borderId="381" xfId="0" applyFont="1" applyFill="1" applyBorder="1" applyAlignment="1">
      <alignment horizontal="center"/>
    </xf>
    <xf numFmtId="0" fontId="178" fillId="32" borderId="375" xfId="0" applyFont="1" applyFill="1" applyBorder="1" applyAlignment="1">
      <alignment horizontal="center"/>
    </xf>
    <xf numFmtId="0" fontId="178" fillId="32" borderId="366" xfId="0" applyFont="1" applyFill="1" applyBorder="1" applyAlignment="1">
      <alignment horizontal="center"/>
    </xf>
    <xf numFmtId="0" fontId="114" fillId="40" borderId="42" xfId="52" applyFont="1" applyFill="1" applyBorder="1" applyAlignment="1">
      <alignment horizontal="center" vertical="center" wrapText="1"/>
    </xf>
    <xf numFmtId="0" fontId="114" fillId="40" borderId="43" xfId="52" applyFont="1" applyFill="1" applyBorder="1" applyAlignment="1">
      <alignment horizontal="center" vertical="center" wrapText="1"/>
    </xf>
    <xf numFmtId="0" fontId="114" fillId="40" borderId="44" xfId="52" applyFont="1" applyFill="1" applyBorder="1" applyAlignment="1">
      <alignment horizontal="center" vertical="center" wrapText="1"/>
    </xf>
    <xf numFmtId="0" fontId="178" fillId="0" borderId="385" xfId="0" applyFont="1" applyFill="1" applyBorder="1" applyAlignment="1">
      <alignment horizontal="center"/>
    </xf>
    <xf numFmtId="0" fontId="178" fillId="0" borderId="365" xfId="0" applyFont="1" applyFill="1" applyBorder="1" applyAlignment="1">
      <alignment horizontal="center"/>
    </xf>
    <xf numFmtId="0" fontId="178" fillId="0" borderId="392" xfId="0" applyFont="1" applyFill="1" applyBorder="1" applyAlignment="1">
      <alignment horizontal="center"/>
    </xf>
    <xf numFmtId="0" fontId="178" fillId="0" borderId="111" xfId="0" applyFont="1" applyFill="1" applyBorder="1" applyAlignment="1">
      <alignment horizontal="center"/>
    </xf>
    <xf numFmtId="0" fontId="178" fillId="0" borderId="45" xfId="0" applyFont="1" applyFill="1" applyBorder="1" applyAlignment="1">
      <alignment horizontal="center"/>
    </xf>
    <xf numFmtId="0" fontId="178" fillId="0" borderId="46" xfId="0" applyFont="1" applyFill="1" applyBorder="1" applyAlignment="1">
      <alignment horizontal="center"/>
    </xf>
    <xf numFmtId="0" fontId="114" fillId="40" borderId="381" xfId="52" applyFont="1" applyFill="1" applyBorder="1" applyAlignment="1">
      <alignment horizontal="center" vertical="center" wrapText="1"/>
    </xf>
    <xf numFmtId="0" fontId="114" fillId="40" borderId="230" xfId="52" applyFont="1" applyFill="1" applyBorder="1" applyAlignment="1">
      <alignment horizontal="center" vertical="center" wrapText="1"/>
    </xf>
    <xf numFmtId="0" fontId="114" fillId="40" borderId="380" xfId="52" applyFont="1" applyFill="1" applyBorder="1" applyAlignment="1">
      <alignment horizontal="center" vertical="center" wrapText="1"/>
    </xf>
    <xf numFmtId="0" fontId="114" fillId="40" borderId="0" xfId="52" applyFont="1" applyFill="1" applyBorder="1" applyAlignment="1">
      <alignment horizontal="center" vertical="center" wrapText="1"/>
    </xf>
    <xf numFmtId="0" fontId="179" fillId="0" borderId="115" xfId="52" applyFont="1" applyFill="1" applyBorder="1" applyAlignment="1">
      <alignment horizontal="center"/>
    </xf>
    <xf numFmtId="0" fontId="179" fillId="0" borderId="88" xfId="52" applyFont="1" applyFill="1" applyBorder="1" applyAlignment="1">
      <alignment horizontal="center"/>
    </xf>
    <xf numFmtId="0" fontId="179" fillId="0" borderId="0" xfId="52" applyFont="1" applyFill="1" applyBorder="1" applyAlignment="1">
      <alignment horizontal="center"/>
    </xf>
    <xf numFmtId="0" fontId="179" fillId="0" borderId="371" xfId="52" applyFont="1" applyFill="1" applyBorder="1" applyAlignment="1">
      <alignment horizontal="center"/>
    </xf>
    <xf numFmtId="0" fontId="179" fillId="0" borderId="67" xfId="52" applyFont="1" applyFill="1" applyBorder="1" applyAlignment="1">
      <alignment horizontal="center"/>
    </xf>
    <xf numFmtId="0" fontId="179" fillId="0" borderId="391" xfId="52" applyFont="1" applyFill="1" applyBorder="1" applyAlignment="1">
      <alignment horizontal="center"/>
    </xf>
    <xf numFmtId="0" fontId="175" fillId="29" borderId="0" xfId="0" applyFont="1" applyFill="1" applyAlignment="1">
      <alignment horizontal="center" vertical="center"/>
    </xf>
    <xf numFmtId="0" fontId="175" fillId="29" borderId="406" xfId="0" applyFont="1" applyFill="1" applyBorder="1" applyAlignment="1">
      <alignment horizontal="center" vertical="center"/>
    </xf>
    <xf numFmtId="0" fontId="0" fillId="0" borderId="409" xfId="0" applyBorder="1" applyAlignment="1">
      <alignment horizontal="center" vertical="center"/>
    </xf>
    <xf numFmtId="0" fontId="0" fillId="0" borderId="403" xfId="0" applyBorder="1" applyAlignment="1">
      <alignment horizontal="center" vertical="center"/>
    </xf>
    <xf numFmtId="0" fontId="175" fillId="40" borderId="423" xfId="0" applyFont="1" applyFill="1" applyBorder="1" applyAlignment="1">
      <alignment horizontal="center" vertical="center"/>
    </xf>
    <xf numFmtId="0" fontId="0" fillId="0" borderId="93" xfId="0" applyBorder="1" applyAlignment="1">
      <alignment horizontal="center"/>
    </xf>
    <xf numFmtId="0" fontId="0" fillId="0" borderId="93" xfId="0" applyBorder="1" applyAlignment="1">
      <alignment horizontal="left" vertical="center" wrapText="1"/>
    </xf>
    <xf numFmtId="0" fontId="205" fillId="40" borderId="0" xfId="0" applyFont="1" applyFill="1" applyAlignment="1">
      <alignment horizontal="center" vertical="center"/>
    </xf>
    <xf numFmtId="0" fontId="171" fillId="36" borderId="318" xfId="0" applyFont="1" applyFill="1" applyBorder="1" applyAlignment="1">
      <alignment horizontal="center" vertical="center" wrapText="1"/>
    </xf>
    <xf numFmtId="0" fontId="90" fillId="0" borderId="405" xfId="0" applyFont="1" applyFill="1" applyBorder="1" applyAlignment="1">
      <alignment horizontal="center" vertical="top" wrapText="1"/>
    </xf>
    <xf numFmtId="0" fontId="171" fillId="36" borderId="397" xfId="0" applyFont="1" applyFill="1" applyBorder="1" applyAlignment="1">
      <alignment horizontal="center" vertical="center" wrapText="1"/>
    </xf>
    <xf numFmtId="0" fontId="171" fillId="36" borderId="399" xfId="0" applyFont="1" applyFill="1" applyBorder="1" applyAlignment="1">
      <alignment horizontal="center" vertical="center" wrapText="1"/>
    </xf>
    <xf numFmtId="0" fontId="171" fillId="36" borderId="404" xfId="0" applyFont="1" applyFill="1" applyBorder="1" applyAlignment="1">
      <alignment horizontal="center" vertical="center" wrapText="1"/>
    </xf>
    <xf numFmtId="0" fontId="65" fillId="0" borderId="407" xfId="0" applyFont="1" applyBorder="1" applyAlignment="1">
      <alignment horizontal="center"/>
    </xf>
    <xf numFmtId="0" fontId="65" fillId="0" borderId="122" xfId="0" applyFont="1" applyBorder="1" applyAlignment="1">
      <alignment horizontal="center"/>
    </xf>
    <xf numFmtId="0" fontId="65" fillId="0" borderId="403" xfId="0" applyFont="1" applyBorder="1" applyAlignment="1">
      <alignment horizontal="center"/>
    </xf>
    <xf numFmtId="0" fontId="0" fillId="0" borderId="407" xfId="0" applyFont="1" applyBorder="1" applyAlignment="1">
      <alignment horizontal="center"/>
    </xf>
    <xf numFmtId="0" fontId="0" fillId="0" borderId="122" xfId="0" applyFont="1" applyBorder="1" applyAlignment="1">
      <alignment horizontal="center"/>
    </xf>
    <xf numFmtId="0" fontId="0" fillId="0" borderId="403" xfId="0" applyFont="1" applyBorder="1" applyAlignment="1">
      <alignment horizontal="center"/>
    </xf>
  </cellXfs>
  <cellStyles count="24766">
    <cellStyle name="??????? 2" xfId="24697"/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20% — акцент1" xfId="24733" builtinId="30" customBuiltin="1"/>
    <cellStyle name="20% - Акцент1 10" xfId="297"/>
    <cellStyle name="20% - Акцент1 10 10" xfId="298"/>
    <cellStyle name="20% - Акцент1 10 10 2" xfId="7098"/>
    <cellStyle name="20% - Акцент1 10 10 3" xfId="11054"/>
    <cellStyle name="20% - Акцент1 10 10 4" xfId="13034"/>
    <cellStyle name="20% - Акцент1 10 11" xfId="7097"/>
    <cellStyle name="20% - Акцент1 10 12" xfId="11055"/>
    <cellStyle name="20% - Акцент1 10 13" xfId="13035"/>
    <cellStyle name="20% - Акцент1 10 2" xfId="299"/>
    <cellStyle name="20% - Акцент1 10 2 2" xfId="7099"/>
    <cellStyle name="20% - Акцент1 10 2 3" xfId="11053"/>
    <cellStyle name="20% - Акцент1 10 2 4" xfId="13033"/>
    <cellStyle name="20% - Акцент1 10 3" xfId="300"/>
    <cellStyle name="20% - Акцент1 10 3 2" xfId="7100"/>
    <cellStyle name="20% - Акцент1 10 3 3" xfId="11052"/>
    <cellStyle name="20% - Акцент1 10 3 4" xfId="13032"/>
    <cellStyle name="20% - Акцент1 10 4" xfId="301"/>
    <cellStyle name="20% - Акцент1 10 4 2" xfId="7101"/>
    <cellStyle name="20% - Акцент1 10 4 3" xfId="11051"/>
    <cellStyle name="20% - Акцент1 10 4 4" xfId="13031"/>
    <cellStyle name="20% - Акцент1 10 5" xfId="302"/>
    <cellStyle name="20% - Акцент1 10 5 2" xfId="7102"/>
    <cellStyle name="20% - Акцент1 10 5 3" xfId="11050"/>
    <cellStyle name="20% - Акцент1 10 5 4" xfId="13030"/>
    <cellStyle name="20% - Акцент1 10 6" xfId="303"/>
    <cellStyle name="20% - Акцент1 10 6 2" xfId="7103"/>
    <cellStyle name="20% - Акцент1 10 6 3" xfId="11049"/>
    <cellStyle name="20% - Акцент1 10 6 4" xfId="13029"/>
    <cellStyle name="20% - Акцент1 10 7" xfId="304"/>
    <cellStyle name="20% - Акцент1 10 7 2" xfId="7104"/>
    <cellStyle name="20% - Акцент1 10 7 3" xfId="11048"/>
    <cellStyle name="20% - Акцент1 10 7 4" xfId="13028"/>
    <cellStyle name="20% - Акцент1 10 8" xfId="305"/>
    <cellStyle name="20% - Акцент1 10 8 2" xfId="7105"/>
    <cellStyle name="20% - Акцент1 10 8 3" xfId="11047"/>
    <cellStyle name="20% - Акцент1 10 8 4" xfId="13027"/>
    <cellStyle name="20% - Акцент1 10 9" xfId="306"/>
    <cellStyle name="20% - Акцент1 10 9 2" xfId="7106"/>
    <cellStyle name="20% - Акцент1 10 9 3" xfId="11046"/>
    <cellStyle name="20% - Акцент1 10 9 4" xfId="13026"/>
    <cellStyle name="20% - Акцент1 11" xfId="307"/>
    <cellStyle name="20% - Акцент1 11 10" xfId="308"/>
    <cellStyle name="20% - Акцент1 11 10 2" xfId="7108"/>
    <cellStyle name="20% - Акцент1 11 10 3" xfId="11044"/>
    <cellStyle name="20% - Акцент1 11 10 4" xfId="13024"/>
    <cellStyle name="20% - Акцент1 11 11" xfId="7107"/>
    <cellStyle name="20% - Акцент1 11 12" xfId="11045"/>
    <cellStyle name="20% - Акцент1 11 13" xfId="13025"/>
    <cellStyle name="20% - Акцент1 11 2" xfId="309"/>
    <cellStyle name="20% - Акцент1 11 2 2" xfId="7109"/>
    <cellStyle name="20% - Акцент1 11 2 3" xfId="11043"/>
    <cellStyle name="20% - Акцент1 11 2 4" xfId="13023"/>
    <cellStyle name="20% - Акцент1 11 3" xfId="310"/>
    <cellStyle name="20% - Акцент1 11 3 2" xfId="7110"/>
    <cellStyle name="20% - Акцент1 11 3 3" xfId="11042"/>
    <cellStyle name="20% - Акцент1 11 3 4" xfId="13022"/>
    <cellStyle name="20% - Акцент1 11 4" xfId="311"/>
    <cellStyle name="20% - Акцент1 11 4 2" xfId="7111"/>
    <cellStyle name="20% - Акцент1 11 4 3" xfId="11041"/>
    <cellStyle name="20% - Акцент1 11 4 4" xfId="13021"/>
    <cellStyle name="20% - Акцент1 11 5" xfId="312"/>
    <cellStyle name="20% - Акцент1 11 5 2" xfId="7112"/>
    <cellStyle name="20% - Акцент1 11 5 3" xfId="11040"/>
    <cellStyle name="20% - Акцент1 11 5 4" xfId="13020"/>
    <cellStyle name="20% - Акцент1 11 6" xfId="313"/>
    <cellStyle name="20% - Акцент1 11 6 2" xfId="7113"/>
    <cellStyle name="20% - Акцент1 11 6 3" xfId="11039"/>
    <cellStyle name="20% - Акцент1 11 6 4" xfId="13019"/>
    <cellStyle name="20% - Акцент1 11 7" xfId="314"/>
    <cellStyle name="20% - Акцент1 11 7 2" xfId="7114"/>
    <cellStyle name="20% - Акцент1 11 7 3" xfId="11038"/>
    <cellStyle name="20% - Акцент1 11 7 4" xfId="13018"/>
    <cellStyle name="20% - Акцент1 11 8" xfId="315"/>
    <cellStyle name="20% - Акцент1 11 8 2" xfId="7115"/>
    <cellStyle name="20% - Акцент1 11 8 3" xfId="11037"/>
    <cellStyle name="20% - Акцент1 11 8 4" xfId="13017"/>
    <cellStyle name="20% - Акцент1 11 9" xfId="316"/>
    <cellStyle name="20% - Акцент1 11 9 2" xfId="7116"/>
    <cellStyle name="20% - Акцент1 11 9 3" xfId="11036"/>
    <cellStyle name="20% - Акцент1 11 9 4" xfId="13016"/>
    <cellStyle name="20% - Акцент1 12" xfId="317"/>
    <cellStyle name="20% - Акцент1 12 10" xfId="318"/>
    <cellStyle name="20% - Акцент1 12 10 2" xfId="7118"/>
    <cellStyle name="20% - Акцент1 12 10 3" xfId="11034"/>
    <cellStyle name="20% - Акцент1 12 10 4" xfId="13014"/>
    <cellStyle name="20% - Акцент1 12 11" xfId="7117"/>
    <cellStyle name="20% - Акцент1 12 12" xfId="11035"/>
    <cellStyle name="20% - Акцент1 12 13" xfId="13015"/>
    <cellStyle name="20% - Акцент1 12 2" xfId="319"/>
    <cellStyle name="20% - Акцент1 12 2 2" xfId="7119"/>
    <cellStyle name="20% - Акцент1 12 2 3" xfId="11033"/>
    <cellStyle name="20% - Акцент1 12 2 4" xfId="13013"/>
    <cellStyle name="20% - Акцент1 12 3" xfId="320"/>
    <cellStyle name="20% - Акцент1 12 3 2" xfId="7120"/>
    <cellStyle name="20% - Акцент1 12 3 3" xfId="11032"/>
    <cellStyle name="20% - Акцент1 12 3 4" xfId="13012"/>
    <cellStyle name="20% - Акцент1 12 4" xfId="321"/>
    <cellStyle name="20% - Акцент1 12 4 2" xfId="7121"/>
    <cellStyle name="20% - Акцент1 12 4 3" xfId="11031"/>
    <cellStyle name="20% - Акцент1 12 4 4" xfId="13011"/>
    <cellStyle name="20% - Акцент1 12 5" xfId="322"/>
    <cellStyle name="20% - Акцент1 12 5 2" xfId="7122"/>
    <cellStyle name="20% - Акцент1 12 5 3" xfId="11030"/>
    <cellStyle name="20% - Акцент1 12 5 4" xfId="13010"/>
    <cellStyle name="20% - Акцент1 12 6" xfId="323"/>
    <cellStyle name="20% - Акцент1 12 6 2" xfId="7123"/>
    <cellStyle name="20% - Акцент1 12 6 3" xfId="11029"/>
    <cellStyle name="20% - Акцент1 12 6 4" xfId="13009"/>
    <cellStyle name="20% - Акцент1 12 7" xfId="324"/>
    <cellStyle name="20% - Акцент1 12 7 2" xfId="7124"/>
    <cellStyle name="20% - Акцент1 12 7 3" xfId="11028"/>
    <cellStyle name="20% - Акцент1 12 7 4" xfId="13008"/>
    <cellStyle name="20% - Акцент1 12 8" xfId="325"/>
    <cellStyle name="20% - Акцент1 12 8 2" xfId="7125"/>
    <cellStyle name="20% - Акцент1 12 8 3" xfId="11027"/>
    <cellStyle name="20% - Акцент1 12 8 4" xfId="13007"/>
    <cellStyle name="20% - Акцент1 12 9" xfId="326"/>
    <cellStyle name="20% - Акцент1 12 9 2" xfId="7126"/>
    <cellStyle name="20% - Акцент1 12 9 3" xfId="11026"/>
    <cellStyle name="20% - Акцент1 12 9 4" xfId="13006"/>
    <cellStyle name="20% - Акцент1 13" xfId="327"/>
    <cellStyle name="20% - Акцент1 13 10" xfId="328"/>
    <cellStyle name="20% - Акцент1 13 10 2" xfId="7128"/>
    <cellStyle name="20% - Акцент1 13 10 3" xfId="11024"/>
    <cellStyle name="20% - Акцент1 13 10 4" xfId="13004"/>
    <cellStyle name="20% - Акцент1 13 11" xfId="7127"/>
    <cellStyle name="20% - Акцент1 13 12" xfId="11025"/>
    <cellStyle name="20% - Акцент1 13 13" xfId="13005"/>
    <cellStyle name="20% - Акцент1 13 2" xfId="329"/>
    <cellStyle name="20% - Акцент1 13 2 2" xfId="7129"/>
    <cellStyle name="20% - Акцент1 13 2 3" xfId="11023"/>
    <cellStyle name="20% - Акцент1 13 2 4" xfId="13003"/>
    <cellStyle name="20% - Акцент1 13 3" xfId="330"/>
    <cellStyle name="20% - Акцент1 13 3 2" xfId="7130"/>
    <cellStyle name="20% - Акцент1 13 3 3" xfId="11022"/>
    <cellStyle name="20% - Акцент1 13 3 4" xfId="13002"/>
    <cellStyle name="20% - Акцент1 13 4" xfId="331"/>
    <cellStyle name="20% - Акцент1 13 4 2" xfId="7131"/>
    <cellStyle name="20% - Акцент1 13 4 3" xfId="11021"/>
    <cellStyle name="20% - Акцент1 13 4 4" xfId="13001"/>
    <cellStyle name="20% - Акцент1 13 5" xfId="332"/>
    <cellStyle name="20% - Акцент1 13 5 2" xfId="7132"/>
    <cellStyle name="20% - Акцент1 13 5 3" xfId="11020"/>
    <cellStyle name="20% - Акцент1 13 5 4" xfId="13000"/>
    <cellStyle name="20% - Акцент1 13 6" xfId="333"/>
    <cellStyle name="20% - Акцент1 13 6 2" xfId="7133"/>
    <cellStyle name="20% - Акцент1 13 6 3" xfId="11019"/>
    <cellStyle name="20% - Акцент1 13 6 4" xfId="12999"/>
    <cellStyle name="20% - Акцент1 13 7" xfId="334"/>
    <cellStyle name="20% - Акцент1 13 7 2" xfId="7134"/>
    <cellStyle name="20% - Акцент1 13 7 3" xfId="11018"/>
    <cellStyle name="20% - Акцент1 13 7 4" xfId="12998"/>
    <cellStyle name="20% - Акцент1 13 8" xfId="335"/>
    <cellStyle name="20% - Акцент1 13 8 2" xfId="7135"/>
    <cellStyle name="20% - Акцент1 13 8 3" xfId="11017"/>
    <cellStyle name="20% - Акцент1 13 8 4" xfId="12997"/>
    <cellStyle name="20% - Акцент1 13 9" xfId="336"/>
    <cellStyle name="20% - Акцент1 13 9 2" xfId="7136"/>
    <cellStyle name="20% - Акцент1 13 9 3" xfId="11016"/>
    <cellStyle name="20% - Акцент1 13 9 4" xfId="12996"/>
    <cellStyle name="20% - Акцент1 14" xfId="337"/>
    <cellStyle name="20% - Акцент1 14 10" xfId="338"/>
    <cellStyle name="20% - Акцент1 14 10 2" xfId="7138"/>
    <cellStyle name="20% - Акцент1 14 10 3" xfId="11014"/>
    <cellStyle name="20% - Акцент1 14 10 4" xfId="12994"/>
    <cellStyle name="20% - Акцент1 14 11" xfId="7137"/>
    <cellStyle name="20% - Акцент1 14 12" xfId="11015"/>
    <cellStyle name="20% - Акцент1 14 13" xfId="12995"/>
    <cellStyle name="20% - Акцент1 14 2" xfId="339"/>
    <cellStyle name="20% - Акцент1 14 2 2" xfId="7139"/>
    <cellStyle name="20% - Акцент1 14 2 3" xfId="11013"/>
    <cellStyle name="20% - Акцент1 14 2 4" xfId="12993"/>
    <cellStyle name="20% - Акцент1 14 3" xfId="340"/>
    <cellStyle name="20% - Акцент1 14 3 2" xfId="7140"/>
    <cellStyle name="20% - Акцент1 14 3 3" xfId="11012"/>
    <cellStyle name="20% - Акцент1 14 3 4" xfId="12992"/>
    <cellStyle name="20% - Акцент1 14 4" xfId="341"/>
    <cellStyle name="20% - Акцент1 14 4 2" xfId="7141"/>
    <cellStyle name="20% - Акцент1 14 4 3" xfId="11011"/>
    <cellStyle name="20% - Акцент1 14 4 4" xfId="12991"/>
    <cellStyle name="20% - Акцент1 14 5" xfId="342"/>
    <cellStyle name="20% - Акцент1 14 5 2" xfId="7142"/>
    <cellStyle name="20% - Акцент1 14 5 3" xfId="11010"/>
    <cellStyle name="20% - Акцент1 14 5 4" xfId="12990"/>
    <cellStyle name="20% - Акцент1 14 6" xfId="343"/>
    <cellStyle name="20% - Акцент1 14 6 2" xfId="7143"/>
    <cellStyle name="20% - Акцент1 14 6 3" xfId="11009"/>
    <cellStyle name="20% - Акцент1 14 6 4" xfId="12989"/>
    <cellStyle name="20% - Акцент1 14 7" xfId="344"/>
    <cellStyle name="20% - Акцент1 14 7 2" xfId="7144"/>
    <cellStyle name="20% - Акцент1 14 7 3" xfId="11008"/>
    <cellStyle name="20% - Акцент1 14 7 4" xfId="12988"/>
    <cellStyle name="20% - Акцент1 14 8" xfId="345"/>
    <cellStyle name="20% - Акцент1 14 8 2" xfId="7145"/>
    <cellStyle name="20% - Акцент1 14 8 3" xfId="11007"/>
    <cellStyle name="20% - Акцент1 14 8 4" xfId="12987"/>
    <cellStyle name="20% - Акцент1 14 9" xfId="346"/>
    <cellStyle name="20% - Акцент1 14 9 2" xfId="7146"/>
    <cellStyle name="20% - Акцент1 14 9 3" xfId="11006"/>
    <cellStyle name="20% - Акцент1 14 9 4" xfId="12986"/>
    <cellStyle name="20% - Акцент1 15" xfId="347"/>
    <cellStyle name="20% - Акцент1 15 10" xfId="11005"/>
    <cellStyle name="20% - Акцент1 15 11" xfId="12985"/>
    <cellStyle name="20% - Акцент1 15 2" xfId="348"/>
    <cellStyle name="20% - Акцент1 15 2 2" xfId="7148"/>
    <cellStyle name="20% - Акцент1 15 2 3" xfId="11004"/>
    <cellStyle name="20% - Акцент1 15 2 4" xfId="12984"/>
    <cellStyle name="20% - Акцент1 15 3" xfId="349"/>
    <cellStyle name="20% - Акцент1 15 3 2" xfId="7149"/>
    <cellStyle name="20% - Акцент1 15 3 3" xfId="11003"/>
    <cellStyle name="20% - Акцент1 15 3 4" xfId="12983"/>
    <cellStyle name="20% - Акцент1 15 4" xfId="350"/>
    <cellStyle name="20% - Акцент1 15 4 2" xfId="7150"/>
    <cellStyle name="20% - Акцент1 15 4 3" xfId="11002"/>
    <cellStyle name="20% - Акцент1 15 4 4" xfId="12982"/>
    <cellStyle name="20% - Акцент1 15 5" xfId="351"/>
    <cellStyle name="20% - Акцент1 15 5 2" xfId="7151"/>
    <cellStyle name="20% - Акцент1 15 5 3" xfId="11001"/>
    <cellStyle name="20% - Акцент1 15 5 4" xfId="12981"/>
    <cellStyle name="20% - Акцент1 15 6" xfId="352"/>
    <cellStyle name="20% - Акцент1 15 6 2" xfId="7152"/>
    <cellStyle name="20% - Акцент1 15 6 3" xfId="11000"/>
    <cellStyle name="20% - Акцент1 15 6 4" xfId="12980"/>
    <cellStyle name="20% - Акцент1 15 7" xfId="353"/>
    <cellStyle name="20% - Акцент1 15 7 2" xfId="7153"/>
    <cellStyle name="20% - Акцент1 15 7 3" xfId="10999"/>
    <cellStyle name="20% - Акцент1 15 7 4" xfId="12979"/>
    <cellStyle name="20% - Акцент1 15 8" xfId="354"/>
    <cellStyle name="20% - Акцент1 15 8 2" xfId="7154"/>
    <cellStyle name="20% - Акцент1 15 8 3" xfId="10998"/>
    <cellStyle name="20% - Акцент1 15 8 4" xfId="12978"/>
    <cellStyle name="20% - Акцент1 15 9" xfId="7147"/>
    <cellStyle name="20% - Акцент1 16" xfId="355"/>
    <cellStyle name="20% - Акцент1 16 10" xfId="10997"/>
    <cellStyle name="20% - Акцент1 16 11" xfId="12977"/>
    <cellStyle name="20% - Акцент1 16 2" xfId="356"/>
    <cellStyle name="20% - Акцент1 16 2 2" xfId="7156"/>
    <cellStyle name="20% - Акцент1 16 2 3" xfId="10996"/>
    <cellStyle name="20% - Акцент1 16 2 4" xfId="12976"/>
    <cellStyle name="20% - Акцент1 16 3" xfId="357"/>
    <cellStyle name="20% - Акцент1 16 3 2" xfId="7157"/>
    <cellStyle name="20% - Акцент1 16 3 3" xfId="10995"/>
    <cellStyle name="20% - Акцент1 16 3 4" xfId="12975"/>
    <cellStyle name="20% - Акцент1 16 4" xfId="358"/>
    <cellStyle name="20% - Акцент1 16 4 2" xfId="7158"/>
    <cellStyle name="20% - Акцент1 16 4 3" xfId="10994"/>
    <cellStyle name="20% - Акцент1 16 4 4" xfId="12974"/>
    <cellStyle name="20% - Акцент1 16 5" xfId="359"/>
    <cellStyle name="20% - Акцент1 16 5 2" xfId="7159"/>
    <cellStyle name="20% - Акцент1 16 5 3" xfId="10993"/>
    <cellStyle name="20% - Акцент1 16 5 4" xfId="12973"/>
    <cellStyle name="20% - Акцент1 16 6" xfId="360"/>
    <cellStyle name="20% - Акцент1 16 6 2" xfId="7160"/>
    <cellStyle name="20% - Акцент1 16 6 3" xfId="10992"/>
    <cellStyle name="20% - Акцент1 16 6 4" xfId="12972"/>
    <cellStyle name="20% - Акцент1 16 7" xfId="361"/>
    <cellStyle name="20% - Акцент1 16 7 2" xfId="7161"/>
    <cellStyle name="20% - Акцент1 16 7 3" xfId="10991"/>
    <cellStyle name="20% - Акцент1 16 7 4" xfId="12971"/>
    <cellStyle name="20% - Акцент1 16 8" xfId="362"/>
    <cellStyle name="20% - Акцент1 16 8 2" xfId="7162"/>
    <cellStyle name="20% - Акцент1 16 8 3" xfId="10990"/>
    <cellStyle name="20% - Акцент1 16 8 4" xfId="12970"/>
    <cellStyle name="20% - Акцент1 16 9" xfId="7155"/>
    <cellStyle name="20% - Акцент1 17" xfId="363"/>
    <cellStyle name="20% - Акцент1 17 2" xfId="364"/>
    <cellStyle name="20% - Акцент1 17 2 2" xfId="7164"/>
    <cellStyle name="20% - Акцент1 17 2 3" xfId="10988"/>
    <cellStyle name="20% - Акцент1 17 2 4" xfId="12968"/>
    <cellStyle name="20% - Акцент1 17 3" xfId="365"/>
    <cellStyle name="20% - Акцент1 17 3 2" xfId="7165"/>
    <cellStyle name="20% - Акцент1 17 3 3" xfId="10987"/>
    <cellStyle name="20% - Акцент1 17 3 4" xfId="12967"/>
    <cellStyle name="20% - Акцент1 17 4" xfId="366"/>
    <cellStyle name="20% - Акцент1 17 4 2" xfId="7166"/>
    <cellStyle name="20% - Акцент1 17 4 3" xfId="10986"/>
    <cellStyle name="20% - Акцент1 17 4 4" xfId="12966"/>
    <cellStyle name="20% - Акцент1 17 5" xfId="367"/>
    <cellStyle name="20% - Акцент1 17 5 2" xfId="7167"/>
    <cellStyle name="20% - Акцент1 17 5 3" xfId="10985"/>
    <cellStyle name="20% - Акцент1 17 5 4" xfId="12965"/>
    <cellStyle name="20% - Акцент1 17 6" xfId="7163"/>
    <cellStyle name="20% - Акцент1 17 7" xfId="10989"/>
    <cellStyle name="20% - Акцент1 17 8" xfId="12969"/>
    <cellStyle name="20% - Акцент1 18" xfId="368"/>
    <cellStyle name="20% - Акцент1 18 2" xfId="369"/>
    <cellStyle name="20% - Акцент1 18 2 2" xfId="7169"/>
    <cellStyle name="20% - Акцент1 18 2 3" xfId="10983"/>
    <cellStyle name="20% - Акцент1 18 2 4" xfId="12963"/>
    <cellStyle name="20% - Акцент1 18 3" xfId="370"/>
    <cellStyle name="20% - Акцент1 18 3 2" xfId="7170"/>
    <cellStyle name="20% - Акцент1 18 3 3" xfId="10982"/>
    <cellStyle name="20% - Акцент1 18 3 4" xfId="12962"/>
    <cellStyle name="20% - Акцент1 18 4" xfId="371"/>
    <cellStyle name="20% - Акцент1 18 4 2" xfId="7171"/>
    <cellStyle name="20% - Акцент1 18 4 3" xfId="10981"/>
    <cellStyle name="20% - Акцент1 18 4 4" xfId="12961"/>
    <cellStyle name="20% - Акцент1 18 5" xfId="372"/>
    <cellStyle name="20% - Акцент1 18 5 2" xfId="7172"/>
    <cellStyle name="20% - Акцент1 18 5 3" xfId="10980"/>
    <cellStyle name="20% - Акцент1 18 5 4" xfId="12960"/>
    <cellStyle name="20% - Акцент1 18 6" xfId="7168"/>
    <cellStyle name="20% - Акцент1 18 7" xfId="10984"/>
    <cellStyle name="20% - Акцент1 18 8" xfId="12964"/>
    <cellStyle name="20% - Акцент1 19" xfId="373"/>
    <cellStyle name="20% - Акцент1 19 2" xfId="374"/>
    <cellStyle name="20% - Акцент1 19 2 2" xfId="7174"/>
    <cellStyle name="20% - Акцент1 19 2 3" xfId="10978"/>
    <cellStyle name="20% - Акцент1 19 2 4" xfId="12958"/>
    <cellStyle name="20% - Акцент1 19 3" xfId="375"/>
    <cellStyle name="20% - Акцент1 19 3 2" xfId="7175"/>
    <cellStyle name="20% - Акцент1 19 3 3" xfId="10977"/>
    <cellStyle name="20% - Акцент1 19 3 4" xfId="12957"/>
    <cellStyle name="20% - Акцент1 19 4" xfId="376"/>
    <cellStyle name="20% - Акцент1 19 4 2" xfId="7176"/>
    <cellStyle name="20% - Акцент1 19 4 3" xfId="10976"/>
    <cellStyle name="20% - Акцент1 19 4 4" xfId="12956"/>
    <cellStyle name="20% - Акцент1 19 5" xfId="377"/>
    <cellStyle name="20% - Акцент1 19 5 2" xfId="7177"/>
    <cellStyle name="20% - Акцент1 19 5 3" xfId="10975"/>
    <cellStyle name="20% - Акцент1 19 5 4" xfId="12955"/>
    <cellStyle name="20% - Акцент1 19 6" xfId="7173"/>
    <cellStyle name="20% - Акцент1 19 7" xfId="10979"/>
    <cellStyle name="20% - Акцент1 19 8" xfId="12959"/>
    <cellStyle name="20% - Акцент1 2" xfId="378"/>
    <cellStyle name="20% - Акцент1 2 10" xfId="379"/>
    <cellStyle name="20% - Акцент1 2 10 2" xfId="7179"/>
    <cellStyle name="20% - Акцент1 2 10 3" xfId="10973"/>
    <cellStyle name="20% - Акцент1 2 10 4" xfId="12953"/>
    <cellStyle name="20% - Акцент1 2 11" xfId="7178"/>
    <cellStyle name="20% - Акцент1 2 12" xfId="10974"/>
    <cellStyle name="20% - Акцент1 2 13" xfId="12954"/>
    <cellStyle name="20% - Акцент1 2 2" xfId="380"/>
    <cellStyle name="20% - Акцент1 2 2 2" xfId="7180"/>
    <cellStyle name="20% - Акцент1 2 2 3" xfId="10972"/>
    <cellStyle name="20% - Акцент1 2 2 4" xfId="12952"/>
    <cellStyle name="20% - Акцент1 2 3" xfId="381"/>
    <cellStyle name="20% - Акцент1 2 3 2" xfId="7181"/>
    <cellStyle name="20% - Акцент1 2 3 3" xfId="10971"/>
    <cellStyle name="20% - Акцент1 2 3 4" xfId="12951"/>
    <cellStyle name="20% - Акцент1 2 4" xfId="382"/>
    <cellStyle name="20% - Акцент1 2 4 2" xfId="7182"/>
    <cellStyle name="20% - Акцент1 2 4 3" xfId="10970"/>
    <cellStyle name="20% - Акцент1 2 4 4" xfId="12950"/>
    <cellStyle name="20% - Акцент1 2 5" xfId="383"/>
    <cellStyle name="20% - Акцент1 2 5 2" xfId="7183"/>
    <cellStyle name="20% - Акцент1 2 5 3" xfId="10969"/>
    <cellStyle name="20% - Акцент1 2 5 4" xfId="12949"/>
    <cellStyle name="20% - Акцент1 2 6" xfId="384"/>
    <cellStyle name="20% - Акцент1 2 6 2" xfId="7184"/>
    <cellStyle name="20% - Акцент1 2 6 3" xfId="10968"/>
    <cellStyle name="20% - Акцент1 2 6 4" xfId="12948"/>
    <cellStyle name="20% - Акцент1 2 7" xfId="385"/>
    <cellStyle name="20% - Акцент1 2 7 2" xfId="7185"/>
    <cellStyle name="20% - Акцент1 2 7 3" xfId="10967"/>
    <cellStyle name="20% - Акцент1 2 7 4" xfId="12947"/>
    <cellStyle name="20% - Акцент1 2 8" xfId="386"/>
    <cellStyle name="20% - Акцент1 2 8 2" xfId="7186"/>
    <cellStyle name="20% - Акцент1 2 8 3" xfId="10966"/>
    <cellStyle name="20% - Акцент1 2 8 4" xfId="12946"/>
    <cellStyle name="20% - Акцент1 2 9" xfId="387"/>
    <cellStyle name="20% - Акцент1 2 9 2" xfId="7187"/>
    <cellStyle name="20% - Акцент1 2 9 3" xfId="10965"/>
    <cellStyle name="20% - Акцент1 2 9 4" xfId="12945"/>
    <cellStyle name="20% - Акцент1 20" xfId="388"/>
    <cellStyle name="20% - Акцент1 20 2" xfId="7188"/>
    <cellStyle name="20% - Акцент1 20 3" xfId="10964"/>
    <cellStyle name="20% - Акцент1 20 4" xfId="12944"/>
    <cellStyle name="20% - Акцент1 21" xfId="389"/>
    <cellStyle name="20% - Акцент1 21 2" xfId="7189"/>
    <cellStyle name="20% - Акцент1 21 3" xfId="10963"/>
    <cellStyle name="20% - Акцент1 21 4" xfId="12943"/>
    <cellStyle name="20% - Акцент1 22" xfId="390"/>
    <cellStyle name="20% - Акцент1 22 2" xfId="7190"/>
    <cellStyle name="20% - Акцент1 22 3" xfId="10962"/>
    <cellStyle name="20% - Акцент1 22 4" xfId="12942"/>
    <cellStyle name="20% - Акцент1 23" xfId="391"/>
    <cellStyle name="20% - Акцент1 23 2" xfId="7191"/>
    <cellStyle name="20% - Акцент1 23 3" xfId="10961"/>
    <cellStyle name="20% - Акцент1 23 4" xfId="12941"/>
    <cellStyle name="20% - Акцент1 24" xfId="14671"/>
    <cellStyle name="20% - Акцент1 3" xfId="392"/>
    <cellStyle name="20% - Акцент1 3 10" xfId="393"/>
    <cellStyle name="20% - Акцент1 3 10 2" xfId="7193"/>
    <cellStyle name="20% - Акцент1 3 10 3" xfId="10959"/>
    <cellStyle name="20% - Акцент1 3 10 4" xfId="12939"/>
    <cellStyle name="20% - Акцент1 3 11" xfId="7192"/>
    <cellStyle name="20% - Акцент1 3 12" xfId="10960"/>
    <cellStyle name="20% - Акцент1 3 13" xfId="12940"/>
    <cellStyle name="20% - Акцент1 3 2" xfId="394"/>
    <cellStyle name="20% - Акцент1 3 2 2" xfId="7194"/>
    <cellStyle name="20% - Акцент1 3 2 3" xfId="10958"/>
    <cellStyle name="20% - Акцент1 3 2 4" xfId="12938"/>
    <cellStyle name="20% - Акцент1 3 3" xfId="395"/>
    <cellStyle name="20% - Акцент1 3 3 2" xfId="7195"/>
    <cellStyle name="20% - Акцент1 3 3 3" xfId="10957"/>
    <cellStyle name="20% - Акцент1 3 3 4" xfId="12937"/>
    <cellStyle name="20% - Акцент1 3 4" xfId="396"/>
    <cellStyle name="20% - Акцент1 3 4 2" xfId="7196"/>
    <cellStyle name="20% - Акцент1 3 4 3" xfId="10956"/>
    <cellStyle name="20% - Акцент1 3 4 4" xfId="12936"/>
    <cellStyle name="20% - Акцент1 3 5" xfId="397"/>
    <cellStyle name="20% - Акцент1 3 5 2" xfId="7197"/>
    <cellStyle name="20% - Акцент1 3 5 3" xfId="10955"/>
    <cellStyle name="20% - Акцент1 3 5 4" xfId="12935"/>
    <cellStyle name="20% - Акцент1 3 6" xfId="398"/>
    <cellStyle name="20% - Акцент1 3 6 2" xfId="7198"/>
    <cellStyle name="20% - Акцент1 3 6 3" xfId="10954"/>
    <cellStyle name="20% - Акцент1 3 6 4" xfId="12934"/>
    <cellStyle name="20% - Акцент1 3 7" xfId="399"/>
    <cellStyle name="20% - Акцент1 3 7 2" xfId="7199"/>
    <cellStyle name="20% - Акцент1 3 7 3" xfId="10953"/>
    <cellStyle name="20% - Акцент1 3 7 4" xfId="12933"/>
    <cellStyle name="20% - Акцент1 3 8" xfId="400"/>
    <cellStyle name="20% - Акцент1 3 8 2" xfId="7200"/>
    <cellStyle name="20% - Акцент1 3 8 3" xfId="10952"/>
    <cellStyle name="20% - Акцент1 3 8 4" xfId="12932"/>
    <cellStyle name="20% - Акцент1 3 9" xfId="401"/>
    <cellStyle name="20% - Акцент1 3 9 2" xfId="7201"/>
    <cellStyle name="20% - Акцент1 3 9 3" xfId="10951"/>
    <cellStyle name="20% - Акцент1 3 9 4" xfId="12931"/>
    <cellStyle name="20% - Акцент1 4" xfId="402"/>
    <cellStyle name="20% - Акцент1 4 10" xfId="403"/>
    <cellStyle name="20% - Акцент1 4 10 2" xfId="7203"/>
    <cellStyle name="20% - Акцент1 4 10 3" xfId="10949"/>
    <cellStyle name="20% - Акцент1 4 10 4" xfId="12929"/>
    <cellStyle name="20% - Акцент1 4 11" xfId="7202"/>
    <cellStyle name="20% - Акцент1 4 12" xfId="10950"/>
    <cellStyle name="20% - Акцент1 4 13" xfId="12930"/>
    <cellStyle name="20% - Акцент1 4 2" xfId="404"/>
    <cellStyle name="20% - Акцент1 4 2 2" xfId="7204"/>
    <cellStyle name="20% - Акцент1 4 2 3" xfId="10948"/>
    <cellStyle name="20% - Акцент1 4 2 4" xfId="12928"/>
    <cellStyle name="20% - Акцент1 4 3" xfId="405"/>
    <cellStyle name="20% - Акцент1 4 3 2" xfId="7205"/>
    <cellStyle name="20% - Акцент1 4 3 3" xfId="10947"/>
    <cellStyle name="20% - Акцент1 4 3 4" xfId="12927"/>
    <cellStyle name="20% - Акцент1 4 4" xfId="406"/>
    <cellStyle name="20% - Акцент1 4 4 2" xfId="7206"/>
    <cellStyle name="20% - Акцент1 4 4 3" xfId="10946"/>
    <cellStyle name="20% - Акцент1 4 4 4" xfId="12926"/>
    <cellStyle name="20% - Акцент1 4 5" xfId="407"/>
    <cellStyle name="20% - Акцент1 4 5 2" xfId="7207"/>
    <cellStyle name="20% - Акцент1 4 5 3" xfId="10945"/>
    <cellStyle name="20% - Акцент1 4 5 4" xfId="12925"/>
    <cellStyle name="20% - Акцент1 4 6" xfId="408"/>
    <cellStyle name="20% - Акцент1 4 6 2" xfId="7208"/>
    <cellStyle name="20% - Акцент1 4 6 3" xfId="10944"/>
    <cellStyle name="20% - Акцент1 4 6 4" xfId="12924"/>
    <cellStyle name="20% - Акцент1 4 7" xfId="409"/>
    <cellStyle name="20% - Акцент1 4 7 2" xfId="7209"/>
    <cellStyle name="20% - Акцент1 4 7 3" xfId="10943"/>
    <cellStyle name="20% - Акцент1 4 7 4" xfId="12923"/>
    <cellStyle name="20% - Акцент1 4 8" xfId="410"/>
    <cellStyle name="20% - Акцент1 4 8 2" xfId="7210"/>
    <cellStyle name="20% - Акцент1 4 8 3" xfId="10942"/>
    <cellStyle name="20% - Акцент1 4 8 4" xfId="12922"/>
    <cellStyle name="20% - Акцент1 4 9" xfId="411"/>
    <cellStyle name="20% - Акцент1 4 9 2" xfId="7211"/>
    <cellStyle name="20% - Акцент1 4 9 3" xfId="10941"/>
    <cellStyle name="20% - Акцент1 4 9 4" xfId="12921"/>
    <cellStyle name="20% - Акцент1 5" xfId="412"/>
    <cellStyle name="20% - Акцент1 5 10" xfId="413"/>
    <cellStyle name="20% - Акцент1 5 10 2" xfId="7213"/>
    <cellStyle name="20% - Акцент1 5 10 3" xfId="10939"/>
    <cellStyle name="20% - Акцент1 5 10 4" xfId="12919"/>
    <cellStyle name="20% - Акцент1 5 11" xfId="7212"/>
    <cellStyle name="20% - Акцент1 5 12" xfId="10940"/>
    <cellStyle name="20% - Акцент1 5 13" xfId="12920"/>
    <cellStyle name="20% - Акцент1 5 2" xfId="414"/>
    <cellStyle name="20% - Акцент1 5 2 2" xfId="7214"/>
    <cellStyle name="20% - Акцент1 5 2 3" xfId="10938"/>
    <cellStyle name="20% - Акцент1 5 2 4" xfId="12918"/>
    <cellStyle name="20% - Акцент1 5 3" xfId="415"/>
    <cellStyle name="20% - Акцент1 5 3 2" xfId="7215"/>
    <cellStyle name="20% - Акцент1 5 3 3" xfId="10937"/>
    <cellStyle name="20% - Акцент1 5 3 4" xfId="12917"/>
    <cellStyle name="20% - Акцент1 5 4" xfId="416"/>
    <cellStyle name="20% - Акцент1 5 4 2" xfId="7216"/>
    <cellStyle name="20% - Акцент1 5 4 3" xfId="10936"/>
    <cellStyle name="20% - Акцент1 5 4 4" xfId="12916"/>
    <cellStyle name="20% - Акцент1 5 5" xfId="417"/>
    <cellStyle name="20% - Акцент1 5 5 2" xfId="7217"/>
    <cellStyle name="20% - Акцент1 5 5 3" xfId="10935"/>
    <cellStyle name="20% - Акцент1 5 5 4" xfId="12915"/>
    <cellStyle name="20% - Акцент1 5 6" xfId="418"/>
    <cellStyle name="20% - Акцент1 5 6 2" xfId="7218"/>
    <cellStyle name="20% - Акцент1 5 6 3" xfId="10934"/>
    <cellStyle name="20% - Акцент1 5 6 4" xfId="12914"/>
    <cellStyle name="20% - Акцент1 5 7" xfId="419"/>
    <cellStyle name="20% - Акцент1 5 7 2" xfId="7219"/>
    <cellStyle name="20% - Акцент1 5 7 3" xfId="10933"/>
    <cellStyle name="20% - Акцент1 5 7 4" xfId="12913"/>
    <cellStyle name="20% - Акцент1 5 8" xfId="420"/>
    <cellStyle name="20% - Акцент1 5 8 2" xfId="7220"/>
    <cellStyle name="20% - Акцент1 5 8 3" xfId="10932"/>
    <cellStyle name="20% - Акцент1 5 8 4" xfId="12912"/>
    <cellStyle name="20% - Акцент1 5 9" xfId="421"/>
    <cellStyle name="20% - Акцент1 5 9 2" xfId="7221"/>
    <cellStyle name="20% - Акцент1 5 9 3" xfId="10931"/>
    <cellStyle name="20% - Акцент1 5 9 4" xfId="12911"/>
    <cellStyle name="20% - Акцент1 6" xfId="422"/>
    <cellStyle name="20% - Акцент1 6 10" xfId="423"/>
    <cellStyle name="20% - Акцент1 6 10 2" xfId="7223"/>
    <cellStyle name="20% - Акцент1 6 10 3" xfId="10929"/>
    <cellStyle name="20% - Акцент1 6 10 4" xfId="12909"/>
    <cellStyle name="20% - Акцент1 6 11" xfId="7222"/>
    <cellStyle name="20% - Акцент1 6 12" xfId="10930"/>
    <cellStyle name="20% - Акцент1 6 13" xfId="12910"/>
    <cellStyle name="20% - Акцент1 6 2" xfId="424"/>
    <cellStyle name="20% - Акцент1 6 2 2" xfId="7224"/>
    <cellStyle name="20% - Акцент1 6 2 3" xfId="10928"/>
    <cellStyle name="20% - Акцент1 6 2 4" xfId="12908"/>
    <cellStyle name="20% - Акцент1 6 3" xfId="425"/>
    <cellStyle name="20% - Акцент1 6 3 2" xfId="7225"/>
    <cellStyle name="20% - Акцент1 6 3 3" xfId="10927"/>
    <cellStyle name="20% - Акцент1 6 3 4" xfId="12907"/>
    <cellStyle name="20% - Акцент1 6 4" xfId="426"/>
    <cellStyle name="20% - Акцент1 6 4 2" xfId="7226"/>
    <cellStyle name="20% - Акцент1 6 4 3" xfId="10926"/>
    <cellStyle name="20% - Акцент1 6 4 4" xfId="12906"/>
    <cellStyle name="20% - Акцент1 6 5" xfId="427"/>
    <cellStyle name="20% - Акцент1 6 5 2" xfId="7227"/>
    <cellStyle name="20% - Акцент1 6 5 3" xfId="10925"/>
    <cellStyle name="20% - Акцент1 6 5 4" xfId="12905"/>
    <cellStyle name="20% - Акцент1 6 6" xfId="428"/>
    <cellStyle name="20% - Акцент1 6 6 2" xfId="7228"/>
    <cellStyle name="20% - Акцент1 6 6 3" xfId="10924"/>
    <cellStyle name="20% - Акцент1 6 6 4" xfId="12904"/>
    <cellStyle name="20% - Акцент1 6 7" xfId="429"/>
    <cellStyle name="20% - Акцент1 6 7 2" xfId="7229"/>
    <cellStyle name="20% - Акцент1 6 7 3" xfId="10923"/>
    <cellStyle name="20% - Акцент1 6 7 4" xfId="12903"/>
    <cellStyle name="20% - Акцент1 6 8" xfId="430"/>
    <cellStyle name="20% - Акцент1 6 8 2" xfId="7230"/>
    <cellStyle name="20% - Акцент1 6 8 3" xfId="10922"/>
    <cellStyle name="20% - Акцент1 6 8 4" xfId="12902"/>
    <cellStyle name="20% - Акцент1 6 9" xfId="431"/>
    <cellStyle name="20% - Акцент1 6 9 2" xfId="7231"/>
    <cellStyle name="20% - Акцент1 6 9 3" xfId="10921"/>
    <cellStyle name="20% - Акцент1 6 9 4" xfId="12901"/>
    <cellStyle name="20% - Акцент1 7" xfId="432"/>
    <cellStyle name="20% - Акцент1 7 10" xfId="433"/>
    <cellStyle name="20% - Акцент1 7 10 2" xfId="7233"/>
    <cellStyle name="20% - Акцент1 7 10 3" xfId="10919"/>
    <cellStyle name="20% - Акцент1 7 10 4" xfId="12899"/>
    <cellStyle name="20% - Акцент1 7 11" xfId="7232"/>
    <cellStyle name="20% - Акцент1 7 12" xfId="10920"/>
    <cellStyle name="20% - Акцент1 7 13" xfId="12900"/>
    <cellStyle name="20% - Акцент1 7 2" xfId="434"/>
    <cellStyle name="20% - Акцент1 7 2 2" xfId="7234"/>
    <cellStyle name="20% - Акцент1 7 2 3" xfId="10918"/>
    <cellStyle name="20% - Акцент1 7 2 4" xfId="12898"/>
    <cellStyle name="20% - Акцент1 7 3" xfId="435"/>
    <cellStyle name="20% - Акцент1 7 3 2" xfId="7235"/>
    <cellStyle name="20% - Акцент1 7 3 3" xfId="10917"/>
    <cellStyle name="20% - Акцент1 7 3 4" xfId="12897"/>
    <cellStyle name="20% - Акцент1 7 4" xfId="436"/>
    <cellStyle name="20% - Акцент1 7 4 2" xfId="7236"/>
    <cellStyle name="20% - Акцент1 7 4 3" xfId="10916"/>
    <cellStyle name="20% - Акцент1 7 4 4" xfId="12896"/>
    <cellStyle name="20% - Акцент1 7 5" xfId="437"/>
    <cellStyle name="20% - Акцент1 7 5 2" xfId="7237"/>
    <cellStyle name="20% - Акцент1 7 5 3" xfId="10915"/>
    <cellStyle name="20% - Акцент1 7 5 4" xfId="12895"/>
    <cellStyle name="20% - Акцент1 7 6" xfId="438"/>
    <cellStyle name="20% - Акцент1 7 6 2" xfId="7238"/>
    <cellStyle name="20% - Акцент1 7 6 3" xfId="10914"/>
    <cellStyle name="20% - Акцент1 7 6 4" xfId="12894"/>
    <cellStyle name="20% - Акцент1 7 7" xfId="439"/>
    <cellStyle name="20% - Акцент1 7 7 2" xfId="7239"/>
    <cellStyle name="20% - Акцент1 7 7 3" xfId="10913"/>
    <cellStyle name="20% - Акцент1 7 7 4" xfId="12893"/>
    <cellStyle name="20% - Акцент1 7 8" xfId="440"/>
    <cellStyle name="20% - Акцент1 7 8 2" xfId="7240"/>
    <cellStyle name="20% - Акцент1 7 8 3" xfId="10912"/>
    <cellStyle name="20% - Акцент1 7 8 4" xfId="12892"/>
    <cellStyle name="20% - Акцент1 7 9" xfId="441"/>
    <cellStyle name="20% - Акцент1 7 9 2" xfId="7241"/>
    <cellStyle name="20% - Акцент1 7 9 3" xfId="10911"/>
    <cellStyle name="20% - Акцент1 7 9 4" xfId="12891"/>
    <cellStyle name="20% - Акцент1 8" xfId="442"/>
    <cellStyle name="20% - Акцент1 8 10" xfId="443"/>
    <cellStyle name="20% - Акцент1 8 10 2" xfId="7243"/>
    <cellStyle name="20% - Акцент1 8 10 3" xfId="10909"/>
    <cellStyle name="20% - Акцент1 8 10 4" xfId="12889"/>
    <cellStyle name="20% - Акцент1 8 11" xfId="7242"/>
    <cellStyle name="20% - Акцент1 8 12" xfId="10910"/>
    <cellStyle name="20% - Акцент1 8 13" xfId="12890"/>
    <cellStyle name="20% - Акцент1 8 2" xfId="444"/>
    <cellStyle name="20% - Акцент1 8 2 2" xfId="7244"/>
    <cellStyle name="20% - Акцент1 8 2 3" xfId="10908"/>
    <cellStyle name="20% - Акцент1 8 2 4" xfId="12888"/>
    <cellStyle name="20% - Акцент1 8 3" xfId="445"/>
    <cellStyle name="20% - Акцент1 8 3 2" xfId="7245"/>
    <cellStyle name="20% - Акцент1 8 3 3" xfId="10907"/>
    <cellStyle name="20% - Акцент1 8 3 4" xfId="12887"/>
    <cellStyle name="20% - Акцент1 8 4" xfId="446"/>
    <cellStyle name="20% - Акцент1 8 4 2" xfId="7246"/>
    <cellStyle name="20% - Акцент1 8 4 3" xfId="10906"/>
    <cellStyle name="20% - Акцент1 8 4 4" xfId="12886"/>
    <cellStyle name="20% - Акцент1 8 5" xfId="447"/>
    <cellStyle name="20% - Акцент1 8 5 2" xfId="7247"/>
    <cellStyle name="20% - Акцент1 8 5 3" xfId="10905"/>
    <cellStyle name="20% - Акцент1 8 5 4" xfId="12885"/>
    <cellStyle name="20% - Акцент1 8 6" xfId="448"/>
    <cellStyle name="20% - Акцент1 8 6 2" xfId="7248"/>
    <cellStyle name="20% - Акцент1 8 6 3" xfId="10904"/>
    <cellStyle name="20% - Акцент1 8 6 4" xfId="12884"/>
    <cellStyle name="20% - Акцент1 8 7" xfId="449"/>
    <cellStyle name="20% - Акцент1 8 7 2" xfId="7249"/>
    <cellStyle name="20% - Акцент1 8 7 3" xfId="10903"/>
    <cellStyle name="20% - Акцент1 8 7 4" xfId="12883"/>
    <cellStyle name="20% - Акцент1 8 8" xfId="450"/>
    <cellStyle name="20% - Акцент1 8 8 2" xfId="7250"/>
    <cellStyle name="20% - Акцент1 8 8 3" xfId="10902"/>
    <cellStyle name="20% - Акцент1 8 8 4" xfId="12882"/>
    <cellStyle name="20% - Акцент1 8 9" xfId="451"/>
    <cellStyle name="20% - Акцент1 8 9 2" xfId="7251"/>
    <cellStyle name="20% - Акцент1 8 9 3" xfId="10901"/>
    <cellStyle name="20% - Акцент1 8 9 4" xfId="12881"/>
    <cellStyle name="20% - Акцент1 9" xfId="452"/>
    <cellStyle name="20% - Акцент1 9 10" xfId="453"/>
    <cellStyle name="20% - Акцент1 9 10 2" xfId="7253"/>
    <cellStyle name="20% - Акцент1 9 10 3" xfId="10899"/>
    <cellStyle name="20% - Акцент1 9 10 4" xfId="12879"/>
    <cellStyle name="20% - Акцент1 9 11" xfId="7252"/>
    <cellStyle name="20% - Акцент1 9 12" xfId="10900"/>
    <cellStyle name="20% - Акцент1 9 13" xfId="12880"/>
    <cellStyle name="20% - Акцент1 9 2" xfId="454"/>
    <cellStyle name="20% - Акцент1 9 2 2" xfId="7254"/>
    <cellStyle name="20% - Акцент1 9 2 3" xfId="10898"/>
    <cellStyle name="20% - Акцент1 9 2 4" xfId="12878"/>
    <cellStyle name="20% - Акцент1 9 3" xfId="455"/>
    <cellStyle name="20% - Акцент1 9 3 2" xfId="7255"/>
    <cellStyle name="20% - Акцент1 9 3 3" xfId="10897"/>
    <cellStyle name="20% - Акцент1 9 3 4" xfId="12877"/>
    <cellStyle name="20% - Акцент1 9 4" xfId="456"/>
    <cellStyle name="20% - Акцент1 9 4 2" xfId="7256"/>
    <cellStyle name="20% - Акцент1 9 4 3" xfId="10896"/>
    <cellStyle name="20% - Акцент1 9 4 4" xfId="12876"/>
    <cellStyle name="20% - Акцент1 9 5" xfId="457"/>
    <cellStyle name="20% - Акцент1 9 5 2" xfId="7257"/>
    <cellStyle name="20% - Акцент1 9 5 3" xfId="10895"/>
    <cellStyle name="20% - Акцент1 9 5 4" xfId="12875"/>
    <cellStyle name="20% - Акцент1 9 6" xfId="458"/>
    <cellStyle name="20% - Акцент1 9 6 2" xfId="7258"/>
    <cellStyle name="20% - Акцент1 9 6 3" xfId="10894"/>
    <cellStyle name="20% - Акцент1 9 6 4" xfId="12874"/>
    <cellStyle name="20% - Акцент1 9 7" xfId="459"/>
    <cellStyle name="20% - Акцент1 9 7 2" xfId="7259"/>
    <cellStyle name="20% - Акцент1 9 7 3" xfId="10893"/>
    <cellStyle name="20% - Акцент1 9 7 4" xfId="12873"/>
    <cellStyle name="20% - Акцент1 9 8" xfId="460"/>
    <cellStyle name="20% - Акцент1 9 8 2" xfId="7260"/>
    <cellStyle name="20% - Акцент1 9 8 3" xfId="10892"/>
    <cellStyle name="20% - Акцент1 9 8 4" xfId="12872"/>
    <cellStyle name="20% - Акцент1 9 9" xfId="461"/>
    <cellStyle name="20% - Акцент1 9 9 2" xfId="7261"/>
    <cellStyle name="20% - Акцент1 9 9 3" xfId="10891"/>
    <cellStyle name="20% - Акцент1 9 9 4" xfId="12871"/>
    <cellStyle name="20% — акцент2" xfId="24737" builtinId="34" customBuiltin="1"/>
    <cellStyle name="20% - Акцент2 10" xfId="462"/>
    <cellStyle name="20% - Акцент2 10 10" xfId="463"/>
    <cellStyle name="20% - Акцент2 10 10 2" xfId="7263"/>
    <cellStyle name="20% - Акцент2 10 10 3" xfId="10889"/>
    <cellStyle name="20% - Акцент2 10 10 4" xfId="12869"/>
    <cellStyle name="20% - Акцент2 10 11" xfId="7262"/>
    <cellStyle name="20% - Акцент2 10 12" xfId="10890"/>
    <cellStyle name="20% - Акцент2 10 13" xfId="12870"/>
    <cellStyle name="20% - Акцент2 10 2" xfId="464"/>
    <cellStyle name="20% - Акцент2 10 2 2" xfId="7264"/>
    <cellStyle name="20% - Акцент2 10 2 3" xfId="10888"/>
    <cellStyle name="20% - Акцент2 10 2 4" xfId="12868"/>
    <cellStyle name="20% - Акцент2 10 3" xfId="465"/>
    <cellStyle name="20% - Акцент2 10 3 2" xfId="7265"/>
    <cellStyle name="20% - Акцент2 10 3 3" xfId="10887"/>
    <cellStyle name="20% - Акцент2 10 3 4" xfId="12867"/>
    <cellStyle name="20% - Акцент2 10 4" xfId="466"/>
    <cellStyle name="20% - Акцент2 10 4 2" xfId="7266"/>
    <cellStyle name="20% - Акцент2 10 4 3" xfId="10886"/>
    <cellStyle name="20% - Акцент2 10 4 4" xfId="12866"/>
    <cellStyle name="20% - Акцент2 10 5" xfId="467"/>
    <cellStyle name="20% - Акцент2 10 5 2" xfId="7267"/>
    <cellStyle name="20% - Акцент2 10 5 3" xfId="10885"/>
    <cellStyle name="20% - Акцент2 10 5 4" xfId="12865"/>
    <cellStyle name="20% - Акцент2 10 6" xfId="468"/>
    <cellStyle name="20% - Акцент2 10 6 2" xfId="7268"/>
    <cellStyle name="20% - Акцент2 10 6 3" xfId="10884"/>
    <cellStyle name="20% - Акцент2 10 6 4" xfId="12864"/>
    <cellStyle name="20% - Акцент2 10 7" xfId="469"/>
    <cellStyle name="20% - Акцент2 10 7 2" xfId="7269"/>
    <cellStyle name="20% - Акцент2 10 7 3" xfId="10883"/>
    <cellStyle name="20% - Акцент2 10 7 4" xfId="12863"/>
    <cellStyle name="20% - Акцент2 10 8" xfId="470"/>
    <cellStyle name="20% - Акцент2 10 8 2" xfId="7270"/>
    <cellStyle name="20% - Акцент2 10 8 3" xfId="10882"/>
    <cellStyle name="20% - Акцент2 10 8 4" xfId="12862"/>
    <cellStyle name="20% - Акцент2 10 9" xfId="471"/>
    <cellStyle name="20% - Акцент2 10 9 2" xfId="7271"/>
    <cellStyle name="20% - Акцент2 10 9 3" xfId="10881"/>
    <cellStyle name="20% - Акцент2 10 9 4" xfId="12861"/>
    <cellStyle name="20% - Акцент2 11" xfId="472"/>
    <cellStyle name="20% - Акцент2 11 10" xfId="473"/>
    <cellStyle name="20% - Акцент2 11 10 2" xfId="7273"/>
    <cellStyle name="20% - Акцент2 11 10 3" xfId="10879"/>
    <cellStyle name="20% - Акцент2 11 10 4" xfId="12859"/>
    <cellStyle name="20% - Акцент2 11 11" xfId="7272"/>
    <cellStyle name="20% - Акцент2 11 12" xfId="10880"/>
    <cellStyle name="20% - Акцент2 11 13" xfId="12860"/>
    <cellStyle name="20% - Акцент2 11 2" xfId="474"/>
    <cellStyle name="20% - Акцент2 11 2 2" xfId="7274"/>
    <cellStyle name="20% - Акцент2 11 2 3" xfId="10878"/>
    <cellStyle name="20% - Акцент2 11 2 4" xfId="12858"/>
    <cellStyle name="20% - Акцент2 11 3" xfId="475"/>
    <cellStyle name="20% - Акцент2 11 3 2" xfId="7275"/>
    <cellStyle name="20% - Акцент2 11 3 3" xfId="10877"/>
    <cellStyle name="20% - Акцент2 11 3 4" xfId="12857"/>
    <cellStyle name="20% - Акцент2 11 4" xfId="476"/>
    <cellStyle name="20% - Акцент2 11 4 2" xfId="7276"/>
    <cellStyle name="20% - Акцент2 11 4 3" xfId="10876"/>
    <cellStyle name="20% - Акцент2 11 4 4" xfId="12856"/>
    <cellStyle name="20% - Акцент2 11 5" xfId="477"/>
    <cellStyle name="20% - Акцент2 11 5 2" xfId="7277"/>
    <cellStyle name="20% - Акцент2 11 5 3" xfId="10875"/>
    <cellStyle name="20% - Акцент2 11 5 4" xfId="12855"/>
    <cellStyle name="20% - Акцент2 11 6" xfId="478"/>
    <cellStyle name="20% - Акцент2 11 6 2" xfId="7278"/>
    <cellStyle name="20% - Акцент2 11 6 3" xfId="10874"/>
    <cellStyle name="20% - Акцент2 11 6 4" xfId="12854"/>
    <cellStyle name="20% - Акцент2 11 7" xfId="479"/>
    <cellStyle name="20% - Акцент2 11 7 2" xfId="7279"/>
    <cellStyle name="20% - Акцент2 11 7 3" xfId="10873"/>
    <cellStyle name="20% - Акцент2 11 7 4" xfId="12853"/>
    <cellStyle name="20% - Акцент2 11 8" xfId="480"/>
    <cellStyle name="20% - Акцент2 11 8 2" xfId="7280"/>
    <cellStyle name="20% - Акцент2 11 8 3" xfId="10872"/>
    <cellStyle name="20% - Акцент2 11 8 4" xfId="12852"/>
    <cellStyle name="20% - Акцент2 11 9" xfId="481"/>
    <cellStyle name="20% - Акцент2 11 9 2" xfId="7281"/>
    <cellStyle name="20% - Акцент2 11 9 3" xfId="10871"/>
    <cellStyle name="20% - Акцент2 11 9 4" xfId="12851"/>
    <cellStyle name="20% - Акцент2 12" xfId="482"/>
    <cellStyle name="20% - Акцент2 12 10" xfId="483"/>
    <cellStyle name="20% - Акцент2 12 10 2" xfId="7283"/>
    <cellStyle name="20% - Акцент2 12 10 3" xfId="10869"/>
    <cellStyle name="20% - Акцент2 12 10 4" xfId="12849"/>
    <cellStyle name="20% - Акцент2 12 11" xfId="7282"/>
    <cellStyle name="20% - Акцент2 12 12" xfId="10870"/>
    <cellStyle name="20% - Акцент2 12 13" xfId="12850"/>
    <cellStyle name="20% - Акцент2 12 2" xfId="484"/>
    <cellStyle name="20% - Акцент2 12 2 2" xfId="7284"/>
    <cellStyle name="20% - Акцент2 12 2 3" xfId="10868"/>
    <cellStyle name="20% - Акцент2 12 2 4" xfId="12848"/>
    <cellStyle name="20% - Акцент2 12 3" xfId="485"/>
    <cellStyle name="20% - Акцент2 12 3 2" xfId="7285"/>
    <cellStyle name="20% - Акцент2 12 3 3" xfId="10867"/>
    <cellStyle name="20% - Акцент2 12 3 4" xfId="12847"/>
    <cellStyle name="20% - Акцент2 12 4" xfId="486"/>
    <cellStyle name="20% - Акцент2 12 4 2" xfId="7286"/>
    <cellStyle name="20% - Акцент2 12 4 3" xfId="10866"/>
    <cellStyle name="20% - Акцент2 12 4 4" xfId="12846"/>
    <cellStyle name="20% - Акцент2 12 5" xfId="487"/>
    <cellStyle name="20% - Акцент2 12 5 2" xfId="7287"/>
    <cellStyle name="20% - Акцент2 12 5 3" xfId="10865"/>
    <cellStyle name="20% - Акцент2 12 5 4" xfId="12845"/>
    <cellStyle name="20% - Акцент2 12 6" xfId="488"/>
    <cellStyle name="20% - Акцент2 12 6 2" xfId="7288"/>
    <cellStyle name="20% - Акцент2 12 6 3" xfId="10864"/>
    <cellStyle name="20% - Акцент2 12 6 4" xfId="12844"/>
    <cellStyle name="20% - Акцент2 12 7" xfId="489"/>
    <cellStyle name="20% - Акцент2 12 7 2" xfId="7289"/>
    <cellStyle name="20% - Акцент2 12 7 3" xfId="10863"/>
    <cellStyle name="20% - Акцент2 12 7 4" xfId="12843"/>
    <cellStyle name="20% - Акцент2 12 8" xfId="490"/>
    <cellStyle name="20% - Акцент2 12 8 2" xfId="7290"/>
    <cellStyle name="20% - Акцент2 12 8 3" xfId="10862"/>
    <cellStyle name="20% - Акцент2 12 8 4" xfId="12842"/>
    <cellStyle name="20% - Акцент2 12 9" xfId="491"/>
    <cellStyle name="20% - Акцент2 12 9 2" xfId="7291"/>
    <cellStyle name="20% - Акцент2 12 9 3" xfId="10861"/>
    <cellStyle name="20% - Акцент2 12 9 4" xfId="12841"/>
    <cellStyle name="20% - Акцент2 13" xfId="492"/>
    <cellStyle name="20% - Акцент2 13 10" xfId="493"/>
    <cellStyle name="20% - Акцент2 13 10 2" xfId="7293"/>
    <cellStyle name="20% - Акцент2 13 10 3" xfId="10859"/>
    <cellStyle name="20% - Акцент2 13 10 4" xfId="12839"/>
    <cellStyle name="20% - Акцент2 13 11" xfId="7292"/>
    <cellStyle name="20% - Акцент2 13 12" xfId="10860"/>
    <cellStyle name="20% - Акцент2 13 13" xfId="12840"/>
    <cellStyle name="20% - Акцент2 13 2" xfId="494"/>
    <cellStyle name="20% - Акцент2 13 2 2" xfId="7294"/>
    <cellStyle name="20% - Акцент2 13 2 3" xfId="10858"/>
    <cellStyle name="20% - Акцент2 13 2 4" xfId="12838"/>
    <cellStyle name="20% - Акцент2 13 3" xfId="495"/>
    <cellStyle name="20% - Акцент2 13 3 2" xfId="7295"/>
    <cellStyle name="20% - Акцент2 13 3 3" xfId="10857"/>
    <cellStyle name="20% - Акцент2 13 3 4" xfId="12837"/>
    <cellStyle name="20% - Акцент2 13 4" xfId="496"/>
    <cellStyle name="20% - Акцент2 13 4 2" xfId="7296"/>
    <cellStyle name="20% - Акцент2 13 4 3" xfId="10856"/>
    <cellStyle name="20% - Акцент2 13 4 4" xfId="12836"/>
    <cellStyle name="20% - Акцент2 13 5" xfId="497"/>
    <cellStyle name="20% - Акцент2 13 5 2" xfId="7297"/>
    <cellStyle name="20% - Акцент2 13 5 3" xfId="10855"/>
    <cellStyle name="20% - Акцент2 13 5 4" xfId="12835"/>
    <cellStyle name="20% - Акцент2 13 6" xfId="498"/>
    <cellStyle name="20% - Акцент2 13 6 2" xfId="7298"/>
    <cellStyle name="20% - Акцент2 13 6 3" xfId="10854"/>
    <cellStyle name="20% - Акцент2 13 6 4" xfId="12834"/>
    <cellStyle name="20% - Акцент2 13 7" xfId="499"/>
    <cellStyle name="20% - Акцент2 13 7 2" xfId="7299"/>
    <cellStyle name="20% - Акцент2 13 7 3" xfId="10853"/>
    <cellStyle name="20% - Акцент2 13 7 4" xfId="12833"/>
    <cellStyle name="20% - Акцент2 13 8" xfId="500"/>
    <cellStyle name="20% - Акцент2 13 8 2" xfId="7300"/>
    <cellStyle name="20% - Акцент2 13 8 3" xfId="10852"/>
    <cellStyle name="20% - Акцент2 13 8 4" xfId="12832"/>
    <cellStyle name="20% - Акцент2 13 9" xfId="501"/>
    <cellStyle name="20% - Акцент2 13 9 2" xfId="7301"/>
    <cellStyle name="20% - Акцент2 13 9 3" xfId="10851"/>
    <cellStyle name="20% - Акцент2 13 9 4" xfId="12831"/>
    <cellStyle name="20% - Акцент2 14" xfId="502"/>
    <cellStyle name="20% - Акцент2 14 10" xfId="503"/>
    <cellStyle name="20% - Акцент2 14 10 2" xfId="7303"/>
    <cellStyle name="20% - Акцент2 14 10 3" xfId="10849"/>
    <cellStyle name="20% - Акцент2 14 10 4" xfId="12829"/>
    <cellStyle name="20% - Акцент2 14 11" xfId="7302"/>
    <cellStyle name="20% - Акцент2 14 12" xfId="10850"/>
    <cellStyle name="20% - Акцент2 14 13" xfId="12830"/>
    <cellStyle name="20% - Акцент2 14 2" xfId="504"/>
    <cellStyle name="20% - Акцент2 14 2 2" xfId="7304"/>
    <cellStyle name="20% - Акцент2 14 2 3" xfId="10848"/>
    <cellStyle name="20% - Акцент2 14 2 4" xfId="12828"/>
    <cellStyle name="20% - Акцент2 14 3" xfId="505"/>
    <cellStyle name="20% - Акцент2 14 3 2" xfId="7305"/>
    <cellStyle name="20% - Акцент2 14 3 3" xfId="10847"/>
    <cellStyle name="20% - Акцент2 14 3 4" xfId="12827"/>
    <cellStyle name="20% - Акцент2 14 4" xfId="506"/>
    <cellStyle name="20% - Акцент2 14 4 2" xfId="7306"/>
    <cellStyle name="20% - Акцент2 14 4 3" xfId="10846"/>
    <cellStyle name="20% - Акцент2 14 4 4" xfId="12826"/>
    <cellStyle name="20% - Акцент2 14 5" xfId="507"/>
    <cellStyle name="20% - Акцент2 14 5 2" xfId="7307"/>
    <cellStyle name="20% - Акцент2 14 5 3" xfId="10845"/>
    <cellStyle name="20% - Акцент2 14 5 4" xfId="12825"/>
    <cellStyle name="20% - Акцент2 14 6" xfId="508"/>
    <cellStyle name="20% - Акцент2 14 6 2" xfId="7308"/>
    <cellStyle name="20% - Акцент2 14 6 3" xfId="10844"/>
    <cellStyle name="20% - Акцент2 14 6 4" xfId="12824"/>
    <cellStyle name="20% - Акцент2 14 7" xfId="509"/>
    <cellStyle name="20% - Акцент2 14 7 2" xfId="7309"/>
    <cellStyle name="20% - Акцент2 14 7 3" xfId="10843"/>
    <cellStyle name="20% - Акцент2 14 7 4" xfId="12823"/>
    <cellStyle name="20% - Акцент2 14 8" xfId="510"/>
    <cellStyle name="20% - Акцент2 14 8 2" xfId="7310"/>
    <cellStyle name="20% - Акцент2 14 8 3" xfId="10842"/>
    <cellStyle name="20% - Акцент2 14 8 4" xfId="12822"/>
    <cellStyle name="20% - Акцент2 14 9" xfId="511"/>
    <cellStyle name="20% - Акцент2 14 9 2" xfId="7311"/>
    <cellStyle name="20% - Акцент2 14 9 3" xfId="10841"/>
    <cellStyle name="20% - Акцент2 14 9 4" xfId="12821"/>
    <cellStyle name="20% - Акцент2 15" xfId="512"/>
    <cellStyle name="20% - Акцент2 15 10" xfId="10840"/>
    <cellStyle name="20% - Акцент2 15 11" xfId="12820"/>
    <cellStyle name="20% - Акцент2 15 2" xfId="513"/>
    <cellStyle name="20% - Акцент2 15 2 2" xfId="7313"/>
    <cellStyle name="20% - Акцент2 15 2 3" xfId="10839"/>
    <cellStyle name="20% - Акцент2 15 2 4" xfId="12819"/>
    <cellStyle name="20% - Акцент2 15 3" xfId="514"/>
    <cellStyle name="20% - Акцент2 15 3 2" xfId="7314"/>
    <cellStyle name="20% - Акцент2 15 3 3" xfId="10838"/>
    <cellStyle name="20% - Акцент2 15 3 4" xfId="12818"/>
    <cellStyle name="20% - Акцент2 15 4" xfId="515"/>
    <cellStyle name="20% - Акцент2 15 4 2" xfId="7315"/>
    <cellStyle name="20% - Акцент2 15 4 3" xfId="10837"/>
    <cellStyle name="20% - Акцент2 15 4 4" xfId="12817"/>
    <cellStyle name="20% - Акцент2 15 5" xfId="516"/>
    <cellStyle name="20% - Акцент2 15 5 2" xfId="7316"/>
    <cellStyle name="20% - Акцент2 15 5 3" xfId="10836"/>
    <cellStyle name="20% - Акцент2 15 5 4" xfId="12816"/>
    <cellStyle name="20% - Акцент2 15 6" xfId="517"/>
    <cellStyle name="20% - Акцент2 15 6 2" xfId="7317"/>
    <cellStyle name="20% - Акцент2 15 6 3" xfId="10835"/>
    <cellStyle name="20% - Акцент2 15 6 4" xfId="12815"/>
    <cellStyle name="20% - Акцент2 15 7" xfId="518"/>
    <cellStyle name="20% - Акцент2 15 7 2" xfId="7318"/>
    <cellStyle name="20% - Акцент2 15 7 3" xfId="10834"/>
    <cellStyle name="20% - Акцент2 15 7 4" xfId="12814"/>
    <cellStyle name="20% - Акцент2 15 8" xfId="519"/>
    <cellStyle name="20% - Акцент2 15 8 2" xfId="7319"/>
    <cellStyle name="20% - Акцент2 15 8 3" xfId="10833"/>
    <cellStyle name="20% - Акцент2 15 8 4" xfId="12813"/>
    <cellStyle name="20% - Акцент2 15 9" xfId="7312"/>
    <cellStyle name="20% - Акцент2 16" xfId="520"/>
    <cellStyle name="20% - Акцент2 16 10" xfId="10832"/>
    <cellStyle name="20% - Акцент2 16 11" xfId="12812"/>
    <cellStyle name="20% - Акцент2 16 2" xfId="521"/>
    <cellStyle name="20% - Акцент2 16 2 2" xfId="7321"/>
    <cellStyle name="20% - Акцент2 16 2 3" xfId="10831"/>
    <cellStyle name="20% - Акцент2 16 2 4" xfId="12811"/>
    <cellStyle name="20% - Акцент2 16 3" xfId="522"/>
    <cellStyle name="20% - Акцент2 16 3 2" xfId="7322"/>
    <cellStyle name="20% - Акцент2 16 3 3" xfId="10830"/>
    <cellStyle name="20% - Акцент2 16 3 4" xfId="12810"/>
    <cellStyle name="20% - Акцент2 16 4" xfId="523"/>
    <cellStyle name="20% - Акцент2 16 4 2" xfId="7323"/>
    <cellStyle name="20% - Акцент2 16 4 3" xfId="10829"/>
    <cellStyle name="20% - Акцент2 16 4 4" xfId="12809"/>
    <cellStyle name="20% - Акцент2 16 5" xfId="524"/>
    <cellStyle name="20% - Акцент2 16 5 2" xfId="7324"/>
    <cellStyle name="20% - Акцент2 16 5 3" xfId="10828"/>
    <cellStyle name="20% - Акцент2 16 5 4" xfId="12808"/>
    <cellStyle name="20% - Акцент2 16 6" xfId="525"/>
    <cellStyle name="20% - Акцент2 16 6 2" xfId="7325"/>
    <cellStyle name="20% - Акцент2 16 6 3" xfId="10827"/>
    <cellStyle name="20% - Акцент2 16 6 4" xfId="12807"/>
    <cellStyle name="20% - Акцент2 16 7" xfId="526"/>
    <cellStyle name="20% - Акцент2 16 7 2" xfId="7326"/>
    <cellStyle name="20% - Акцент2 16 7 3" xfId="10826"/>
    <cellStyle name="20% - Акцент2 16 7 4" xfId="12806"/>
    <cellStyle name="20% - Акцент2 16 8" xfId="527"/>
    <cellStyle name="20% - Акцент2 16 8 2" xfId="7327"/>
    <cellStyle name="20% - Акцент2 16 8 3" xfId="10825"/>
    <cellStyle name="20% - Акцент2 16 8 4" xfId="12805"/>
    <cellStyle name="20% - Акцент2 16 9" xfId="7320"/>
    <cellStyle name="20% - Акцент2 17" xfId="528"/>
    <cellStyle name="20% - Акцент2 17 2" xfId="529"/>
    <cellStyle name="20% - Акцент2 17 2 2" xfId="7329"/>
    <cellStyle name="20% - Акцент2 17 2 3" xfId="10823"/>
    <cellStyle name="20% - Акцент2 17 2 4" xfId="12803"/>
    <cellStyle name="20% - Акцент2 17 3" xfId="530"/>
    <cellStyle name="20% - Акцент2 17 3 2" xfId="7330"/>
    <cellStyle name="20% - Акцент2 17 3 3" xfId="10822"/>
    <cellStyle name="20% - Акцент2 17 3 4" xfId="12802"/>
    <cellStyle name="20% - Акцент2 17 4" xfId="531"/>
    <cellStyle name="20% - Акцент2 17 4 2" xfId="7331"/>
    <cellStyle name="20% - Акцент2 17 4 3" xfId="10821"/>
    <cellStyle name="20% - Акцент2 17 4 4" xfId="12801"/>
    <cellStyle name="20% - Акцент2 17 5" xfId="532"/>
    <cellStyle name="20% - Акцент2 17 5 2" xfId="7332"/>
    <cellStyle name="20% - Акцент2 17 5 3" xfId="10820"/>
    <cellStyle name="20% - Акцент2 17 5 4" xfId="12800"/>
    <cellStyle name="20% - Акцент2 17 6" xfId="7328"/>
    <cellStyle name="20% - Акцент2 17 7" xfId="10824"/>
    <cellStyle name="20% - Акцент2 17 8" xfId="12804"/>
    <cellStyle name="20% - Акцент2 18" xfId="533"/>
    <cellStyle name="20% - Акцент2 18 2" xfId="534"/>
    <cellStyle name="20% - Акцент2 18 2 2" xfId="7334"/>
    <cellStyle name="20% - Акцент2 18 2 3" xfId="10818"/>
    <cellStyle name="20% - Акцент2 18 2 4" xfId="12798"/>
    <cellStyle name="20% - Акцент2 18 3" xfId="535"/>
    <cellStyle name="20% - Акцент2 18 3 2" xfId="7335"/>
    <cellStyle name="20% - Акцент2 18 3 3" xfId="10817"/>
    <cellStyle name="20% - Акцент2 18 3 4" xfId="12797"/>
    <cellStyle name="20% - Акцент2 18 4" xfId="536"/>
    <cellStyle name="20% - Акцент2 18 4 2" xfId="7336"/>
    <cellStyle name="20% - Акцент2 18 4 3" xfId="10816"/>
    <cellStyle name="20% - Акцент2 18 4 4" xfId="12796"/>
    <cellStyle name="20% - Акцент2 18 5" xfId="537"/>
    <cellStyle name="20% - Акцент2 18 5 2" xfId="7337"/>
    <cellStyle name="20% - Акцент2 18 5 3" xfId="10815"/>
    <cellStyle name="20% - Акцент2 18 5 4" xfId="12795"/>
    <cellStyle name="20% - Акцент2 18 6" xfId="7333"/>
    <cellStyle name="20% - Акцент2 18 7" xfId="10819"/>
    <cellStyle name="20% - Акцент2 18 8" xfId="12799"/>
    <cellStyle name="20% - Акцент2 19" xfId="538"/>
    <cellStyle name="20% - Акцент2 19 2" xfId="539"/>
    <cellStyle name="20% - Акцент2 19 2 2" xfId="7339"/>
    <cellStyle name="20% - Акцент2 19 2 3" xfId="10813"/>
    <cellStyle name="20% - Акцент2 19 2 4" xfId="12793"/>
    <cellStyle name="20% - Акцент2 19 3" xfId="540"/>
    <cellStyle name="20% - Акцент2 19 3 2" xfId="7340"/>
    <cellStyle name="20% - Акцент2 19 3 3" xfId="10812"/>
    <cellStyle name="20% - Акцент2 19 3 4" xfId="12792"/>
    <cellStyle name="20% - Акцент2 19 4" xfId="541"/>
    <cellStyle name="20% - Акцент2 19 4 2" xfId="7341"/>
    <cellStyle name="20% - Акцент2 19 4 3" xfId="10811"/>
    <cellStyle name="20% - Акцент2 19 4 4" xfId="12791"/>
    <cellStyle name="20% - Акцент2 19 5" xfId="542"/>
    <cellStyle name="20% - Акцент2 19 5 2" xfId="7342"/>
    <cellStyle name="20% - Акцент2 19 5 3" xfId="10810"/>
    <cellStyle name="20% - Акцент2 19 5 4" xfId="12790"/>
    <cellStyle name="20% - Акцент2 19 6" xfId="7338"/>
    <cellStyle name="20% - Акцент2 19 7" xfId="10814"/>
    <cellStyle name="20% - Акцент2 19 8" xfId="12794"/>
    <cellStyle name="20% - Акцент2 2" xfId="543"/>
    <cellStyle name="20% - Акцент2 2 10" xfId="544"/>
    <cellStyle name="20% - Акцент2 2 10 2" xfId="7344"/>
    <cellStyle name="20% - Акцент2 2 10 3" xfId="10808"/>
    <cellStyle name="20% - Акцент2 2 10 4" xfId="12788"/>
    <cellStyle name="20% - Акцент2 2 11" xfId="7343"/>
    <cellStyle name="20% - Акцент2 2 12" xfId="10809"/>
    <cellStyle name="20% - Акцент2 2 13" xfId="12789"/>
    <cellStyle name="20% - Акцент2 2 2" xfId="545"/>
    <cellStyle name="20% - Акцент2 2 2 2" xfId="7345"/>
    <cellStyle name="20% - Акцент2 2 2 3" xfId="10807"/>
    <cellStyle name="20% - Акцент2 2 2 4" xfId="12787"/>
    <cellStyle name="20% - Акцент2 2 3" xfId="546"/>
    <cellStyle name="20% - Акцент2 2 3 2" xfId="7346"/>
    <cellStyle name="20% - Акцент2 2 3 3" xfId="10806"/>
    <cellStyle name="20% - Акцент2 2 3 4" xfId="12786"/>
    <cellStyle name="20% - Акцент2 2 4" xfId="547"/>
    <cellStyle name="20% - Акцент2 2 4 2" xfId="7347"/>
    <cellStyle name="20% - Акцент2 2 4 3" xfId="10805"/>
    <cellStyle name="20% - Акцент2 2 4 4" xfId="12785"/>
    <cellStyle name="20% - Акцент2 2 5" xfId="548"/>
    <cellStyle name="20% - Акцент2 2 5 2" xfId="7348"/>
    <cellStyle name="20% - Акцент2 2 5 3" xfId="10804"/>
    <cellStyle name="20% - Акцент2 2 5 4" xfId="12784"/>
    <cellStyle name="20% - Акцент2 2 6" xfId="549"/>
    <cellStyle name="20% - Акцент2 2 6 2" xfId="7349"/>
    <cellStyle name="20% - Акцент2 2 6 3" xfId="10803"/>
    <cellStyle name="20% - Акцент2 2 6 4" xfId="12783"/>
    <cellStyle name="20% - Акцент2 2 7" xfId="550"/>
    <cellStyle name="20% - Акцент2 2 7 2" xfId="7350"/>
    <cellStyle name="20% - Акцент2 2 7 3" xfId="10802"/>
    <cellStyle name="20% - Акцент2 2 7 4" xfId="12782"/>
    <cellStyle name="20% - Акцент2 2 8" xfId="551"/>
    <cellStyle name="20% - Акцент2 2 8 2" xfId="7351"/>
    <cellStyle name="20% - Акцент2 2 8 3" xfId="10801"/>
    <cellStyle name="20% - Акцент2 2 8 4" xfId="12781"/>
    <cellStyle name="20% - Акцент2 2 9" xfId="552"/>
    <cellStyle name="20% - Акцент2 2 9 2" xfId="7352"/>
    <cellStyle name="20% - Акцент2 2 9 3" xfId="10800"/>
    <cellStyle name="20% - Акцент2 2 9 4" xfId="12780"/>
    <cellStyle name="20% - Акцент2 20" xfId="553"/>
    <cellStyle name="20% - Акцент2 20 2" xfId="7353"/>
    <cellStyle name="20% - Акцент2 20 3" xfId="10799"/>
    <cellStyle name="20% - Акцент2 20 4" xfId="12779"/>
    <cellStyle name="20% - Акцент2 21" xfId="554"/>
    <cellStyle name="20% - Акцент2 21 2" xfId="7354"/>
    <cellStyle name="20% - Акцент2 21 3" xfId="10798"/>
    <cellStyle name="20% - Акцент2 21 4" xfId="12778"/>
    <cellStyle name="20% - Акцент2 22" xfId="555"/>
    <cellStyle name="20% - Акцент2 22 2" xfId="7355"/>
    <cellStyle name="20% - Акцент2 22 3" xfId="10797"/>
    <cellStyle name="20% - Акцент2 22 4" xfId="12777"/>
    <cellStyle name="20% - Акцент2 23" xfId="556"/>
    <cellStyle name="20% - Акцент2 23 2" xfId="7356"/>
    <cellStyle name="20% - Акцент2 23 3" xfId="10796"/>
    <cellStyle name="20% - Акцент2 23 4" xfId="12776"/>
    <cellStyle name="20% - Акцент2 24" xfId="14655"/>
    <cellStyle name="20% - Акцент2 3" xfId="557"/>
    <cellStyle name="20% - Акцент2 3 10" xfId="558"/>
    <cellStyle name="20% - Акцент2 3 10 2" xfId="7358"/>
    <cellStyle name="20% - Акцент2 3 10 3" xfId="10794"/>
    <cellStyle name="20% - Акцент2 3 10 4" xfId="12774"/>
    <cellStyle name="20% - Акцент2 3 11" xfId="7357"/>
    <cellStyle name="20% - Акцент2 3 12" xfId="10795"/>
    <cellStyle name="20% - Акцент2 3 13" xfId="12775"/>
    <cellStyle name="20% - Акцент2 3 2" xfId="559"/>
    <cellStyle name="20% - Акцент2 3 2 2" xfId="7359"/>
    <cellStyle name="20% - Акцент2 3 2 3" xfId="10793"/>
    <cellStyle name="20% - Акцент2 3 2 4" xfId="12773"/>
    <cellStyle name="20% - Акцент2 3 3" xfId="560"/>
    <cellStyle name="20% - Акцент2 3 3 2" xfId="7360"/>
    <cellStyle name="20% - Акцент2 3 3 3" xfId="10792"/>
    <cellStyle name="20% - Акцент2 3 3 4" xfId="12772"/>
    <cellStyle name="20% - Акцент2 3 4" xfId="561"/>
    <cellStyle name="20% - Акцент2 3 4 2" xfId="7361"/>
    <cellStyle name="20% - Акцент2 3 4 3" xfId="10791"/>
    <cellStyle name="20% - Акцент2 3 4 4" xfId="12771"/>
    <cellStyle name="20% - Акцент2 3 5" xfId="562"/>
    <cellStyle name="20% - Акцент2 3 5 2" xfId="7362"/>
    <cellStyle name="20% - Акцент2 3 5 3" xfId="10790"/>
    <cellStyle name="20% - Акцент2 3 5 4" xfId="12770"/>
    <cellStyle name="20% - Акцент2 3 6" xfId="563"/>
    <cellStyle name="20% - Акцент2 3 6 2" xfId="7363"/>
    <cellStyle name="20% - Акцент2 3 6 3" xfId="10789"/>
    <cellStyle name="20% - Акцент2 3 6 4" xfId="12769"/>
    <cellStyle name="20% - Акцент2 3 7" xfId="564"/>
    <cellStyle name="20% - Акцент2 3 7 2" xfId="7364"/>
    <cellStyle name="20% - Акцент2 3 7 3" xfId="10788"/>
    <cellStyle name="20% - Акцент2 3 7 4" xfId="12768"/>
    <cellStyle name="20% - Акцент2 3 8" xfId="565"/>
    <cellStyle name="20% - Акцент2 3 8 2" xfId="7365"/>
    <cellStyle name="20% - Акцент2 3 8 3" xfId="10787"/>
    <cellStyle name="20% - Акцент2 3 8 4" xfId="12767"/>
    <cellStyle name="20% - Акцент2 3 9" xfId="566"/>
    <cellStyle name="20% - Акцент2 3 9 2" xfId="7366"/>
    <cellStyle name="20% - Акцент2 3 9 3" xfId="10786"/>
    <cellStyle name="20% - Акцент2 3 9 4" xfId="12766"/>
    <cellStyle name="20% - Акцент2 4" xfId="567"/>
    <cellStyle name="20% - Акцент2 4 10" xfId="568"/>
    <cellStyle name="20% - Акцент2 4 10 2" xfId="7368"/>
    <cellStyle name="20% - Акцент2 4 10 3" xfId="10784"/>
    <cellStyle name="20% - Акцент2 4 10 4" xfId="12764"/>
    <cellStyle name="20% - Акцент2 4 11" xfId="7367"/>
    <cellStyle name="20% - Акцент2 4 12" xfId="10785"/>
    <cellStyle name="20% - Акцент2 4 13" xfId="12765"/>
    <cellStyle name="20% - Акцент2 4 2" xfId="569"/>
    <cellStyle name="20% - Акцент2 4 2 2" xfId="7369"/>
    <cellStyle name="20% - Акцент2 4 2 3" xfId="10783"/>
    <cellStyle name="20% - Акцент2 4 2 4" xfId="12763"/>
    <cellStyle name="20% - Акцент2 4 3" xfId="570"/>
    <cellStyle name="20% - Акцент2 4 3 2" xfId="7370"/>
    <cellStyle name="20% - Акцент2 4 3 3" xfId="10782"/>
    <cellStyle name="20% - Акцент2 4 3 4" xfId="12762"/>
    <cellStyle name="20% - Акцент2 4 4" xfId="571"/>
    <cellStyle name="20% - Акцент2 4 4 2" xfId="7371"/>
    <cellStyle name="20% - Акцент2 4 4 3" xfId="10781"/>
    <cellStyle name="20% - Акцент2 4 4 4" xfId="12761"/>
    <cellStyle name="20% - Акцент2 4 5" xfId="572"/>
    <cellStyle name="20% - Акцент2 4 5 2" xfId="7372"/>
    <cellStyle name="20% - Акцент2 4 5 3" xfId="10780"/>
    <cellStyle name="20% - Акцент2 4 5 4" xfId="12760"/>
    <cellStyle name="20% - Акцент2 4 6" xfId="573"/>
    <cellStyle name="20% - Акцент2 4 6 2" xfId="7373"/>
    <cellStyle name="20% - Акцент2 4 6 3" xfId="10779"/>
    <cellStyle name="20% - Акцент2 4 6 4" xfId="12759"/>
    <cellStyle name="20% - Акцент2 4 7" xfId="574"/>
    <cellStyle name="20% - Акцент2 4 7 2" xfId="7374"/>
    <cellStyle name="20% - Акцент2 4 7 3" xfId="10778"/>
    <cellStyle name="20% - Акцент2 4 7 4" xfId="12758"/>
    <cellStyle name="20% - Акцент2 4 8" xfId="575"/>
    <cellStyle name="20% - Акцент2 4 8 2" xfId="7375"/>
    <cellStyle name="20% - Акцент2 4 8 3" xfId="10777"/>
    <cellStyle name="20% - Акцент2 4 8 4" xfId="12757"/>
    <cellStyle name="20% - Акцент2 4 9" xfId="576"/>
    <cellStyle name="20% - Акцент2 4 9 2" xfId="7376"/>
    <cellStyle name="20% - Акцент2 4 9 3" xfId="10776"/>
    <cellStyle name="20% - Акцент2 4 9 4" xfId="12756"/>
    <cellStyle name="20% - Акцент2 5" xfId="577"/>
    <cellStyle name="20% - Акцент2 5 10" xfId="578"/>
    <cellStyle name="20% - Акцент2 5 10 2" xfId="7378"/>
    <cellStyle name="20% - Акцент2 5 10 3" xfId="10774"/>
    <cellStyle name="20% - Акцент2 5 10 4" xfId="12754"/>
    <cellStyle name="20% - Акцент2 5 11" xfId="7377"/>
    <cellStyle name="20% - Акцент2 5 12" xfId="10775"/>
    <cellStyle name="20% - Акцент2 5 13" xfId="12755"/>
    <cellStyle name="20% - Акцент2 5 2" xfId="579"/>
    <cellStyle name="20% - Акцент2 5 2 2" xfId="7379"/>
    <cellStyle name="20% - Акцент2 5 2 3" xfId="10773"/>
    <cellStyle name="20% - Акцент2 5 2 4" xfId="12753"/>
    <cellStyle name="20% - Акцент2 5 3" xfId="580"/>
    <cellStyle name="20% - Акцент2 5 3 2" xfId="7380"/>
    <cellStyle name="20% - Акцент2 5 3 3" xfId="10772"/>
    <cellStyle name="20% - Акцент2 5 3 4" xfId="12752"/>
    <cellStyle name="20% - Акцент2 5 4" xfId="581"/>
    <cellStyle name="20% - Акцент2 5 4 2" xfId="7381"/>
    <cellStyle name="20% - Акцент2 5 4 3" xfId="10771"/>
    <cellStyle name="20% - Акцент2 5 4 4" xfId="12751"/>
    <cellStyle name="20% - Акцент2 5 5" xfId="582"/>
    <cellStyle name="20% - Акцент2 5 5 2" xfId="7382"/>
    <cellStyle name="20% - Акцент2 5 5 3" xfId="10770"/>
    <cellStyle name="20% - Акцент2 5 5 4" xfId="12750"/>
    <cellStyle name="20% - Акцент2 5 6" xfId="583"/>
    <cellStyle name="20% - Акцент2 5 6 2" xfId="7383"/>
    <cellStyle name="20% - Акцент2 5 6 3" xfId="10769"/>
    <cellStyle name="20% - Акцент2 5 6 4" xfId="12749"/>
    <cellStyle name="20% - Акцент2 5 7" xfId="584"/>
    <cellStyle name="20% - Акцент2 5 7 2" xfId="7384"/>
    <cellStyle name="20% - Акцент2 5 7 3" xfId="10768"/>
    <cellStyle name="20% - Акцент2 5 7 4" xfId="12748"/>
    <cellStyle name="20% - Акцент2 5 8" xfId="585"/>
    <cellStyle name="20% - Акцент2 5 8 2" xfId="7385"/>
    <cellStyle name="20% - Акцент2 5 8 3" xfId="10767"/>
    <cellStyle name="20% - Акцент2 5 8 4" xfId="12747"/>
    <cellStyle name="20% - Акцент2 5 9" xfId="586"/>
    <cellStyle name="20% - Акцент2 5 9 2" xfId="7386"/>
    <cellStyle name="20% - Акцент2 5 9 3" xfId="10766"/>
    <cellStyle name="20% - Акцент2 5 9 4" xfId="12746"/>
    <cellStyle name="20% - Акцент2 6" xfId="587"/>
    <cellStyle name="20% - Акцент2 6 10" xfId="588"/>
    <cellStyle name="20% - Акцент2 6 10 2" xfId="7388"/>
    <cellStyle name="20% - Акцент2 6 10 3" xfId="10764"/>
    <cellStyle name="20% - Акцент2 6 10 4" xfId="12744"/>
    <cellStyle name="20% - Акцент2 6 11" xfId="7387"/>
    <cellStyle name="20% - Акцент2 6 12" xfId="10765"/>
    <cellStyle name="20% - Акцент2 6 13" xfId="12745"/>
    <cellStyle name="20% - Акцент2 6 2" xfId="589"/>
    <cellStyle name="20% - Акцент2 6 2 2" xfId="7389"/>
    <cellStyle name="20% - Акцент2 6 2 3" xfId="10763"/>
    <cellStyle name="20% - Акцент2 6 2 4" xfId="12743"/>
    <cellStyle name="20% - Акцент2 6 3" xfId="590"/>
    <cellStyle name="20% - Акцент2 6 3 2" xfId="7390"/>
    <cellStyle name="20% - Акцент2 6 3 3" xfId="10762"/>
    <cellStyle name="20% - Акцент2 6 3 4" xfId="12742"/>
    <cellStyle name="20% - Акцент2 6 4" xfId="591"/>
    <cellStyle name="20% - Акцент2 6 4 2" xfId="7391"/>
    <cellStyle name="20% - Акцент2 6 4 3" xfId="10761"/>
    <cellStyle name="20% - Акцент2 6 4 4" xfId="12741"/>
    <cellStyle name="20% - Акцент2 6 5" xfId="592"/>
    <cellStyle name="20% - Акцент2 6 5 2" xfId="7392"/>
    <cellStyle name="20% - Акцент2 6 5 3" xfId="10760"/>
    <cellStyle name="20% - Акцент2 6 5 4" xfId="12740"/>
    <cellStyle name="20% - Акцент2 6 6" xfId="593"/>
    <cellStyle name="20% - Акцент2 6 6 2" xfId="7393"/>
    <cellStyle name="20% - Акцент2 6 6 3" xfId="10759"/>
    <cellStyle name="20% - Акцент2 6 6 4" xfId="12739"/>
    <cellStyle name="20% - Акцент2 6 7" xfId="594"/>
    <cellStyle name="20% - Акцент2 6 7 2" xfId="7394"/>
    <cellStyle name="20% - Акцент2 6 7 3" xfId="10758"/>
    <cellStyle name="20% - Акцент2 6 7 4" xfId="12738"/>
    <cellStyle name="20% - Акцент2 6 8" xfId="595"/>
    <cellStyle name="20% - Акцент2 6 8 2" xfId="7395"/>
    <cellStyle name="20% - Акцент2 6 8 3" xfId="10757"/>
    <cellStyle name="20% - Акцент2 6 8 4" xfId="12737"/>
    <cellStyle name="20% - Акцент2 6 9" xfId="596"/>
    <cellStyle name="20% - Акцент2 6 9 2" xfId="7396"/>
    <cellStyle name="20% - Акцент2 6 9 3" xfId="10756"/>
    <cellStyle name="20% - Акцент2 6 9 4" xfId="12736"/>
    <cellStyle name="20% - Акцент2 7" xfId="597"/>
    <cellStyle name="20% - Акцент2 7 10" xfId="598"/>
    <cellStyle name="20% - Акцент2 7 10 2" xfId="7398"/>
    <cellStyle name="20% - Акцент2 7 10 3" xfId="10754"/>
    <cellStyle name="20% - Акцент2 7 10 4" xfId="12734"/>
    <cellStyle name="20% - Акцент2 7 11" xfId="7397"/>
    <cellStyle name="20% - Акцент2 7 12" xfId="10755"/>
    <cellStyle name="20% - Акцент2 7 13" xfId="12735"/>
    <cellStyle name="20% - Акцент2 7 2" xfId="599"/>
    <cellStyle name="20% - Акцент2 7 2 2" xfId="7399"/>
    <cellStyle name="20% - Акцент2 7 2 3" xfId="10753"/>
    <cellStyle name="20% - Акцент2 7 2 4" xfId="12733"/>
    <cellStyle name="20% - Акцент2 7 3" xfId="600"/>
    <cellStyle name="20% - Акцент2 7 3 2" xfId="7400"/>
    <cellStyle name="20% - Акцент2 7 3 3" xfId="10752"/>
    <cellStyle name="20% - Акцент2 7 3 4" xfId="12732"/>
    <cellStyle name="20% - Акцент2 7 4" xfId="601"/>
    <cellStyle name="20% - Акцент2 7 4 2" xfId="7401"/>
    <cellStyle name="20% - Акцент2 7 4 3" xfId="10751"/>
    <cellStyle name="20% - Акцент2 7 4 4" xfId="12731"/>
    <cellStyle name="20% - Акцент2 7 5" xfId="602"/>
    <cellStyle name="20% - Акцент2 7 5 2" xfId="7402"/>
    <cellStyle name="20% - Акцент2 7 5 3" xfId="10750"/>
    <cellStyle name="20% - Акцент2 7 5 4" xfId="12730"/>
    <cellStyle name="20% - Акцент2 7 6" xfId="603"/>
    <cellStyle name="20% - Акцент2 7 6 2" xfId="7403"/>
    <cellStyle name="20% - Акцент2 7 6 3" xfId="10749"/>
    <cellStyle name="20% - Акцент2 7 6 4" xfId="12729"/>
    <cellStyle name="20% - Акцент2 7 7" xfId="604"/>
    <cellStyle name="20% - Акцент2 7 7 2" xfId="7404"/>
    <cellStyle name="20% - Акцент2 7 7 3" xfId="10748"/>
    <cellStyle name="20% - Акцент2 7 7 4" xfId="12728"/>
    <cellStyle name="20% - Акцент2 7 8" xfId="605"/>
    <cellStyle name="20% - Акцент2 7 8 2" xfId="7405"/>
    <cellStyle name="20% - Акцент2 7 8 3" xfId="10747"/>
    <cellStyle name="20% - Акцент2 7 8 4" xfId="12727"/>
    <cellStyle name="20% - Акцент2 7 9" xfId="606"/>
    <cellStyle name="20% - Акцент2 7 9 2" xfId="7406"/>
    <cellStyle name="20% - Акцент2 7 9 3" xfId="10746"/>
    <cellStyle name="20% - Акцент2 7 9 4" xfId="12726"/>
    <cellStyle name="20% - Акцент2 8" xfId="607"/>
    <cellStyle name="20% - Акцент2 8 10" xfId="608"/>
    <cellStyle name="20% - Акцент2 8 10 2" xfId="7408"/>
    <cellStyle name="20% - Акцент2 8 10 3" xfId="10744"/>
    <cellStyle name="20% - Акцент2 8 10 4" xfId="12724"/>
    <cellStyle name="20% - Акцент2 8 11" xfId="7407"/>
    <cellStyle name="20% - Акцент2 8 12" xfId="10745"/>
    <cellStyle name="20% - Акцент2 8 13" xfId="12725"/>
    <cellStyle name="20% - Акцент2 8 2" xfId="609"/>
    <cellStyle name="20% - Акцент2 8 2 2" xfId="7409"/>
    <cellStyle name="20% - Акцент2 8 2 3" xfId="10743"/>
    <cellStyle name="20% - Акцент2 8 2 4" xfId="12723"/>
    <cellStyle name="20% - Акцент2 8 3" xfId="610"/>
    <cellStyle name="20% - Акцент2 8 3 2" xfId="7410"/>
    <cellStyle name="20% - Акцент2 8 3 3" xfId="10742"/>
    <cellStyle name="20% - Акцент2 8 3 4" xfId="12722"/>
    <cellStyle name="20% - Акцент2 8 4" xfId="611"/>
    <cellStyle name="20% - Акцент2 8 4 2" xfId="7411"/>
    <cellStyle name="20% - Акцент2 8 4 3" xfId="10741"/>
    <cellStyle name="20% - Акцент2 8 4 4" xfId="12721"/>
    <cellStyle name="20% - Акцент2 8 5" xfId="612"/>
    <cellStyle name="20% - Акцент2 8 5 2" xfId="7412"/>
    <cellStyle name="20% - Акцент2 8 5 3" xfId="10740"/>
    <cellStyle name="20% - Акцент2 8 5 4" xfId="12720"/>
    <cellStyle name="20% - Акцент2 8 6" xfId="613"/>
    <cellStyle name="20% - Акцент2 8 6 2" xfId="7413"/>
    <cellStyle name="20% - Акцент2 8 6 3" xfId="10739"/>
    <cellStyle name="20% - Акцент2 8 6 4" xfId="12719"/>
    <cellStyle name="20% - Акцент2 8 7" xfId="614"/>
    <cellStyle name="20% - Акцент2 8 7 2" xfId="7414"/>
    <cellStyle name="20% - Акцент2 8 7 3" xfId="10738"/>
    <cellStyle name="20% - Акцент2 8 7 4" xfId="12718"/>
    <cellStyle name="20% - Акцент2 8 8" xfId="615"/>
    <cellStyle name="20% - Акцент2 8 8 2" xfId="7415"/>
    <cellStyle name="20% - Акцент2 8 8 3" xfId="10737"/>
    <cellStyle name="20% - Акцент2 8 8 4" xfId="12717"/>
    <cellStyle name="20% - Акцент2 8 9" xfId="616"/>
    <cellStyle name="20% - Акцент2 8 9 2" xfId="7416"/>
    <cellStyle name="20% - Акцент2 8 9 3" xfId="10736"/>
    <cellStyle name="20% - Акцент2 8 9 4" xfId="12716"/>
    <cellStyle name="20% - Акцент2 9" xfId="617"/>
    <cellStyle name="20% - Акцент2 9 10" xfId="618"/>
    <cellStyle name="20% - Акцент2 9 10 2" xfId="7418"/>
    <cellStyle name="20% - Акцент2 9 10 3" xfId="10734"/>
    <cellStyle name="20% - Акцент2 9 10 4" xfId="12714"/>
    <cellStyle name="20% - Акцент2 9 11" xfId="7417"/>
    <cellStyle name="20% - Акцент2 9 12" xfId="10735"/>
    <cellStyle name="20% - Акцент2 9 13" xfId="12715"/>
    <cellStyle name="20% - Акцент2 9 2" xfId="619"/>
    <cellStyle name="20% - Акцент2 9 2 2" xfId="7419"/>
    <cellStyle name="20% - Акцент2 9 2 3" xfId="10733"/>
    <cellStyle name="20% - Акцент2 9 2 4" xfId="12713"/>
    <cellStyle name="20% - Акцент2 9 3" xfId="620"/>
    <cellStyle name="20% - Акцент2 9 3 2" xfId="7420"/>
    <cellStyle name="20% - Акцент2 9 3 3" xfId="10732"/>
    <cellStyle name="20% - Акцент2 9 3 4" xfId="12712"/>
    <cellStyle name="20% - Акцент2 9 4" xfId="621"/>
    <cellStyle name="20% - Акцент2 9 4 2" xfId="7421"/>
    <cellStyle name="20% - Акцент2 9 4 3" xfId="10731"/>
    <cellStyle name="20% - Акцент2 9 4 4" xfId="12711"/>
    <cellStyle name="20% - Акцент2 9 5" xfId="622"/>
    <cellStyle name="20% - Акцент2 9 5 2" xfId="7422"/>
    <cellStyle name="20% - Акцент2 9 5 3" xfId="10730"/>
    <cellStyle name="20% - Акцент2 9 5 4" xfId="12710"/>
    <cellStyle name="20% - Акцент2 9 6" xfId="623"/>
    <cellStyle name="20% - Акцент2 9 6 2" xfId="7423"/>
    <cellStyle name="20% - Акцент2 9 6 3" xfId="10729"/>
    <cellStyle name="20% - Акцент2 9 6 4" xfId="12709"/>
    <cellStyle name="20% - Акцент2 9 7" xfId="624"/>
    <cellStyle name="20% - Акцент2 9 7 2" xfId="7424"/>
    <cellStyle name="20% - Акцент2 9 7 3" xfId="10728"/>
    <cellStyle name="20% - Акцент2 9 7 4" xfId="12708"/>
    <cellStyle name="20% - Акцент2 9 8" xfId="625"/>
    <cellStyle name="20% - Акцент2 9 8 2" xfId="7425"/>
    <cellStyle name="20% - Акцент2 9 8 3" xfId="10727"/>
    <cellStyle name="20% - Акцент2 9 8 4" xfId="12707"/>
    <cellStyle name="20% - Акцент2 9 9" xfId="626"/>
    <cellStyle name="20% - Акцент2 9 9 2" xfId="7426"/>
    <cellStyle name="20% - Акцент2 9 9 3" xfId="10726"/>
    <cellStyle name="20% - Акцент2 9 9 4" xfId="12706"/>
    <cellStyle name="20% — акцент3" xfId="24741" builtinId="38" customBuiltin="1"/>
    <cellStyle name="20% - Акцент3 10" xfId="627"/>
    <cellStyle name="20% - Акцент3 10 10" xfId="628"/>
    <cellStyle name="20% - Акцент3 10 10 2" xfId="7428"/>
    <cellStyle name="20% - Акцент3 10 10 3" xfId="10724"/>
    <cellStyle name="20% - Акцент3 10 10 4" xfId="12704"/>
    <cellStyle name="20% - Акцент3 10 11" xfId="7427"/>
    <cellStyle name="20% - Акцент3 10 12" xfId="10725"/>
    <cellStyle name="20% - Акцент3 10 13" xfId="12705"/>
    <cellStyle name="20% - Акцент3 10 2" xfId="629"/>
    <cellStyle name="20% - Акцент3 10 2 2" xfId="7429"/>
    <cellStyle name="20% - Акцент3 10 2 3" xfId="10723"/>
    <cellStyle name="20% - Акцент3 10 2 4" xfId="12703"/>
    <cellStyle name="20% - Акцент3 10 3" xfId="630"/>
    <cellStyle name="20% - Акцент3 10 3 2" xfId="7430"/>
    <cellStyle name="20% - Акцент3 10 3 3" xfId="10722"/>
    <cellStyle name="20% - Акцент3 10 3 4" xfId="12702"/>
    <cellStyle name="20% - Акцент3 10 4" xfId="631"/>
    <cellStyle name="20% - Акцент3 10 4 2" xfId="7431"/>
    <cellStyle name="20% - Акцент3 10 4 3" xfId="10721"/>
    <cellStyle name="20% - Акцент3 10 4 4" xfId="12701"/>
    <cellStyle name="20% - Акцент3 10 5" xfId="632"/>
    <cellStyle name="20% - Акцент3 10 5 2" xfId="7432"/>
    <cellStyle name="20% - Акцент3 10 5 3" xfId="10720"/>
    <cellStyle name="20% - Акцент3 10 5 4" xfId="12700"/>
    <cellStyle name="20% - Акцент3 10 6" xfId="633"/>
    <cellStyle name="20% - Акцент3 10 6 2" xfId="7433"/>
    <cellStyle name="20% - Акцент3 10 6 3" xfId="10719"/>
    <cellStyle name="20% - Акцент3 10 6 4" xfId="12699"/>
    <cellStyle name="20% - Акцент3 10 7" xfId="634"/>
    <cellStyle name="20% - Акцент3 10 7 2" xfId="7434"/>
    <cellStyle name="20% - Акцент3 10 7 3" xfId="10718"/>
    <cellStyle name="20% - Акцент3 10 7 4" xfId="12698"/>
    <cellStyle name="20% - Акцент3 10 8" xfId="635"/>
    <cellStyle name="20% - Акцент3 10 8 2" xfId="7435"/>
    <cellStyle name="20% - Акцент3 10 8 3" xfId="10717"/>
    <cellStyle name="20% - Акцент3 10 8 4" xfId="12697"/>
    <cellStyle name="20% - Акцент3 10 9" xfId="636"/>
    <cellStyle name="20% - Акцент3 10 9 2" xfId="7436"/>
    <cellStyle name="20% - Акцент3 10 9 3" xfId="10716"/>
    <cellStyle name="20% - Акцент3 10 9 4" xfId="12696"/>
    <cellStyle name="20% - Акцент3 11" xfId="637"/>
    <cellStyle name="20% - Акцент3 11 10" xfId="638"/>
    <cellStyle name="20% - Акцент3 11 10 2" xfId="7438"/>
    <cellStyle name="20% - Акцент3 11 10 3" xfId="10714"/>
    <cellStyle name="20% - Акцент3 11 10 4" xfId="12694"/>
    <cellStyle name="20% - Акцент3 11 11" xfId="7437"/>
    <cellStyle name="20% - Акцент3 11 12" xfId="10715"/>
    <cellStyle name="20% - Акцент3 11 13" xfId="12695"/>
    <cellStyle name="20% - Акцент3 11 2" xfId="639"/>
    <cellStyle name="20% - Акцент3 11 2 2" xfId="7439"/>
    <cellStyle name="20% - Акцент3 11 2 3" xfId="10713"/>
    <cellStyle name="20% - Акцент3 11 2 4" xfId="12693"/>
    <cellStyle name="20% - Акцент3 11 3" xfId="640"/>
    <cellStyle name="20% - Акцент3 11 3 2" xfId="7440"/>
    <cellStyle name="20% - Акцент3 11 3 3" xfId="10712"/>
    <cellStyle name="20% - Акцент3 11 3 4" xfId="12692"/>
    <cellStyle name="20% - Акцент3 11 4" xfId="641"/>
    <cellStyle name="20% - Акцент3 11 4 2" xfId="7441"/>
    <cellStyle name="20% - Акцент3 11 4 3" xfId="10711"/>
    <cellStyle name="20% - Акцент3 11 4 4" xfId="12691"/>
    <cellStyle name="20% - Акцент3 11 5" xfId="642"/>
    <cellStyle name="20% - Акцент3 11 5 2" xfId="7442"/>
    <cellStyle name="20% - Акцент3 11 5 3" xfId="10710"/>
    <cellStyle name="20% - Акцент3 11 5 4" xfId="12690"/>
    <cellStyle name="20% - Акцент3 11 6" xfId="643"/>
    <cellStyle name="20% - Акцент3 11 6 2" xfId="7443"/>
    <cellStyle name="20% - Акцент3 11 6 3" xfId="10709"/>
    <cellStyle name="20% - Акцент3 11 6 4" xfId="12689"/>
    <cellStyle name="20% - Акцент3 11 7" xfId="644"/>
    <cellStyle name="20% - Акцент3 11 7 2" xfId="7444"/>
    <cellStyle name="20% - Акцент3 11 7 3" xfId="10708"/>
    <cellStyle name="20% - Акцент3 11 7 4" xfId="12688"/>
    <cellStyle name="20% - Акцент3 11 8" xfId="645"/>
    <cellStyle name="20% - Акцент3 11 8 2" xfId="7445"/>
    <cellStyle name="20% - Акцент3 11 8 3" xfId="10707"/>
    <cellStyle name="20% - Акцент3 11 8 4" xfId="12687"/>
    <cellStyle name="20% - Акцент3 11 9" xfId="646"/>
    <cellStyle name="20% - Акцент3 11 9 2" xfId="7446"/>
    <cellStyle name="20% - Акцент3 11 9 3" xfId="10706"/>
    <cellStyle name="20% - Акцент3 11 9 4" xfId="12686"/>
    <cellStyle name="20% - Акцент3 12" xfId="647"/>
    <cellStyle name="20% - Акцент3 12 10" xfId="648"/>
    <cellStyle name="20% - Акцент3 12 10 2" xfId="7448"/>
    <cellStyle name="20% - Акцент3 12 10 3" xfId="10704"/>
    <cellStyle name="20% - Акцент3 12 10 4" xfId="12684"/>
    <cellStyle name="20% - Акцент3 12 11" xfId="7447"/>
    <cellStyle name="20% - Акцент3 12 12" xfId="10705"/>
    <cellStyle name="20% - Акцент3 12 13" xfId="12685"/>
    <cellStyle name="20% - Акцент3 12 2" xfId="649"/>
    <cellStyle name="20% - Акцент3 12 2 2" xfId="7449"/>
    <cellStyle name="20% - Акцент3 12 2 3" xfId="10703"/>
    <cellStyle name="20% - Акцент3 12 2 4" xfId="12683"/>
    <cellStyle name="20% - Акцент3 12 3" xfId="650"/>
    <cellStyle name="20% - Акцент3 12 3 2" xfId="7450"/>
    <cellStyle name="20% - Акцент3 12 3 3" xfId="10702"/>
    <cellStyle name="20% - Акцент3 12 3 4" xfId="12682"/>
    <cellStyle name="20% - Акцент3 12 4" xfId="651"/>
    <cellStyle name="20% - Акцент3 12 4 2" xfId="7451"/>
    <cellStyle name="20% - Акцент3 12 4 3" xfId="10701"/>
    <cellStyle name="20% - Акцент3 12 4 4" xfId="12681"/>
    <cellStyle name="20% - Акцент3 12 5" xfId="652"/>
    <cellStyle name="20% - Акцент3 12 5 2" xfId="7452"/>
    <cellStyle name="20% - Акцент3 12 5 3" xfId="10700"/>
    <cellStyle name="20% - Акцент3 12 5 4" xfId="12680"/>
    <cellStyle name="20% - Акцент3 12 6" xfId="653"/>
    <cellStyle name="20% - Акцент3 12 6 2" xfId="7453"/>
    <cellStyle name="20% - Акцент3 12 6 3" xfId="10699"/>
    <cellStyle name="20% - Акцент3 12 6 4" xfId="12679"/>
    <cellStyle name="20% - Акцент3 12 7" xfId="654"/>
    <cellStyle name="20% - Акцент3 12 7 2" xfId="7454"/>
    <cellStyle name="20% - Акцент3 12 7 3" xfId="10698"/>
    <cellStyle name="20% - Акцент3 12 7 4" xfId="12678"/>
    <cellStyle name="20% - Акцент3 12 8" xfId="655"/>
    <cellStyle name="20% - Акцент3 12 8 2" xfId="7455"/>
    <cellStyle name="20% - Акцент3 12 8 3" xfId="10697"/>
    <cellStyle name="20% - Акцент3 12 8 4" xfId="12677"/>
    <cellStyle name="20% - Акцент3 12 9" xfId="656"/>
    <cellStyle name="20% - Акцент3 12 9 2" xfId="7456"/>
    <cellStyle name="20% - Акцент3 12 9 3" xfId="10696"/>
    <cellStyle name="20% - Акцент3 12 9 4" xfId="12676"/>
    <cellStyle name="20% - Акцент3 13" xfId="657"/>
    <cellStyle name="20% - Акцент3 13 10" xfId="658"/>
    <cellStyle name="20% - Акцент3 13 10 2" xfId="7458"/>
    <cellStyle name="20% - Акцент3 13 10 3" xfId="10694"/>
    <cellStyle name="20% - Акцент3 13 10 4" xfId="12674"/>
    <cellStyle name="20% - Акцент3 13 11" xfId="7457"/>
    <cellStyle name="20% - Акцент3 13 12" xfId="10695"/>
    <cellStyle name="20% - Акцент3 13 13" xfId="12675"/>
    <cellStyle name="20% - Акцент3 13 2" xfId="659"/>
    <cellStyle name="20% - Акцент3 13 2 2" xfId="7459"/>
    <cellStyle name="20% - Акцент3 13 2 3" xfId="10693"/>
    <cellStyle name="20% - Акцент3 13 2 4" xfId="12673"/>
    <cellStyle name="20% - Акцент3 13 3" xfId="660"/>
    <cellStyle name="20% - Акцент3 13 3 2" xfId="7460"/>
    <cellStyle name="20% - Акцент3 13 3 3" xfId="10692"/>
    <cellStyle name="20% - Акцент3 13 3 4" xfId="12672"/>
    <cellStyle name="20% - Акцент3 13 4" xfId="661"/>
    <cellStyle name="20% - Акцент3 13 4 2" xfId="7461"/>
    <cellStyle name="20% - Акцент3 13 4 3" xfId="10691"/>
    <cellStyle name="20% - Акцент3 13 4 4" xfId="12671"/>
    <cellStyle name="20% - Акцент3 13 5" xfId="662"/>
    <cellStyle name="20% - Акцент3 13 5 2" xfId="7462"/>
    <cellStyle name="20% - Акцент3 13 5 3" xfId="10690"/>
    <cellStyle name="20% - Акцент3 13 5 4" xfId="12670"/>
    <cellStyle name="20% - Акцент3 13 6" xfId="663"/>
    <cellStyle name="20% - Акцент3 13 6 2" xfId="7463"/>
    <cellStyle name="20% - Акцент3 13 6 3" xfId="10689"/>
    <cellStyle name="20% - Акцент3 13 6 4" xfId="12669"/>
    <cellStyle name="20% - Акцент3 13 7" xfId="664"/>
    <cellStyle name="20% - Акцент3 13 7 2" xfId="7464"/>
    <cellStyle name="20% - Акцент3 13 7 3" xfId="10688"/>
    <cellStyle name="20% - Акцент3 13 7 4" xfId="12668"/>
    <cellStyle name="20% - Акцент3 13 8" xfId="665"/>
    <cellStyle name="20% - Акцент3 13 8 2" xfId="7465"/>
    <cellStyle name="20% - Акцент3 13 8 3" xfId="10687"/>
    <cellStyle name="20% - Акцент3 13 8 4" xfId="12667"/>
    <cellStyle name="20% - Акцент3 13 9" xfId="666"/>
    <cellStyle name="20% - Акцент3 13 9 2" xfId="7466"/>
    <cellStyle name="20% - Акцент3 13 9 3" xfId="10686"/>
    <cellStyle name="20% - Акцент3 13 9 4" xfId="12666"/>
    <cellStyle name="20% - Акцент3 14" xfId="667"/>
    <cellStyle name="20% - Акцент3 14 10" xfId="668"/>
    <cellStyle name="20% - Акцент3 14 10 2" xfId="7468"/>
    <cellStyle name="20% - Акцент3 14 10 3" xfId="10684"/>
    <cellStyle name="20% - Акцент3 14 10 4" xfId="12664"/>
    <cellStyle name="20% - Акцент3 14 11" xfId="7467"/>
    <cellStyle name="20% - Акцент3 14 12" xfId="10685"/>
    <cellStyle name="20% - Акцент3 14 13" xfId="12665"/>
    <cellStyle name="20% - Акцент3 14 2" xfId="669"/>
    <cellStyle name="20% - Акцент3 14 2 2" xfId="7469"/>
    <cellStyle name="20% - Акцент3 14 2 3" xfId="10683"/>
    <cellStyle name="20% - Акцент3 14 2 4" xfId="12663"/>
    <cellStyle name="20% - Акцент3 14 3" xfId="670"/>
    <cellStyle name="20% - Акцент3 14 3 2" xfId="7470"/>
    <cellStyle name="20% - Акцент3 14 3 3" xfId="10682"/>
    <cellStyle name="20% - Акцент3 14 3 4" xfId="12662"/>
    <cellStyle name="20% - Акцент3 14 4" xfId="671"/>
    <cellStyle name="20% - Акцент3 14 4 2" xfId="7471"/>
    <cellStyle name="20% - Акцент3 14 4 3" xfId="10681"/>
    <cellStyle name="20% - Акцент3 14 4 4" xfId="12661"/>
    <cellStyle name="20% - Акцент3 14 5" xfId="672"/>
    <cellStyle name="20% - Акцент3 14 5 2" xfId="7472"/>
    <cellStyle name="20% - Акцент3 14 5 3" xfId="10680"/>
    <cellStyle name="20% - Акцент3 14 5 4" xfId="12660"/>
    <cellStyle name="20% - Акцент3 14 6" xfId="673"/>
    <cellStyle name="20% - Акцент3 14 6 2" xfId="7473"/>
    <cellStyle name="20% - Акцент3 14 6 3" xfId="10679"/>
    <cellStyle name="20% - Акцент3 14 6 4" xfId="12659"/>
    <cellStyle name="20% - Акцент3 14 7" xfId="674"/>
    <cellStyle name="20% - Акцент3 14 7 2" xfId="7474"/>
    <cellStyle name="20% - Акцент3 14 7 3" xfId="10678"/>
    <cellStyle name="20% - Акцент3 14 7 4" xfId="12658"/>
    <cellStyle name="20% - Акцент3 14 8" xfId="675"/>
    <cellStyle name="20% - Акцент3 14 8 2" xfId="7475"/>
    <cellStyle name="20% - Акцент3 14 8 3" xfId="10677"/>
    <cellStyle name="20% - Акцент3 14 8 4" xfId="12657"/>
    <cellStyle name="20% - Акцент3 14 9" xfId="676"/>
    <cellStyle name="20% - Акцент3 14 9 2" xfId="7476"/>
    <cellStyle name="20% - Акцент3 14 9 3" xfId="10676"/>
    <cellStyle name="20% - Акцент3 14 9 4" xfId="12656"/>
    <cellStyle name="20% - Акцент3 15" xfId="677"/>
    <cellStyle name="20% - Акцент3 15 10" xfId="10675"/>
    <cellStyle name="20% - Акцент3 15 11" xfId="12655"/>
    <cellStyle name="20% - Акцент3 15 2" xfId="678"/>
    <cellStyle name="20% - Акцент3 15 2 2" xfId="7478"/>
    <cellStyle name="20% - Акцент3 15 2 3" xfId="10674"/>
    <cellStyle name="20% - Акцент3 15 2 4" xfId="12654"/>
    <cellStyle name="20% - Акцент3 15 3" xfId="679"/>
    <cellStyle name="20% - Акцент3 15 3 2" xfId="7479"/>
    <cellStyle name="20% - Акцент3 15 3 3" xfId="10673"/>
    <cellStyle name="20% - Акцент3 15 3 4" xfId="12653"/>
    <cellStyle name="20% - Акцент3 15 4" xfId="680"/>
    <cellStyle name="20% - Акцент3 15 4 2" xfId="7480"/>
    <cellStyle name="20% - Акцент3 15 4 3" xfId="10672"/>
    <cellStyle name="20% - Акцент3 15 4 4" xfId="12652"/>
    <cellStyle name="20% - Акцент3 15 5" xfId="681"/>
    <cellStyle name="20% - Акцент3 15 5 2" xfId="7481"/>
    <cellStyle name="20% - Акцент3 15 5 3" xfId="10671"/>
    <cellStyle name="20% - Акцент3 15 5 4" xfId="12651"/>
    <cellStyle name="20% - Акцент3 15 6" xfId="682"/>
    <cellStyle name="20% - Акцент3 15 6 2" xfId="7482"/>
    <cellStyle name="20% - Акцент3 15 6 3" xfId="10670"/>
    <cellStyle name="20% - Акцент3 15 6 4" xfId="12650"/>
    <cellStyle name="20% - Акцент3 15 7" xfId="683"/>
    <cellStyle name="20% - Акцент3 15 7 2" xfId="7483"/>
    <cellStyle name="20% - Акцент3 15 7 3" xfId="10669"/>
    <cellStyle name="20% - Акцент3 15 7 4" xfId="12649"/>
    <cellStyle name="20% - Акцент3 15 8" xfId="684"/>
    <cellStyle name="20% - Акцент3 15 8 2" xfId="7484"/>
    <cellStyle name="20% - Акцент3 15 8 3" xfId="10668"/>
    <cellStyle name="20% - Акцент3 15 8 4" xfId="12648"/>
    <cellStyle name="20% - Акцент3 15 9" xfId="7477"/>
    <cellStyle name="20% - Акцент3 16" xfId="685"/>
    <cellStyle name="20% - Акцент3 16 10" xfId="10667"/>
    <cellStyle name="20% - Акцент3 16 11" xfId="12647"/>
    <cellStyle name="20% - Акцент3 16 2" xfId="686"/>
    <cellStyle name="20% - Акцент3 16 2 2" xfId="7486"/>
    <cellStyle name="20% - Акцент3 16 2 3" xfId="10666"/>
    <cellStyle name="20% - Акцент3 16 2 4" xfId="12646"/>
    <cellStyle name="20% - Акцент3 16 3" xfId="687"/>
    <cellStyle name="20% - Акцент3 16 3 2" xfId="7487"/>
    <cellStyle name="20% - Акцент3 16 3 3" xfId="10665"/>
    <cellStyle name="20% - Акцент3 16 3 4" xfId="12645"/>
    <cellStyle name="20% - Акцент3 16 4" xfId="688"/>
    <cellStyle name="20% - Акцент3 16 4 2" xfId="7488"/>
    <cellStyle name="20% - Акцент3 16 4 3" xfId="10664"/>
    <cellStyle name="20% - Акцент3 16 4 4" xfId="12644"/>
    <cellStyle name="20% - Акцент3 16 5" xfId="689"/>
    <cellStyle name="20% - Акцент3 16 5 2" xfId="7489"/>
    <cellStyle name="20% - Акцент3 16 5 3" xfId="10663"/>
    <cellStyle name="20% - Акцент3 16 5 4" xfId="12643"/>
    <cellStyle name="20% - Акцент3 16 6" xfId="690"/>
    <cellStyle name="20% - Акцент3 16 6 2" xfId="7490"/>
    <cellStyle name="20% - Акцент3 16 6 3" xfId="10662"/>
    <cellStyle name="20% - Акцент3 16 6 4" xfId="12642"/>
    <cellStyle name="20% - Акцент3 16 7" xfId="691"/>
    <cellStyle name="20% - Акцент3 16 7 2" xfId="7491"/>
    <cellStyle name="20% - Акцент3 16 7 3" xfId="10661"/>
    <cellStyle name="20% - Акцент3 16 7 4" xfId="12641"/>
    <cellStyle name="20% - Акцент3 16 8" xfId="692"/>
    <cellStyle name="20% - Акцент3 16 8 2" xfId="7492"/>
    <cellStyle name="20% - Акцент3 16 8 3" xfId="10660"/>
    <cellStyle name="20% - Акцент3 16 8 4" xfId="12640"/>
    <cellStyle name="20% - Акцент3 16 9" xfId="7485"/>
    <cellStyle name="20% - Акцент3 17" xfId="693"/>
    <cellStyle name="20% - Акцент3 17 2" xfId="694"/>
    <cellStyle name="20% - Акцент3 17 2 2" xfId="7494"/>
    <cellStyle name="20% - Акцент3 17 2 3" xfId="10658"/>
    <cellStyle name="20% - Акцент3 17 2 4" xfId="12638"/>
    <cellStyle name="20% - Акцент3 17 3" xfId="695"/>
    <cellStyle name="20% - Акцент3 17 3 2" xfId="7495"/>
    <cellStyle name="20% - Акцент3 17 3 3" xfId="10657"/>
    <cellStyle name="20% - Акцент3 17 3 4" xfId="12637"/>
    <cellStyle name="20% - Акцент3 17 4" xfId="696"/>
    <cellStyle name="20% - Акцент3 17 4 2" xfId="7496"/>
    <cellStyle name="20% - Акцент3 17 4 3" xfId="10656"/>
    <cellStyle name="20% - Акцент3 17 4 4" xfId="12636"/>
    <cellStyle name="20% - Акцент3 17 5" xfId="697"/>
    <cellStyle name="20% - Акцент3 17 5 2" xfId="7497"/>
    <cellStyle name="20% - Акцент3 17 5 3" xfId="10655"/>
    <cellStyle name="20% - Акцент3 17 5 4" xfId="12635"/>
    <cellStyle name="20% - Акцент3 17 6" xfId="7493"/>
    <cellStyle name="20% - Акцент3 17 7" xfId="10659"/>
    <cellStyle name="20% - Акцент3 17 8" xfId="12639"/>
    <cellStyle name="20% - Акцент3 18" xfId="698"/>
    <cellStyle name="20% - Акцент3 18 2" xfId="699"/>
    <cellStyle name="20% - Акцент3 18 2 2" xfId="7499"/>
    <cellStyle name="20% - Акцент3 18 2 3" xfId="10653"/>
    <cellStyle name="20% - Акцент3 18 2 4" xfId="12633"/>
    <cellStyle name="20% - Акцент3 18 3" xfId="700"/>
    <cellStyle name="20% - Акцент3 18 3 2" xfId="7500"/>
    <cellStyle name="20% - Акцент3 18 3 3" xfId="10652"/>
    <cellStyle name="20% - Акцент3 18 3 4" xfId="12632"/>
    <cellStyle name="20% - Акцент3 18 4" xfId="701"/>
    <cellStyle name="20% - Акцент3 18 4 2" xfId="7501"/>
    <cellStyle name="20% - Акцент3 18 4 3" xfId="10651"/>
    <cellStyle name="20% - Акцент3 18 4 4" xfId="12631"/>
    <cellStyle name="20% - Акцент3 18 5" xfId="702"/>
    <cellStyle name="20% - Акцент3 18 5 2" xfId="7502"/>
    <cellStyle name="20% - Акцент3 18 5 3" xfId="10650"/>
    <cellStyle name="20% - Акцент3 18 5 4" xfId="12630"/>
    <cellStyle name="20% - Акцент3 18 6" xfId="7498"/>
    <cellStyle name="20% - Акцент3 18 7" xfId="10654"/>
    <cellStyle name="20% - Акцент3 18 8" xfId="12634"/>
    <cellStyle name="20% - Акцент3 19" xfId="703"/>
    <cellStyle name="20% - Акцент3 19 2" xfId="704"/>
    <cellStyle name="20% - Акцент3 19 2 2" xfId="7504"/>
    <cellStyle name="20% - Акцент3 19 2 3" xfId="10648"/>
    <cellStyle name="20% - Акцент3 19 2 4" xfId="12628"/>
    <cellStyle name="20% - Акцент3 19 3" xfId="705"/>
    <cellStyle name="20% - Акцент3 19 3 2" xfId="7505"/>
    <cellStyle name="20% - Акцент3 19 3 3" xfId="10647"/>
    <cellStyle name="20% - Акцент3 19 3 4" xfId="12627"/>
    <cellStyle name="20% - Акцент3 19 4" xfId="706"/>
    <cellStyle name="20% - Акцент3 19 4 2" xfId="7506"/>
    <cellStyle name="20% - Акцент3 19 4 3" xfId="10646"/>
    <cellStyle name="20% - Акцент3 19 4 4" xfId="12626"/>
    <cellStyle name="20% - Акцент3 19 5" xfId="707"/>
    <cellStyle name="20% - Акцент3 19 5 2" xfId="7507"/>
    <cellStyle name="20% - Акцент3 19 5 3" xfId="10645"/>
    <cellStyle name="20% - Акцент3 19 5 4" xfId="12625"/>
    <cellStyle name="20% - Акцент3 19 6" xfId="7503"/>
    <cellStyle name="20% - Акцент3 19 7" xfId="10649"/>
    <cellStyle name="20% - Акцент3 19 8" xfId="12629"/>
    <cellStyle name="20% - Акцент3 2" xfId="708"/>
    <cellStyle name="20% - Акцент3 2 10" xfId="709"/>
    <cellStyle name="20% - Акцент3 2 10 2" xfId="7509"/>
    <cellStyle name="20% - Акцент3 2 10 3" xfId="10643"/>
    <cellStyle name="20% - Акцент3 2 10 4" xfId="12623"/>
    <cellStyle name="20% - Акцент3 2 11" xfId="7508"/>
    <cellStyle name="20% - Акцент3 2 12" xfId="10644"/>
    <cellStyle name="20% - Акцент3 2 13" xfId="12624"/>
    <cellStyle name="20% - Акцент3 2 2" xfId="710"/>
    <cellStyle name="20% - Акцент3 2 2 2" xfId="7510"/>
    <cellStyle name="20% - Акцент3 2 2 3" xfId="10642"/>
    <cellStyle name="20% - Акцент3 2 2 4" xfId="12622"/>
    <cellStyle name="20% - Акцент3 2 3" xfId="711"/>
    <cellStyle name="20% - Акцент3 2 3 2" xfId="7511"/>
    <cellStyle name="20% - Акцент3 2 3 3" xfId="10641"/>
    <cellStyle name="20% - Акцент3 2 3 4" xfId="12621"/>
    <cellStyle name="20% - Акцент3 2 4" xfId="712"/>
    <cellStyle name="20% - Акцент3 2 4 2" xfId="7512"/>
    <cellStyle name="20% - Акцент3 2 4 3" xfId="10640"/>
    <cellStyle name="20% - Акцент3 2 4 4" xfId="12620"/>
    <cellStyle name="20% - Акцент3 2 5" xfId="713"/>
    <cellStyle name="20% - Акцент3 2 5 2" xfId="7513"/>
    <cellStyle name="20% - Акцент3 2 5 3" xfId="10639"/>
    <cellStyle name="20% - Акцент3 2 5 4" xfId="12619"/>
    <cellStyle name="20% - Акцент3 2 6" xfId="714"/>
    <cellStyle name="20% - Акцент3 2 6 2" xfId="7514"/>
    <cellStyle name="20% - Акцент3 2 6 3" xfId="10638"/>
    <cellStyle name="20% - Акцент3 2 6 4" xfId="12618"/>
    <cellStyle name="20% - Акцент3 2 7" xfId="715"/>
    <cellStyle name="20% - Акцент3 2 7 2" xfId="7515"/>
    <cellStyle name="20% - Акцент3 2 7 3" xfId="10637"/>
    <cellStyle name="20% - Акцент3 2 7 4" xfId="12617"/>
    <cellStyle name="20% - Акцент3 2 8" xfId="716"/>
    <cellStyle name="20% - Акцент3 2 8 2" xfId="7516"/>
    <cellStyle name="20% - Акцент3 2 8 3" xfId="10636"/>
    <cellStyle name="20% - Акцент3 2 8 4" xfId="12616"/>
    <cellStyle name="20% - Акцент3 2 9" xfId="717"/>
    <cellStyle name="20% - Акцент3 2 9 2" xfId="7517"/>
    <cellStyle name="20% - Акцент3 2 9 3" xfId="10635"/>
    <cellStyle name="20% - Акцент3 2 9 4" xfId="12615"/>
    <cellStyle name="20% - Акцент3 20" xfId="718"/>
    <cellStyle name="20% - Акцент3 20 2" xfId="7518"/>
    <cellStyle name="20% - Акцент3 20 3" xfId="10634"/>
    <cellStyle name="20% - Акцент3 20 4" xfId="12614"/>
    <cellStyle name="20% - Акцент3 21" xfId="719"/>
    <cellStyle name="20% - Акцент3 21 2" xfId="7519"/>
    <cellStyle name="20% - Акцент3 21 3" xfId="10633"/>
    <cellStyle name="20% - Акцент3 21 4" xfId="12613"/>
    <cellStyle name="20% - Акцент3 22" xfId="720"/>
    <cellStyle name="20% - Акцент3 22 2" xfId="7520"/>
    <cellStyle name="20% - Акцент3 22 3" xfId="10632"/>
    <cellStyle name="20% - Акцент3 22 4" xfId="12612"/>
    <cellStyle name="20% - Акцент3 23" xfId="721"/>
    <cellStyle name="20% - Акцент3 23 2" xfId="7521"/>
    <cellStyle name="20% - Акцент3 23 3" xfId="10631"/>
    <cellStyle name="20% - Акцент3 23 4" xfId="12611"/>
    <cellStyle name="20% - Акцент3 24" xfId="14649"/>
    <cellStyle name="20% - Акцент3 3" xfId="722"/>
    <cellStyle name="20% - Акцент3 3 10" xfId="723"/>
    <cellStyle name="20% - Акцент3 3 10 2" xfId="7523"/>
    <cellStyle name="20% - Акцент3 3 10 3" xfId="10629"/>
    <cellStyle name="20% - Акцент3 3 10 4" xfId="12609"/>
    <cellStyle name="20% - Акцент3 3 11" xfId="7522"/>
    <cellStyle name="20% - Акцент3 3 12" xfId="10630"/>
    <cellStyle name="20% - Акцент3 3 13" xfId="12610"/>
    <cellStyle name="20% - Акцент3 3 2" xfId="724"/>
    <cellStyle name="20% - Акцент3 3 2 2" xfId="7524"/>
    <cellStyle name="20% - Акцент3 3 2 3" xfId="10628"/>
    <cellStyle name="20% - Акцент3 3 2 4" xfId="12608"/>
    <cellStyle name="20% - Акцент3 3 3" xfId="725"/>
    <cellStyle name="20% - Акцент3 3 3 2" xfId="7525"/>
    <cellStyle name="20% - Акцент3 3 3 3" xfId="10627"/>
    <cellStyle name="20% - Акцент3 3 3 4" xfId="12607"/>
    <cellStyle name="20% - Акцент3 3 4" xfId="726"/>
    <cellStyle name="20% - Акцент3 3 4 2" xfId="7526"/>
    <cellStyle name="20% - Акцент3 3 4 3" xfId="10626"/>
    <cellStyle name="20% - Акцент3 3 4 4" xfId="12606"/>
    <cellStyle name="20% - Акцент3 3 5" xfId="727"/>
    <cellStyle name="20% - Акцент3 3 5 2" xfId="7527"/>
    <cellStyle name="20% - Акцент3 3 5 3" xfId="10625"/>
    <cellStyle name="20% - Акцент3 3 5 4" xfId="12605"/>
    <cellStyle name="20% - Акцент3 3 6" xfId="728"/>
    <cellStyle name="20% - Акцент3 3 6 2" xfId="7528"/>
    <cellStyle name="20% - Акцент3 3 6 3" xfId="10624"/>
    <cellStyle name="20% - Акцент3 3 6 4" xfId="12604"/>
    <cellStyle name="20% - Акцент3 3 7" xfId="729"/>
    <cellStyle name="20% - Акцент3 3 7 2" xfId="7529"/>
    <cellStyle name="20% - Акцент3 3 7 3" xfId="10623"/>
    <cellStyle name="20% - Акцент3 3 7 4" xfId="12603"/>
    <cellStyle name="20% - Акцент3 3 8" xfId="730"/>
    <cellStyle name="20% - Акцент3 3 8 2" xfId="7530"/>
    <cellStyle name="20% - Акцент3 3 8 3" xfId="10622"/>
    <cellStyle name="20% - Акцент3 3 8 4" xfId="12602"/>
    <cellStyle name="20% - Акцент3 3 9" xfId="731"/>
    <cellStyle name="20% - Акцент3 3 9 2" xfId="7531"/>
    <cellStyle name="20% - Акцент3 3 9 3" xfId="10621"/>
    <cellStyle name="20% - Акцент3 3 9 4" xfId="12601"/>
    <cellStyle name="20% - Акцент3 4" xfId="732"/>
    <cellStyle name="20% - Акцент3 4 10" xfId="733"/>
    <cellStyle name="20% - Акцент3 4 10 2" xfId="7533"/>
    <cellStyle name="20% - Акцент3 4 10 3" xfId="10619"/>
    <cellStyle name="20% - Акцент3 4 10 4" xfId="12599"/>
    <cellStyle name="20% - Акцент3 4 11" xfId="7532"/>
    <cellStyle name="20% - Акцент3 4 12" xfId="10620"/>
    <cellStyle name="20% - Акцент3 4 13" xfId="12600"/>
    <cellStyle name="20% - Акцент3 4 2" xfId="734"/>
    <cellStyle name="20% - Акцент3 4 2 2" xfId="7534"/>
    <cellStyle name="20% - Акцент3 4 2 3" xfId="10618"/>
    <cellStyle name="20% - Акцент3 4 2 4" xfId="12598"/>
    <cellStyle name="20% - Акцент3 4 3" xfId="735"/>
    <cellStyle name="20% - Акцент3 4 3 2" xfId="7535"/>
    <cellStyle name="20% - Акцент3 4 3 3" xfId="10617"/>
    <cellStyle name="20% - Акцент3 4 3 4" xfId="12597"/>
    <cellStyle name="20% - Акцент3 4 4" xfId="736"/>
    <cellStyle name="20% - Акцент3 4 4 2" xfId="7536"/>
    <cellStyle name="20% - Акцент3 4 4 3" xfId="10616"/>
    <cellStyle name="20% - Акцент3 4 4 4" xfId="12596"/>
    <cellStyle name="20% - Акцент3 4 5" xfId="737"/>
    <cellStyle name="20% - Акцент3 4 5 2" xfId="7537"/>
    <cellStyle name="20% - Акцент3 4 5 3" xfId="10615"/>
    <cellStyle name="20% - Акцент3 4 5 4" xfId="12595"/>
    <cellStyle name="20% - Акцент3 4 6" xfId="738"/>
    <cellStyle name="20% - Акцент3 4 6 2" xfId="7538"/>
    <cellStyle name="20% - Акцент3 4 6 3" xfId="10614"/>
    <cellStyle name="20% - Акцент3 4 6 4" xfId="12594"/>
    <cellStyle name="20% - Акцент3 4 7" xfId="739"/>
    <cellStyle name="20% - Акцент3 4 7 2" xfId="7539"/>
    <cellStyle name="20% - Акцент3 4 7 3" xfId="10613"/>
    <cellStyle name="20% - Акцент3 4 7 4" xfId="12593"/>
    <cellStyle name="20% - Акцент3 4 8" xfId="740"/>
    <cellStyle name="20% - Акцент3 4 8 2" xfId="7540"/>
    <cellStyle name="20% - Акцент3 4 8 3" xfId="10612"/>
    <cellStyle name="20% - Акцент3 4 8 4" xfId="12592"/>
    <cellStyle name="20% - Акцент3 4 9" xfId="741"/>
    <cellStyle name="20% - Акцент3 4 9 2" xfId="7541"/>
    <cellStyle name="20% - Акцент3 4 9 3" xfId="10611"/>
    <cellStyle name="20% - Акцент3 4 9 4" xfId="12591"/>
    <cellStyle name="20% - Акцент3 5" xfId="742"/>
    <cellStyle name="20% - Акцент3 5 10" xfId="743"/>
    <cellStyle name="20% - Акцент3 5 10 2" xfId="7543"/>
    <cellStyle name="20% - Акцент3 5 10 3" xfId="10609"/>
    <cellStyle name="20% - Акцент3 5 10 4" xfId="12589"/>
    <cellStyle name="20% - Акцент3 5 11" xfId="7542"/>
    <cellStyle name="20% - Акцент3 5 12" xfId="10610"/>
    <cellStyle name="20% - Акцент3 5 13" xfId="12590"/>
    <cellStyle name="20% - Акцент3 5 2" xfId="744"/>
    <cellStyle name="20% - Акцент3 5 2 2" xfId="7544"/>
    <cellStyle name="20% - Акцент3 5 2 3" xfId="10608"/>
    <cellStyle name="20% - Акцент3 5 2 4" xfId="12588"/>
    <cellStyle name="20% - Акцент3 5 3" xfId="745"/>
    <cellStyle name="20% - Акцент3 5 3 2" xfId="7545"/>
    <cellStyle name="20% - Акцент3 5 3 3" xfId="10607"/>
    <cellStyle name="20% - Акцент3 5 3 4" xfId="12587"/>
    <cellStyle name="20% - Акцент3 5 4" xfId="746"/>
    <cellStyle name="20% - Акцент3 5 4 2" xfId="7546"/>
    <cellStyle name="20% - Акцент3 5 4 3" xfId="10606"/>
    <cellStyle name="20% - Акцент3 5 4 4" xfId="12586"/>
    <cellStyle name="20% - Акцент3 5 5" xfId="747"/>
    <cellStyle name="20% - Акцент3 5 5 2" xfId="7547"/>
    <cellStyle name="20% - Акцент3 5 5 3" xfId="10605"/>
    <cellStyle name="20% - Акцент3 5 5 4" xfId="12585"/>
    <cellStyle name="20% - Акцент3 5 6" xfId="748"/>
    <cellStyle name="20% - Акцент3 5 6 2" xfId="7548"/>
    <cellStyle name="20% - Акцент3 5 6 3" xfId="10604"/>
    <cellStyle name="20% - Акцент3 5 6 4" xfId="12584"/>
    <cellStyle name="20% - Акцент3 5 7" xfId="749"/>
    <cellStyle name="20% - Акцент3 5 7 2" xfId="7549"/>
    <cellStyle name="20% - Акцент3 5 7 3" xfId="10603"/>
    <cellStyle name="20% - Акцент3 5 7 4" xfId="12583"/>
    <cellStyle name="20% - Акцент3 5 8" xfId="750"/>
    <cellStyle name="20% - Акцент3 5 8 2" xfId="7550"/>
    <cellStyle name="20% - Акцент3 5 8 3" xfId="10602"/>
    <cellStyle name="20% - Акцент3 5 8 4" xfId="12582"/>
    <cellStyle name="20% - Акцент3 5 9" xfId="751"/>
    <cellStyle name="20% - Акцент3 5 9 2" xfId="7551"/>
    <cellStyle name="20% - Акцент3 5 9 3" xfId="10601"/>
    <cellStyle name="20% - Акцент3 5 9 4" xfId="12581"/>
    <cellStyle name="20% - Акцент3 6" xfId="752"/>
    <cellStyle name="20% - Акцент3 6 10" xfId="753"/>
    <cellStyle name="20% - Акцент3 6 10 2" xfId="7553"/>
    <cellStyle name="20% - Акцент3 6 10 3" xfId="10599"/>
    <cellStyle name="20% - Акцент3 6 10 4" xfId="12579"/>
    <cellStyle name="20% - Акцент3 6 11" xfId="7552"/>
    <cellStyle name="20% - Акцент3 6 12" xfId="10600"/>
    <cellStyle name="20% - Акцент3 6 13" xfId="12580"/>
    <cellStyle name="20% - Акцент3 6 2" xfId="754"/>
    <cellStyle name="20% - Акцент3 6 2 2" xfId="7554"/>
    <cellStyle name="20% - Акцент3 6 2 3" xfId="10598"/>
    <cellStyle name="20% - Акцент3 6 2 4" xfId="12578"/>
    <cellStyle name="20% - Акцент3 6 3" xfId="755"/>
    <cellStyle name="20% - Акцент3 6 3 2" xfId="7555"/>
    <cellStyle name="20% - Акцент3 6 3 3" xfId="10597"/>
    <cellStyle name="20% - Акцент3 6 3 4" xfId="12577"/>
    <cellStyle name="20% - Акцент3 6 4" xfId="756"/>
    <cellStyle name="20% - Акцент3 6 4 2" xfId="7556"/>
    <cellStyle name="20% - Акцент3 6 4 3" xfId="10596"/>
    <cellStyle name="20% - Акцент3 6 4 4" xfId="12576"/>
    <cellStyle name="20% - Акцент3 6 5" xfId="757"/>
    <cellStyle name="20% - Акцент3 6 5 2" xfId="7557"/>
    <cellStyle name="20% - Акцент3 6 5 3" xfId="10595"/>
    <cellStyle name="20% - Акцент3 6 5 4" xfId="12575"/>
    <cellStyle name="20% - Акцент3 6 6" xfId="758"/>
    <cellStyle name="20% - Акцент3 6 6 2" xfId="7558"/>
    <cellStyle name="20% - Акцент3 6 6 3" xfId="10594"/>
    <cellStyle name="20% - Акцент3 6 6 4" xfId="12574"/>
    <cellStyle name="20% - Акцент3 6 7" xfId="759"/>
    <cellStyle name="20% - Акцент3 6 7 2" xfId="7559"/>
    <cellStyle name="20% - Акцент3 6 7 3" xfId="10593"/>
    <cellStyle name="20% - Акцент3 6 7 4" xfId="12573"/>
    <cellStyle name="20% - Акцент3 6 8" xfId="760"/>
    <cellStyle name="20% - Акцент3 6 8 2" xfId="7560"/>
    <cellStyle name="20% - Акцент3 6 8 3" xfId="10592"/>
    <cellStyle name="20% - Акцент3 6 8 4" xfId="12572"/>
    <cellStyle name="20% - Акцент3 6 9" xfId="761"/>
    <cellStyle name="20% - Акцент3 6 9 2" xfId="7561"/>
    <cellStyle name="20% - Акцент3 6 9 3" xfId="10591"/>
    <cellStyle name="20% - Акцент3 6 9 4" xfId="12571"/>
    <cellStyle name="20% - Акцент3 7" xfId="762"/>
    <cellStyle name="20% - Акцент3 7 10" xfId="763"/>
    <cellStyle name="20% - Акцент3 7 10 2" xfId="7563"/>
    <cellStyle name="20% - Акцент3 7 10 3" xfId="10589"/>
    <cellStyle name="20% - Акцент3 7 10 4" xfId="12569"/>
    <cellStyle name="20% - Акцент3 7 11" xfId="7562"/>
    <cellStyle name="20% - Акцент3 7 12" xfId="10590"/>
    <cellStyle name="20% - Акцент3 7 13" xfId="12570"/>
    <cellStyle name="20% - Акцент3 7 2" xfId="764"/>
    <cellStyle name="20% - Акцент3 7 2 2" xfId="7564"/>
    <cellStyle name="20% - Акцент3 7 2 3" xfId="10588"/>
    <cellStyle name="20% - Акцент3 7 2 4" xfId="12568"/>
    <cellStyle name="20% - Акцент3 7 3" xfId="765"/>
    <cellStyle name="20% - Акцент3 7 3 2" xfId="7565"/>
    <cellStyle name="20% - Акцент3 7 3 3" xfId="10587"/>
    <cellStyle name="20% - Акцент3 7 3 4" xfId="12567"/>
    <cellStyle name="20% - Акцент3 7 4" xfId="766"/>
    <cellStyle name="20% - Акцент3 7 4 2" xfId="7566"/>
    <cellStyle name="20% - Акцент3 7 4 3" xfId="10586"/>
    <cellStyle name="20% - Акцент3 7 4 4" xfId="12566"/>
    <cellStyle name="20% - Акцент3 7 5" xfId="767"/>
    <cellStyle name="20% - Акцент3 7 5 2" xfId="7567"/>
    <cellStyle name="20% - Акцент3 7 5 3" xfId="10585"/>
    <cellStyle name="20% - Акцент3 7 5 4" xfId="12565"/>
    <cellStyle name="20% - Акцент3 7 6" xfId="768"/>
    <cellStyle name="20% - Акцент3 7 6 2" xfId="7568"/>
    <cellStyle name="20% - Акцент3 7 6 3" xfId="10584"/>
    <cellStyle name="20% - Акцент3 7 6 4" xfId="12564"/>
    <cellStyle name="20% - Акцент3 7 7" xfId="769"/>
    <cellStyle name="20% - Акцент3 7 7 2" xfId="7569"/>
    <cellStyle name="20% - Акцент3 7 7 3" xfId="10583"/>
    <cellStyle name="20% - Акцент3 7 7 4" xfId="12563"/>
    <cellStyle name="20% - Акцент3 7 8" xfId="770"/>
    <cellStyle name="20% - Акцент3 7 8 2" xfId="7570"/>
    <cellStyle name="20% - Акцент3 7 8 3" xfId="10582"/>
    <cellStyle name="20% - Акцент3 7 8 4" xfId="12562"/>
    <cellStyle name="20% - Акцент3 7 9" xfId="771"/>
    <cellStyle name="20% - Акцент3 7 9 2" xfId="7571"/>
    <cellStyle name="20% - Акцент3 7 9 3" xfId="10581"/>
    <cellStyle name="20% - Акцент3 7 9 4" xfId="12561"/>
    <cellStyle name="20% - Акцент3 8" xfId="772"/>
    <cellStyle name="20% - Акцент3 8 10" xfId="773"/>
    <cellStyle name="20% - Акцент3 8 10 2" xfId="7573"/>
    <cellStyle name="20% - Акцент3 8 10 3" xfId="10579"/>
    <cellStyle name="20% - Акцент3 8 10 4" xfId="12559"/>
    <cellStyle name="20% - Акцент3 8 11" xfId="7572"/>
    <cellStyle name="20% - Акцент3 8 12" xfId="10580"/>
    <cellStyle name="20% - Акцент3 8 13" xfId="12560"/>
    <cellStyle name="20% - Акцент3 8 2" xfId="774"/>
    <cellStyle name="20% - Акцент3 8 2 2" xfId="7574"/>
    <cellStyle name="20% - Акцент3 8 2 3" xfId="10578"/>
    <cellStyle name="20% - Акцент3 8 2 4" xfId="12558"/>
    <cellStyle name="20% - Акцент3 8 3" xfId="775"/>
    <cellStyle name="20% - Акцент3 8 3 2" xfId="7575"/>
    <cellStyle name="20% - Акцент3 8 3 3" xfId="10577"/>
    <cellStyle name="20% - Акцент3 8 3 4" xfId="12557"/>
    <cellStyle name="20% - Акцент3 8 4" xfId="776"/>
    <cellStyle name="20% - Акцент3 8 4 2" xfId="7576"/>
    <cellStyle name="20% - Акцент3 8 4 3" xfId="10576"/>
    <cellStyle name="20% - Акцент3 8 4 4" xfId="12556"/>
    <cellStyle name="20% - Акцент3 8 5" xfId="777"/>
    <cellStyle name="20% - Акцент3 8 5 2" xfId="7577"/>
    <cellStyle name="20% - Акцент3 8 5 3" xfId="10575"/>
    <cellStyle name="20% - Акцент3 8 5 4" xfId="12555"/>
    <cellStyle name="20% - Акцент3 8 6" xfId="778"/>
    <cellStyle name="20% - Акцент3 8 6 2" xfId="7578"/>
    <cellStyle name="20% - Акцент3 8 6 3" xfId="10574"/>
    <cellStyle name="20% - Акцент3 8 6 4" xfId="12554"/>
    <cellStyle name="20% - Акцент3 8 7" xfId="779"/>
    <cellStyle name="20% - Акцент3 8 7 2" xfId="7579"/>
    <cellStyle name="20% - Акцент3 8 7 3" xfId="10573"/>
    <cellStyle name="20% - Акцент3 8 7 4" xfId="12553"/>
    <cellStyle name="20% - Акцент3 8 8" xfId="780"/>
    <cellStyle name="20% - Акцент3 8 8 2" xfId="7580"/>
    <cellStyle name="20% - Акцент3 8 8 3" xfId="10572"/>
    <cellStyle name="20% - Акцент3 8 8 4" xfId="12552"/>
    <cellStyle name="20% - Акцент3 8 9" xfId="781"/>
    <cellStyle name="20% - Акцент3 8 9 2" xfId="7581"/>
    <cellStyle name="20% - Акцент3 8 9 3" xfId="10571"/>
    <cellStyle name="20% - Акцент3 8 9 4" xfId="12551"/>
    <cellStyle name="20% - Акцент3 9" xfId="782"/>
    <cellStyle name="20% - Акцент3 9 10" xfId="783"/>
    <cellStyle name="20% - Акцент3 9 10 2" xfId="7583"/>
    <cellStyle name="20% - Акцент3 9 10 3" xfId="10569"/>
    <cellStyle name="20% - Акцент3 9 10 4" xfId="12549"/>
    <cellStyle name="20% - Акцент3 9 11" xfId="7582"/>
    <cellStyle name="20% - Акцент3 9 12" xfId="10570"/>
    <cellStyle name="20% - Акцент3 9 13" xfId="12550"/>
    <cellStyle name="20% - Акцент3 9 2" xfId="784"/>
    <cellStyle name="20% - Акцент3 9 2 2" xfId="7584"/>
    <cellStyle name="20% - Акцент3 9 2 3" xfId="10568"/>
    <cellStyle name="20% - Акцент3 9 2 4" xfId="12548"/>
    <cellStyle name="20% - Акцент3 9 3" xfId="785"/>
    <cellStyle name="20% - Акцент3 9 3 2" xfId="7585"/>
    <cellStyle name="20% - Акцент3 9 3 3" xfId="10567"/>
    <cellStyle name="20% - Акцент3 9 3 4" xfId="12547"/>
    <cellStyle name="20% - Акцент3 9 4" xfId="786"/>
    <cellStyle name="20% - Акцент3 9 4 2" xfId="7586"/>
    <cellStyle name="20% - Акцент3 9 4 3" xfId="10566"/>
    <cellStyle name="20% - Акцент3 9 4 4" xfId="12546"/>
    <cellStyle name="20% - Акцент3 9 5" xfId="787"/>
    <cellStyle name="20% - Акцент3 9 5 2" xfId="7587"/>
    <cellStyle name="20% - Акцент3 9 5 3" xfId="10565"/>
    <cellStyle name="20% - Акцент3 9 5 4" xfId="12545"/>
    <cellStyle name="20% - Акцент3 9 6" xfId="788"/>
    <cellStyle name="20% - Акцент3 9 6 2" xfId="7588"/>
    <cellStyle name="20% - Акцент3 9 6 3" xfId="10564"/>
    <cellStyle name="20% - Акцент3 9 6 4" xfId="12544"/>
    <cellStyle name="20% - Акцент3 9 7" xfId="789"/>
    <cellStyle name="20% - Акцент3 9 7 2" xfId="7589"/>
    <cellStyle name="20% - Акцент3 9 7 3" xfId="10563"/>
    <cellStyle name="20% - Акцент3 9 7 4" xfId="12543"/>
    <cellStyle name="20% - Акцент3 9 8" xfId="790"/>
    <cellStyle name="20% - Акцент3 9 8 2" xfId="7590"/>
    <cellStyle name="20% - Акцент3 9 8 3" xfId="10562"/>
    <cellStyle name="20% - Акцент3 9 8 4" xfId="12542"/>
    <cellStyle name="20% - Акцент3 9 9" xfId="791"/>
    <cellStyle name="20% - Акцент3 9 9 2" xfId="7591"/>
    <cellStyle name="20% - Акцент3 9 9 3" xfId="10561"/>
    <cellStyle name="20% - Акцент3 9 9 4" xfId="12541"/>
    <cellStyle name="20% — акцент4" xfId="24745" builtinId="42" customBuiltin="1"/>
    <cellStyle name="20% - Акцент4 10" xfId="792"/>
    <cellStyle name="20% - Акцент4 10 10" xfId="793"/>
    <cellStyle name="20% - Акцент4 10 10 2" xfId="7593"/>
    <cellStyle name="20% - Акцент4 10 10 3" xfId="10559"/>
    <cellStyle name="20% - Акцент4 10 10 4" xfId="12539"/>
    <cellStyle name="20% - Акцент4 10 11" xfId="7592"/>
    <cellStyle name="20% - Акцент4 10 12" xfId="10560"/>
    <cellStyle name="20% - Акцент4 10 13" xfId="12540"/>
    <cellStyle name="20% - Акцент4 10 2" xfId="794"/>
    <cellStyle name="20% - Акцент4 10 2 2" xfId="7594"/>
    <cellStyle name="20% - Акцент4 10 2 3" xfId="10558"/>
    <cellStyle name="20% - Акцент4 10 2 4" xfId="12538"/>
    <cellStyle name="20% - Акцент4 10 3" xfId="795"/>
    <cellStyle name="20% - Акцент4 10 3 2" xfId="7595"/>
    <cellStyle name="20% - Акцент4 10 3 3" xfId="10557"/>
    <cellStyle name="20% - Акцент4 10 3 4" xfId="12537"/>
    <cellStyle name="20% - Акцент4 10 4" xfId="796"/>
    <cellStyle name="20% - Акцент4 10 4 2" xfId="7596"/>
    <cellStyle name="20% - Акцент4 10 4 3" xfId="10556"/>
    <cellStyle name="20% - Акцент4 10 4 4" xfId="12536"/>
    <cellStyle name="20% - Акцент4 10 5" xfId="797"/>
    <cellStyle name="20% - Акцент4 10 5 2" xfId="7597"/>
    <cellStyle name="20% - Акцент4 10 5 3" xfId="10555"/>
    <cellStyle name="20% - Акцент4 10 5 4" xfId="12535"/>
    <cellStyle name="20% - Акцент4 10 6" xfId="798"/>
    <cellStyle name="20% - Акцент4 10 6 2" xfId="7598"/>
    <cellStyle name="20% - Акцент4 10 6 3" xfId="10554"/>
    <cellStyle name="20% - Акцент4 10 6 4" xfId="12534"/>
    <cellStyle name="20% - Акцент4 10 7" xfId="799"/>
    <cellStyle name="20% - Акцент4 10 7 2" xfId="7599"/>
    <cellStyle name="20% - Акцент4 10 7 3" xfId="10553"/>
    <cellStyle name="20% - Акцент4 10 7 4" xfId="12533"/>
    <cellStyle name="20% - Акцент4 10 8" xfId="800"/>
    <cellStyle name="20% - Акцент4 10 8 2" xfId="7600"/>
    <cellStyle name="20% - Акцент4 10 8 3" xfId="10552"/>
    <cellStyle name="20% - Акцент4 10 8 4" xfId="12532"/>
    <cellStyle name="20% - Акцент4 10 9" xfId="801"/>
    <cellStyle name="20% - Акцент4 10 9 2" xfId="7601"/>
    <cellStyle name="20% - Акцент4 10 9 3" xfId="10551"/>
    <cellStyle name="20% - Акцент4 10 9 4" xfId="12531"/>
    <cellStyle name="20% - Акцент4 11" xfId="802"/>
    <cellStyle name="20% - Акцент4 11 10" xfId="803"/>
    <cellStyle name="20% - Акцент4 11 10 2" xfId="7603"/>
    <cellStyle name="20% - Акцент4 11 10 3" xfId="10549"/>
    <cellStyle name="20% - Акцент4 11 10 4" xfId="12529"/>
    <cellStyle name="20% - Акцент4 11 11" xfId="7602"/>
    <cellStyle name="20% - Акцент4 11 12" xfId="10550"/>
    <cellStyle name="20% - Акцент4 11 13" xfId="12530"/>
    <cellStyle name="20% - Акцент4 11 2" xfId="804"/>
    <cellStyle name="20% - Акцент4 11 2 2" xfId="7604"/>
    <cellStyle name="20% - Акцент4 11 2 3" xfId="10548"/>
    <cellStyle name="20% - Акцент4 11 2 4" xfId="12528"/>
    <cellStyle name="20% - Акцент4 11 3" xfId="805"/>
    <cellStyle name="20% - Акцент4 11 3 2" xfId="7605"/>
    <cellStyle name="20% - Акцент4 11 3 3" xfId="10547"/>
    <cellStyle name="20% - Акцент4 11 3 4" xfId="12527"/>
    <cellStyle name="20% - Акцент4 11 4" xfId="806"/>
    <cellStyle name="20% - Акцент4 11 4 2" xfId="7606"/>
    <cellStyle name="20% - Акцент4 11 4 3" xfId="10546"/>
    <cellStyle name="20% - Акцент4 11 4 4" xfId="12526"/>
    <cellStyle name="20% - Акцент4 11 5" xfId="807"/>
    <cellStyle name="20% - Акцент4 11 5 2" xfId="7607"/>
    <cellStyle name="20% - Акцент4 11 5 3" xfId="10545"/>
    <cellStyle name="20% - Акцент4 11 5 4" xfId="12525"/>
    <cellStyle name="20% - Акцент4 11 6" xfId="808"/>
    <cellStyle name="20% - Акцент4 11 6 2" xfId="7608"/>
    <cellStyle name="20% - Акцент4 11 6 3" xfId="10544"/>
    <cellStyle name="20% - Акцент4 11 6 4" xfId="12524"/>
    <cellStyle name="20% - Акцент4 11 7" xfId="809"/>
    <cellStyle name="20% - Акцент4 11 7 2" xfId="7609"/>
    <cellStyle name="20% - Акцент4 11 7 3" xfId="10543"/>
    <cellStyle name="20% - Акцент4 11 7 4" xfId="12523"/>
    <cellStyle name="20% - Акцент4 11 8" xfId="810"/>
    <cellStyle name="20% - Акцент4 11 8 2" xfId="7610"/>
    <cellStyle name="20% - Акцент4 11 8 3" xfId="10542"/>
    <cellStyle name="20% - Акцент4 11 8 4" xfId="12522"/>
    <cellStyle name="20% - Акцент4 11 9" xfId="811"/>
    <cellStyle name="20% - Акцент4 11 9 2" xfId="7611"/>
    <cellStyle name="20% - Акцент4 11 9 3" xfId="10541"/>
    <cellStyle name="20% - Акцент4 11 9 4" xfId="12521"/>
    <cellStyle name="20% - Акцент4 12" xfId="812"/>
    <cellStyle name="20% - Акцент4 12 10" xfId="813"/>
    <cellStyle name="20% - Акцент4 12 10 2" xfId="7613"/>
    <cellStyle name="20% - Акцент4 12 10 3" xfId="10539"/>
    <cellStyle name="20% - Акцент4 12 10 4" xfId="12519"/>
    <cellStyle name="20% - Акцент4 12 11" xfId="7612"/>
    <cellStyle name="20% - Акцент4 12 12" xfId="10540"/>
    <cellStyle name="20% - Акцент4 12 13" xfId="12520"/>
    <cellStyle name="20% - Акцент4 12 2" xfId="814"/>
    <cellStyle name="20% - Акцент4 12 2 2" xfId="7614"/>
    <cellStyle name="20% - Акцент4 12 2 3" xfId="10538"/>
    <cellStyle name="20% - Акцент4 12 2 4" xfId="12518"/>
    <cellStyle name="20% - Акцент4 12 3" xfId="815"/>
    <cellStyle name="20% - Акцент4 12 3 2" xfId="7615"/>
    <cellStyle name="20% - Акцент4 12 3 3" xfId="10537"/>
    <cellStyle name="20% - Акцент4 12 3 4" xfId="12517"/>
    <cellStyle name="20% - Акцент4 12 4" xfId="816"/>
    <cellStyle name="20% - Акцент4 12 4 2" xfId="7616"/>
    <cellStyle name="20% - Акцент4 12 4 3" xfId="10536"/>
    <cellStyle name="20% - Акцент4 12 4 4" xfId="12516"/>
    <cellStyle name="20% - Акцент4 12 5" xfId="817"/>
    <cellStyle name="20% - Акцент4 12 5 2" xfId="7617"/>
    <cellStyle name="20% - Акцент4 12 5 3" xfId="10535"/>
    <cellStyle name="20% - Акцент4 12 5 4" xfId="12515"/>
    <cellStyle name="20% - Акцент4 12 6" xfId="818"/>
    <cellStyle name="20% - Акцент4 12 6 2" xfId="7618"/>
    <cellStyle name="20% - Акцент4 12 6 3" xfId="10534"/>
    <cellStyle name="20% - Акцент4 12 6 4" xfId="12514"/>
    <cellStyle name="20% - Акцент4 12 7" xfId="819"/>
    <cellStyle name="20% - Акцент4 12 7 2" xfId="7619"/>
    <cellStyle name="20% - Акцент4 12 7 3" xfId="10533"/>
    <cellStyle name="20% - Акцент4 12 7 4" xfId="12513"/>
    <cellStyle name="20% - Акцент4 12 8" xfId="820"/>
    <cellStyle name="20% - Акцент4 12 8 2" xfId="7620"/>
    <cellStyle name="20% - Акцент4 12 8 3" xfId="10532"/>
    <cellStyle name="20% - Акцент4 12 8 4" xfId="12512"/>
    <cellStyle name="20% - Акцент4 12 9" xfId="821"/>
    <cellStyle name="20% - Акцент4 12 9 2" xfId="7621"/>
    <cellStyle name="20% - Акцент4 12 9 3" xfId="10531"/>
    <cellStyle name="20% - Акцент4 12 9 4" xfId="12511"/>
    <cellStyle name="20% - Акцент4 13" xfId="822"/>
    <cellStyle name="20% - Акцент4 13 10" xfId="823"/>
    <cellStyle name="20% - Акцент4 13 10 2" xfId="7623"/>
    <cellStyle name="20% - Акцент4 13 10 3" xfId="10529"/>
    <cellStyle name="20% - Акцент4 13 10 4" xfId="12509"/>
    <cellStyle name="20% - Акцент4 13 11" xfId="7622"/>
    <cellStyle name="20% - Акцент4 13 12" xfId="10530"/>
    <cellStyle name="20% - Акцент4 13 13" xfId="12510"/>
    <cellStyle name="20% - Акцент4 13 2" xfId="824"/>
    <cellStyle name="20% - Акцент4 13 2 2" xfId="7624"/>
    <cellStyle name="20% - Акцент4 13 2 3" xfId="10528"/>
    <cellStyle name="20% - Акцент4 13 2 4" xfId="12508"/>
    <cellStyle name="20% - Акцент4 13 3" xfId="825"/>
    <cellStyle name="20% - Акцент4 13 3 2" xfId="7625"/>
    <cellStyle name="20% - Акцент4 13 3 3" xfId="10527"/>
    <cellStyle name="20% - Акцент4 13 3 4" xfId="12507"/>
    <cellStyle name="20% - Акцент4 13 4" xfId="826"/>
    <cellStyle name="20% - Акцент4 13 4 2" xfId="7626"/>
    <cellStyle name="20% - Акцент4 13 4 3" xfId="10526"/>
    <cellStyle name="20% - Акцент4 13 4 4" xfId="12506"/>
    <cellStyle name="20% - Акцент4 13 5" xfId="827"/>
    <cellStyle name="20% - Акцент4 13 5 2" xfId="7627"/>
    <cellStyle name="20% - Акцент4 13 5 3" xfId="10525"/>
    <cellStyle name="20% - Акцент4 13 5 4" xfId="12505"/>
    <cellStyle name="20% - Акцент4 13 6" xfId="828"/>
    <cellStyle name="20% - Акцент4 13 6 2" xfId="7628"/>
    <cellStyle name="20% - Акцент4 13 6 3" xfId="10524"/>
    <cellStyle name="20% - Акцент4 13 6 4" xfId="12504"/>
    <cellStyle name="20% - Акцент4 13 7" xfId="829"/>
    <cellStyle name="20% - Акцент4 13 7 2" xfId="7629"/>
    <cellStyle name="20% - Акцент4 13 7 3" xfId="10523"/>
    <cellStyle name="20% - Акцент4 13 7 4" xfId="12503"/>
    <cellStyle name="20% - Акцент4 13 8" xfId="830"/>
    <cellStyle name="20% - Акцент4 13 8 2" xfId="7630"/>
    <cellStyle name="20% - Акцент4 13 8 3" xfId="10522"/>
    <cellStyle name="20% - Акцент4 13 8 4" xfId="12502"/>
    <cellStyle name="20% - Акцент4 13 9" xfId="831"/>
    <cellStyle name="20% - Акцент4 13 9 2" xfId="7631"/>
    <cellStyle name="20% - Акцент4 13 9 3" xfId="10521"/>
    <cellStyle name="20% - Акцент4 13 9 4" xfId="12501"/>
    <cellStyle name="20% - Акцент4 14" xfId="832"/>
    <cellStyle name="20% - Акцент4 14 10" xfId="833"/>
    <cellStyle name="20% - Акцент4 14 10 2" xfId="7633"/>
    <cellStyle name="20% - Акцент4 14 10 3" xfId="10519"/>
    <cellStyle name="20% - Акцент4 14 10 4" xfId="12499"/>
    <cellStyle name="20% - Акцент4 14 11" xfId="7632"/>
    <cellStyle name="20% - Акцент4 14 12" xfId="10520"/>
    <cellStyle name="20% - Акцент4 14 13" xfId="12500"/>
    <cellStyle name="20% - Акцент4 14 2" xfId="834"/>
    <cellStyle name="20% - Акцент4 14 2 2" xfId="7634"/>
    <cellStyle name="20% - Акцент4 14 2 3" xfId="10518"/>
    <cellStyle name="20% - Акцент4 14 2 4" xfId="12498"/>
    <cellStyle name="20% - Акцент4 14 3" xfId="835"/>
    <cellStyle name="20% - Акцент4 14 3 2" xfId="7635"/>
    <cellStyle name="20% - Акцент4 14 3 3" xfId="10517"/>
    <cellStyle name="20% - Акцент4 14 3 4" xfId="12497"/>
    <cellStyle name="20% - Акцент4 14 4" xfId="836"/>
    <cellStyle name="20% - Акцент4 14 4 2" xfId="7636"/>
    <cellStyle name="20% - Акцент4 14 4 3" xfId="10516"/>
    <cellStyle name="20% - Акцент4 14 4 4" xfId="12496"/>
    <cellStyle name="20% - Акцент4 14 5" xfId="837"/>
    <cellStyle name="20% - Акцент4 14 5 2" xfId="7637"/>
    <cellStyle name="20% - Акцент4 14 5 3" xfId="10515"/>
    <cellStyle name="20% - Акцент4 14 5 4" xfId="12495"/>
    <cellStyle name="20% - Акцент4 14 6" xfId="838"/>
    <cellStyle name="20% - Акцент4 14 6 2" xfId="7638"/>
    <cellStyle name="20% - Акцент4 14 6 3" xfId="10514"/>
    <cellStyle name="20% - Акцент4 14 6 4" xfId="12494"/>
    <cellStyle name="20% - Акцент4 14 7" xfId="839"/>
    <cellStyle name="20% - Акцент4 14 7 2" xfId="7639"/>
    <cellStyle name="20% - Акцент4 14 7 3" xfId="10513"/>
    <cellStyle name="20% - Акцент4 14 7 4" xfId="12493"/>
    <cellStyle name="20% - Акцент4 14 8" xfId="840"/>
    <cellStyle name="20% - Акцент4 14 8 2" xfId="7640"/>
    <cellStyle name="20% - Акцент4 14 8 3" xfId="10512"/>
    <cellStyle name="20% - Акцент4 14 8 4" xfId="12492"/>
    <cellStyle name="20% - Акцент4 14 9" xfId="841"/>
    <cellStyle name="20% - Акцент4 14 9 2" xfId="7641"/>
    <cellStyle name="20% - Акцент4 14 9 3" xfId="10511"/>
    <cellStyle name="20% - Акцент4 14 9 4" xfId="12491"/>
    <cellStyle name="20% - Акцент4 15" xfId="842"/>
    <cellStyle name="20% - Акцент4 15 10" xfId="10510"/>
    <cellStyle name="20% - Акцент4 15 11" xfId="12490"/>
    <cellStyle name="20% - Акцент4 15 2" xfId="843"/>
    <cellStyle name="20% - Акцент4 15 2 2" xfId="7643"/>
    <cellStyle name="20% - Акцент4 15 2 3" xfId="10509"/>
    <cellStyle name="20% - Акцент4 15 2 4" xfId="12489"/>
    <cellStyle name="20% - Акцент4 15 3" xfId="844"/>
    <cellStyle name="20% - Акцент4 15 3 2" xfId="7644"/>
    <cellStyle name="20% - Акцент4 15 3 3" xfId="10508"/>
    <cellStyle name="20% - Акцент4 15 3 4" xfId="12488"/>
    <cellStyle name="20% - Акцент4 15 4" xfId="845"/>
    <cellStyle name="20% - Акцент4 15 4 2" xfId="7645"/>
    <cellStyle name="20% - Акцент4 15 4 3" xfId="10507"/>
    <cellStyle name="20% - Акцент4 15 4 4" xfId="12487"/>
    <cellStyle name="20% - Акцент4 15 5" xfId="846"/>
    <cellStyle name="20% - Акцент4 15 5 2" xfId="7646"/>
    <cellStyle name="20% - Акцент4 15 5 3" xfId="10506"/>
    <cellStyle name="20% - Акцент4 15 5 4" xfId="12486"/>
    <cellStyle name="20% - Акцент4 15 6" xfId="847"/>
    <cellStyle name="20% - Акцент4 15 6 2" xfId="7647"/>
    <cellStyle name="20% - Акцент4 15 6 3" xfId="10505"/>
    <cellStyle name="20% - Акцент4 15 6 4" xfId="12485"/>
    <cellStyle name="20% - Акцент4 15 7" xfId="848"/>
    <cellStyle name="20% - Акцент4 15 7 2" xfId="7648"/>
    <cellStyle name="20% - Акцент4 15 7 3" xfId="10504"/>
    <cellStyle name="20% - Акцент4 15 7 4" xfId="12484"/>
    <cellStyle name="20% - Акцент4 15 8" xfId="849"/>
    <cellStyle name="20% - Акцент4 15 8 2" xfId="7649"/>
    <cellStyle name="20% - Акцент4 15 8 3" xfId="10503"/>
    <cellStyle name="20% - Акцент4 15 8 4" xfId="12483"/>
    <cellStyle name="20% - Акцент4 15 9" xfId="7642"/>
    <cellStyle name="20% - Акцент4 16" xfId="850"/>
    <cellStyle name="20% - Акцент4 16 10" xfId="10502"/>
    <cellStyle name="20% - Акцент4 16 11" xfId="12482"/>
    <cellStyle name="20% - Акцент4 16 2" xfId="851"/>
    <cellStyle name="20% - Акцент4 16 2 2" xfId="7651"/>
    <cellStyle name="20% - Акцент4 16 2 3" xfId="10501"/>
    <cellStyle name="20% - Акцент4 16 2 4" xfId="12481"/>
    <cellStyle name="20% - Акцент4 16 3" xfId="852"/>
    <cellStyle name="20% - Акцент4 16 3 2" xfId="7652"/>
    <cellStyle name="20% - Акцент4 16 3 3" xfId="10500"/>
    <cellStyle name="20% - Акцент4 16 3 4" xfId="12480"/>
    <cellStyle name="20% - Акцент4 16 4" xfId="853"/>
    <cellStyle name="20% - Акцент4 16 4 2" xfId="7653"/>
    <cellStyle name="20% - Акцент4 16 4 3" xfId="10499"/>
    <cellStyle name="20% - Акцент4 16 4 4" xfId="12479"/>
    <cellStyle name="20% - Акцент4 16 5" xfId="854"/>
    <cellStyle name="20% - Акцент4 16 5 2" xfId="7654"/>
    <cellStyle name="20% - Акцент4 16 5 3" xfId="10498"/>
    <cellStyle name="20% - Акцент4 16 5 4" xfId="12478"/>
    <cellStyle name="20% - Акцент4 16 6" xfId="855"/>
    <cellStyle name="20% - Акцент4 16 6 2" xfId="7655"/>
    <cellStyle name="20% - Акцент4 16 6 3" xfId="10497"/>
    <cellStyle name="20% - Акцент4 16 6 4" xfId="12477"/>
    <cellStyle name="20% - Акцент4 16 7" xfId="856"/>
    <cellStyle name="20% - Акцент4 16 7 2" xfId="7656"/>
    <cellStyle name="20% - Акцент4 16 7 3" xfId="10496"/>
    <cellStyle name="20% - Акцент4 16 7 4" xfId="12476"/>
    <cellStyle name="20% - Акцент4 16 8" xfId="857"/>
    <cellStyle name="20% - Акцент4 16 8 2" xfId="7657"/>
    <cellStyle name="20% - Акцент4 16 8 3" xfId="10495"/>
    <cellStyle name="20% - Акцент4 16 8 4" xfId="12475"/>
    <cellStyle name="20% - Акцент4 16 9" xfId="7650"/>
    <cellStyle name="20% - Акцент4 17" xfId="858"/>
    <cellStyle name="20% - Акцент4 17 2" xfId="859"/>
    <cellStyle name="20% - Акцент4 17 2 2" xfId="7659"/>
    <cellStyle name="20% - Акцент4 17 2 3" xfId="10493"/>
    <cellStyle name="20% - Акцент4 17 2 4" xfId="12473"/>
    <cellStyle name="20% - Акцент4 17 3" xfId="860"/>
    <cellStyle name="20% - Акцент4 17 3 2" xfId="7660"/>
    <cellStyle name="20% - Акцент4 17 3 3" xfId="10492"/>
    <cellStyle name="20% - Акцент4 17 3 4" xfId="12472"/>
    <cellStyle name="20% - Акцент4 17 4" xfId="861"/>
    <cellStyle name="20% - Акцент4 17 4 2" xfId="7661"/>
    <cellStyle name="20% - Акцент4 17 4 3" xfId="10491"/>
    <cellStyle name="20% - Акцент4 17 4 4" xfId="12471"/>
    <cellStyle name="20% - Акцент4 17 5" xfId="862"/>
    <cellStyle name="20% - Акцент4 17 5 2" xfId="7662"/>
    <cellStyle name="20% - Акцент4 17 5 3" xfId="10490"/>
    <cellStyle name="20% - Акцент4 17 5 4" xfId="12470"/>
    <cellStyle name="20% - Акцент4 17 6" xfId="7658"/>
    <cellStyle name="20% - Акцент4 17 7" xfId="10494"/>
    <cellStyle name="20% - Акцент4 17 8" xfId="12474"/>
    <cellStyle name="20% - Акцент4 18" xfId="863"/>
    <cellStyle name="20% - Акцент4 18 2" xfId="864"/>
    <cellStyle name="20% - Акцент4 18 2 2" xfId="7664"/>
    <cellStyle name="20% - Акцент4 18 2 3" xfId="10488"/>
    <cellStyle name="20% - Акцент4 18 2 4" xfId="12468"/>
    <cellStyle name="20% - Акцент4 18 3" xfId="865"/>
    <cellStyle name="20% - Акцент4 18 3 2" xfId="7665"/>
    <cellStyle name="20% - Акцент4 18 3 3" xfId="10487"/>
    <cellStyle name="20% - Акцент4 18 3 4" xfId="12467"/>
    <cellStyle name="20% - Акцент4 18 4" xfId="866"/>
    <cellStyle name="20% - Акцент4 18 4 2" xfId="7666"/>
    <cellStyle name="20% - Акцент4 18 4 3" xfId="10486"/>
    <cellStyle name="20% - Акцент4 18 4 4" xfId="12466"/>
    <cellStyle name="20% - Акцент4 18 5" xfId="867"/>
    <cellStyle name="20% - Акцент4 18 5 2" xfId="7667"/>
    <cellStyle name="20% - Акцент4 18 5 3" xfId="10485"/>
    <cellStyle name="20% - Акцент4 18 5 4" xfId="12465"/>
    <cellStyle name="20% - Акцент4 18 6" xfId="7663"/>
    <cellStyle name="20% - Акцент4 18 7" xfId="10489"/>
    <cellStyle name="20% - Акцент4 18 8" xfId="12469"/>
    <cellStyle name="20% - Акцент4 19" xfId="868"/>
    <cellStyle name="20% - Акцент4 19 2" xfId="869"/>
    <cellStyle name="20% - Акцент4 19 2 2" xfId="7669"/>
    <cellStyle name="20% - Акцент4 19 2 3" xfId="10483"/>
    <cellStyle name="20% - Акцент4 19 2 4" xfId="12463"/>
    <cellStyle name="20% - Акцент4 19 3" xfId="870"/>
    <cellStyle name="20% - Акцент4 19 3 2" xfId="7670"/>
    <cellStyle name="20% - Акцент4 19 3 3" xfId="10482"/>
    <cellStyle name="20% - Акцент4 19 3 4" xfId="12462"/>
    <cellStyle name="20% - Акцент4 19 4" xfId="871"/>
    <cellStyle name="20% - Акцент4 19 4 2" xfId="7671"/>
    <cellStyle name="20% - Акцент4 19 4 3" xfId="10481"/>
    <cellStyle name="20% - Акцент4 19 4 4" xfId="12461"/>
    <cellStyle name="20% - Акцент4 19 5" xfId="872"/>
    <cellStyle name="20% - Акцент4 19 5 2" xfId="7672"/>
    <cellStyle name="20% - Акцент4 19 5 3" xfId="10480"/>
    <cellStyle name="20% - Акцент4 19 5 4" xfId="12460"/>
    <cellStyle name="20% - Акцент4 19 6" xfId="7668"/>
    <cellStyle name="20% - Акцент4 19 7" xfId="10484"/>
    <cellStyle name="20% - Акцент4 19 8" xfId="12464"/>
    <cellStyle name="20% - Акцент4 2" xfId="873"/>
    <cellStyle name="20% - Акцент4 2 10" xfId="874"/>
    <cellStyle name="20% - Акцент4 2 10 2" xfId="7674"/>
    <cellStyle name="20% - Акцент4 2 10 3" xfId="10478"/>
    <cellStyle name="20% - Акцент4 2 10 4" xfId="12458"/>
    <cellStyle name="20% - Акцент4 2 11" xfId="7673"/>
    <cellStyle name="20% - Акцент4 2 12" xfId="10479"/>
    <cellStyle name="20% - Акцент4 2 13" xfId="12459"/>
    <cellStyle name="20% - Акцент4 2 2" xfId="875"/>
    <cellStyle name="20% - Акцент4 2 2 2" xfId="7675"/>
    <cellStyle name="20% - Акцент4 2 2 3" xfId="10477"/>
    <cellStyle name="20% - Акцент4 2 2 4" xfId="12457"/>
    <cellStyle name="20% - Акцент4 2 3" xfId="876"/>
    <cellStyle name="20% - Акцент4 2 3 2" xfId="7676"/>
    <cellStyle name="20% - Акцент4 2 3 3" xfId="10476"/>
    <cellStyle name="20% - Акцент4 2 3 4" xfId="12456"/>
    <cellStyle name="20% - Акцент4 2 4" xfId="877"/>
    <cellStyle name="20% - Акцент4 2 4 2" xfId="7677"/>
    <cellStyle name="20% - Акцент4 2 4 3" xfId="10475"/>
    <cellStyle name="20% - Акцент4 2 4 4" xfId="12455"/>
    <cellStyle name="20% - Акцент4 2 5" xfId="878"/>
    <cellStyle name="20% - Акцент4 2 5 2" xfId="7678"/>
    <cellStyle name="20% - Акцент4 2 5 3" xfId="10474"/>
    <cellStyle name="20% - Акцент4 2 5 4" xfId="12454"/>
    <cellStyle name="20% - Акцент4 2 6" xfId="879"/>
    <cellStyle name="20% - Акцент4 2 6 2" xfId="7679"/>
    <cellStyle name="20% - Акцент4 2 6 3" xfId="10473"/>
    <cellStyle name="20% - Акцент4 2 6 4" xfId="12453"/>
    <cellStyle name="20% - Акцент4 2 7" xfId="880"/>
    <cellStyle name="20% - Акцент4 2 7 2" xfId="7680"/>
    <cellStyle name="20% - Акцент4 2 7 3" xfId="10472"/>
    <cellStyle name="20% - Акцент4 2 7 4" xfId="12452"/>
    <cellStyle name="20% - Акцент4 2 8" xfId="881"/>
    <cellStyle name="20% - Акцент4 2 8 2" xfId="7681"/>
    <cellStyle name="20% - Акцент4 2 8 3" xfId="10471"/>
    <cellStyle name="20% - Акцент4 2 8 4" xfId="12451"/>
    <cellStyle name="20% - Акцент4 2 9" xfId="882"/>
    <cellStyle name="20% - Акцент4 2 9 2" xfId="7682"/>
    <cellStyle name="20% - Акцент4 2 9 3" xfId="10470"/>
    <cellStyle name="20% - Акцент4 2 9 4" xfId="12450"/>
    <cellStyle name="20% - Акцент4 20" xfId="883"/>
    <cellStyle name="20% - Акцент4 20 2" xfId="7683"/>
    <cellStyle name="20% - Акцент4 20 3" xfId="10469"/>
    <cellStyle name="20% - Акцент4 20 4" xfId="12449"/>
    <cellStyle name="20% - Акцент4 21" xfId="884"/>
    <cellStyle name="20% - Акцент4 21 2" xfId="7684"/>
    <cellStyle name="20% - Акцент4 21 3" xfId="10468"/>
    <cellStyle name="20% - Акцент4 21 4" xfId="12448"/>
    <cellStyle name="20% - Акцент4 22" xfId="885"/>
    <cellStyle name="20% - Акцент4 22 2" xfId="7685"/>
    <cellStyle name="20% - Акцент4 22 3" xfId="10467"/>
    <cellStyle name="20% - Акцент4 22 4" xfId="12447"/>
    <cellStyle name="20% - Акцент4 23" xfId="886"/>
    <cellStyle name="20% - Акцент4 23 2" xfId="7686"/>
    <cellStyle name="20% - Акцент4 23 3" xfId="10466"/>
    <cellStyle name="20% - Акцент4 23 4" xfId="12446"/>
    <cellStyle name="20% - Акцент4 24" xfId="14565"/>
    <cellStyle name="20% - Акцент4 3" xfId="887"/>
    <cellStyle name="20% - Акцент4 3 10" xfId="888"/>
    <cellStyle name="20% - Акцент4 3 10 2" xfId="7688"/>
    <cellStyle name="20% - Акцент4 3 10 3" xfId="10464"/>
    <cellStyle name="20% - Акцент4 3 10 4" xfId="12444"/>
    <cellStyle name="20% - Акцент4 3 11" xfId="7687"/>
    <cellStyle name="20% - Акцент4 3 12" xfId="10465"/>
    <cellStyle name="20% - Акцент4 3 13" xfId="12445"/>
    <cellStyle name="20% - Акцент4 3 2" xfId="889"/>
    <cellStyle name="20% - Акцент4 3 2 2" xfId="7689"/>
    <cellStyle name="20% - Акцент4 3 2 3" xfId="10463"/>
    <cellStyle name="20% - Акцент4 3 2 4" xfId="12443"/>
    <cellStyle name="20% - Акцент4 3 3" xfId="890"/>
    <cellStyle name="20% - Акцент4 3 3 2" xfId="7690"/>
    <cellStyle name="20% - Акцент4 3 3 3" xfId="10462"/>
    <cellStyle name="20% - Акцент4 3 3 4" xfId="12442"/>
    <cellStyle name="20% - Акцент4 3 4" xfId="891"/>
    <cellStyle name="20% - Акцент4 3 4 2" xfId="7691"/>
    <cellStyle name="20% - Акцент4 3 4 3" xfId="10461"/>
    <cellStyle name="20% - Акцент4 3 4 4" xfId="12441"/>
    <cellStyle name="20% - Акцент4 3 5" xfId="892"/>
    <cellStyle name="20% - Акцент4 3 5 2" xfId="7692"/>
    <cellStyle name="20% - Акцент4 3 5 3" xfId="10460"/>
    <cellStyle name="20% - Акцент4 3 5 4" xfId="12440"/>
    <cellStyle name="20% - Акцент4 3 6" xfId="893"/>
    <cellStyle name="20% - Акцент4 3 6 2" xfId="7693"/>
    <cellStyle name="20% - Акцент4 3 6 3" xfId="10459"/>
    <cellStyle name="20% - Акцент4 3 6 4" xfId="12439"/>
    <cellStyle name="20% - Акцент4 3 7" xfId="894"/>
    <cellStyle name="20% - Акцент4 3 7 2" xfId="7694"/>
    <cellStyle name="20% - Акцент4 3 7 3" xfId="10458"/>
    <cellStyle name="20% - Акцент4 3 7 4" xfId="12438"/>
    <cellStyle name="20% - Акцент4 3 8" xfId="895"/>
    <cellStyle name="20% - Акцент4 3 8 2" xfId="7695"/>
    <cellStyle name="20% - Акцент4 3 8 3" xfId="10457"/>
    <cellStyle name="20% - Акцент4 3 8 4" xfId="12437"/>
    <cellStyle name="20% - Акцент4 3 9" xfId="896"/>
    <cellStyle name="20% - Акцент4 3 9 2" xfId="7696"/>
    <cellStyle name="20% - Акцент4 3 9 3" xfId="10456"/>
    <cellStyle name="20% - Акцент4 3 9 4" xfId="12436"/>
    <cellStyle name="20% - Акцент4 4" xfId="897"/>
    <cellStyle name="20% - Акцент4 4 10" xfId="898"/>
    <cellStyle name="20% - Акцент4 4 10 2" xfId="7698"/>
    <cellStyle name="20% - Акцент4 4 10 3" xfId="10454"/>
    <cellStyle name="20% - Акцент4 4 10 4" xfId="12434"/>
    <cellStyle name="20% - Акцент4 4 11" xfId="7697"/>
    <cellStyle name="20% - Акцент4 4 12" xfId="10455"/>
    <cellStyle name="20% - Акцент4 4 13" xfId="12435"/>
    <cellStyle name="20% - Акцент4 4 2" xfId="899"/>
    <cellStyle name="20% - Акцент4 4 2 2" xfId="7699"/>
    <cellStyle name="20% - Акцент4 4 2 3" xfId="10453"/>
    <cellStyle name="20% - Акцент4 4 2 4" xfId="12433"/>
    <cellStyle name="20% - Акцент4 4 3" xfId="900"/>
    <cellStyle name="20% - Акцент4 4 3 2" xfId="7700"/>
    <cellStyle name="20% - Акцент4 4 3 3" xfId="10452"/>
    <cellStyle name="20% - Акцент4 4 3 4" xfId="12432"/>
    <cellStyle name="20% - Акцент4 4 4" xfId="901"/>
    <cellStyle name="20% - Акцент4 4 4 2" xfId="7701"/>
    <cellStyle name="20% - Акцент4 4 4 3" xfId="10451"/>
    <cellStyle name="20% - Акцент4 4 4 4" xfId="12431"/>
    <cellStyle name="20% - Акцент4 4 5" xfId="902"/>
    <cellStyle name="20% - Акцент4 4 5 2" xfId="7702"/>
    <cellStyle name="20% - Акцент4 4 5 3" xfId="10450"/>
    <cellStyle name="20% - Акцент4 4 5 4" xfId="12430"/>
    <cellStyle name="20% - Акцент4 4 6" xfId="903"/>
    <cellStyle name="20% - Акцент4 4 6 2" xfId="7703"/>
    <cellStyle name="20% - Акцент4 4 6 3" xfId="10449"/>
    <cellStyle name="20% - Акцент4 4 6 4" xfId="12429"/>
    <cellStyle name="20% - Акцент4 4 7" xfId="904"/>
    <cellStyle name="20% - Акцент4 4 7 2" xfId="7704"/>
    <cellStyle name="20% - Акцент4 4 7 3" xfId="10448"/>
    <cellStyle name="20% - Акцент4 4 7 4" xfId="12428"/>
    <cellStyle name="20% - Акцент4 4 8" xfId="905"/>
    <cellStyle name="20% - Акцент4 4 8 2" xfId="7705"/>
    <cellStyle name="20% - Акцент4 4 8 3" xfId="10447"/>
    <cellStyle name="20% - Акцент4 4 8 4" xfId="12427"/>
    <cellStyle name="20% - Акцент4 4 9" xfId="906"/>
    <cellStyle name="20% - Акцент4 4 9 2" xfId="7706"/>
    <cellStyle name="20% - Акцент4 4 9 3" xfId="10446"/>
    <cellStyle name="20% - Акцент4 4 9 4" xfId="12426"/>
    <cellStyle name="20% - Акцент4 5" xfId="907"/>
    <cellStyle name="20% - Акцент4 5 10" xfId="908"/>
    <cellStyle name="20% - Акцент4 5 10 2" xfId="7708"/>
    <cellStyle name="20% - Акцент4 5 10 3" xfId="10444"/>
    <cellStyle name="20% - Акцент4 5 10 4" xfId="12424"/>
    <cellStyle name="20% - Акцент4 5 11" xfId="7707"/>
    <cellStyle name="20% - Акцент4 5 12" xfId="10445"/>
    <cellStyle name="20% - Акцент4 5 13" xfId="12425"/>
    <cellStyle name="20% - Акцент4 5 2" xfId="909"/>
    <cellStyle name="20% - Акцент4 5 2 2" xfId="7709"/>
    <cellStyle name="20% - Акцент4 5 2 3" xfId="10443"/>
    <cellStyle name="20% - Акцент4 5 2 4" xfId="12423"/>
    <cellStyle name="20% - Акцент4 5 3" xfId="910"/>
    <cellStyle name="20% - Акцент4 5 3 2" xfId="7710"/>
    <cellStyle name="20% - Акцент4 5 3 3" xfId="10442"/>
    <cellStyle name="20% - Акцент4 5 3 4" xfId="12422"/>
    <cellStyle name="20% - Акцент4 5 4" xfId="911"/>
    <cellStyle name="20% - Акцент4 5 4 2" xfId="7711"/>
    <cellStyle name="20% - Акцент4 5 4 3" xfId="10441"/>
    <cellStyle name="20% - Акцент4 5 4 4" xfId="12421"/>
    <cellStyle name="20% - Акцент4 5 5" xfId="912"/>
    <cellStyle name="20% - Акцент4 5 5 2" xfId="7712"/>
    <cellStyle name="20% - Акцент4 5 5 3" xfId="10440"/>
    <cellStyle name="20% - Акцент4 5 5 4" xfId="12420"/>
    <cellStyle name="20% - Акцент4 5 6" xfId="913"/>
    <cellStyle name="20% - Акцент4 5 6 2" xfId="7713"/>
    <cellStyle name="20% - Акцент4 5 6 3" xfId="10439"/>
    <cellStyle name="20% - Акцент4 5 6 4" xfId="12419"/>
    <cellStyle name="20% - Акцент4 5 7" xfId="914"/>
    <cellStyle name="20% - Акцент4 5 7 2" xfId="7714"/>
    <cellStyle name="20% - Акцент4 5 7 3" xfId="10438"/>
    <cellStyle name="20% - Акцент4 5 7 4" xfId="12418"/>
    <cellStyle name="20% - Акцент4 5 8" xfId="915"/>
    <cellStyle name="20% - Акцент4 5 8 2" xfId="7715"/>
    <cellStyle name="20% - Акцент4 5 8 3" xfId="10437"/>
    <cellStyle name="20% - Акцент4 5 8 4" xfId="12417"/>
    <cellStyle name="20% - Акцент4 5 9" xfId="916"/>
    <cellStyle name="20% - Акцент4 5 9 2" xfId="7716"/>
    <cellStyle name="20% - Акцент4 5 9 3" xfId="10436"/>
    <cellStyle name="20% - Акцент4 5 9 4" xfId="12416"/>
    <cellStyle name="20% - Акцент4 6" xfId="917"/>
    <cellStyle name="20% - Акцент4 6 10" xfId="918"/>
    <cellStyle name="20% - Акцент4 6 10 2" xfId="7718"/>
    <cellStyle name="20% - Акцент4 6 10 3" xfId="10434"/>
    <cellStyle name="20% - Акцент4 6 10 4" xfId="12414"/>
    <cellStyle name="20% - Акцент4 6 11" xfId="7717"/>
    <cellStyle name="20% - Акцент4 6 12" xfId="10435"/>
    <cellStyle name="20% - Акцент4 6 13" xfId="12415"/>
    <cellStyle name="20% - Акцент4 6 2" xfId="919"/>
    <cellStyle name="20% - Акцент4 6 2 2" xfId="7719"/>
    <cellStyle name="20% - Акцент4 6 2 3" xfId="10433"/>
    <cellStyle name="20% - Акцент4 6 2 4" xfId="12413"/>
    <cellStyle name="20% - Акцент4 6 3" xfId="920"/>
    <cellStyle name="20% - Акцент4 6 3 2" xfId="7720"/>
    <cellStyle name="20% - Акцент4 6 3 3" xfId="10432"/>
    <cellStyle name="20% - Акцент4 6 3 4" xfId="12412"/>
    <cellStyle name="20% - Акцент4 6 4" xfId="921"/>
    <cellStyle name="20% - Акцент4 6 4 2" xfId="7721"/>
    <cellStyle name="20% - Акцент4 6 4 3" xfId="10431"/>
    <cellStyle name="20% - Акцент4 6 4 4" xfId="12411"/>
    <cellStyle name="20% - Акцент4 6 5" xfId="922"/>
    <cellStyle name="20% - Акцент4 6 5 2" xfId="7722"/>
    <cellStyle name="20% - Акцент4 6 5 3" xfId="10430"/>
    <cellStyle name="20% - Акцент4 6 5 4" xfId="12410"/>
    <cellStyle name="20% - Акцент4 6 6" xfId="923"/>
    <cellStyle name="20% - Акцент4 6 6 2" xfId="7723"/>
    <cellStyle name="20% - Акцент4 6 6 3" xfId="10429"/>
    <cellStyle name="20% - Акцент4 6 6 4" xfId="12409"/>
    <cellStyle name="20% - Акцент4 6 7" xfId="924"/>
    <cellStyle name="20% - Акцент4 6 7 2" xfId="7724"/>
    <cellStyle name="20% - Акцент4 6 7 3" xfId="10428"/>
    <cellStyle name="20% - Акцент4 6 7 4" xfId="12408"/>
    <cellStyle name="20% - Акцент4 6 8" xfId="925"/>
    <cellStyle name="20% - Акцент4 6 8 2" xfId="7725"/>
    <cellStyle name="20% - Акцент4 6 8 3" xfId="10427"/>
    <cellStyle name="20% - Акцент4 6 8 4" xfId="12407"/>
    <cellStyle name="20% - Акцент4 6 9" xfId="926"/>
    <cellStyle name="20% - Акцент4 6 9 2" xfId="7726"/>
    <cellStyle name="20% - Акцент4 6 9 3" xfId="10426"/>
    <cellStyle name="20% - Акцент4 6 9 4" xfId="12406"/>
    <cellStyle name="20% - Акцент4 7" xfId="927"/>
    <cellStyle name="20% - Акцент4 7 10" xfId="928"/>
    <cellStyle name="20% - Акцент4 7 10 2" xfId="7728"/>
    <cellStyle name="20% - Акцент4 7 10 3" xfId="10424"/>
    <cellStyle name="20% - Акцент4 7 10 4" xfId="12404"/>
    <cellStyle name="20% - Акцент4 7 11" xfId="7727"/>
    <cellStyle name="20% - Акцент4 7 12" xfId="10425"/>
    <cellStyle name="20% - Акцент4 7 13" xfId="12405"/>
    <cellStyle name="20% - Акцент4 7 2" xfId="929"/>
    <cellStyle name="20% - Акцент4 7 2 2" xfId="7729"/>
    <cellStyle name="20% - Акцент4 7 2 3" xfId="10423"/>
    <cellStyle name="20% - Акцент4 7 2 4" xfId="12403"/>
    <cellStyle name="20% - Акцент4 7 3" xfId="930"/>
    <cellStyle name="20% - Акцент4 7 3 2" xfId="7730"/>
    <cellStyle name="20% - Акцент4 7 3 3" xfId="10422"/>
    <cellStyle name="20% - Акцент4 7 3 4" xfId="12402"/>
    <cellStyle name="20% - Акцент4 7 4" xfId="931"/>
    <cellStyle name="20% - Акцент4 7 4 2" xfId="7731"/>
    <cellStyle name="20% - Акцент4 7 4 3" xfId="10421"/>
    <cellStyle name="20% - Акцент4 7 4 4" xfId="12401"/>
    <cellStyle name="20% - Акцент4 7 5" xfId="932"/>
    <cellStyle name="20% - Акцент4 7 5 2" xfId="7732"/>
    <cellStyle name="20% - Акцент4 7 5 3" xfId="10420"/>
    <cellStyle name="20% - Акцент4 7 5 4" xfId="12400"/>
    <cellStyle name="20% - Акцент4 7 6" xfId="933"/>
    <cellStyle name="20% - Акцент4 7 6 2" xfId="7733"/>
    <cellStyle name="20% - Акцент4 7 6 3" xfId="10419"/>
    <cellStyle name="20% - Акцент4 7 6 4" xfId="12399"/>
    <cellStyle name="20% - Акцент4 7 7" xfId="934"/>
    <cellStyle name="20% - Акцент4 7 7 2" xfId="7734"/>
    <cellStyle name="20% - Акцент4 7 7 3" xfId="10418"/>
    <cellStyle name="20% - Акцент4 7 7 4" xfId="12398"/>
    <cellStyle name="20% - Акцент4 7 8" xfId="935"/>
    <cellStyle name="20% - Акцент4 7 8 2" xfId="7735"/>
    <cellStyle name="20% - Акцент4 7 8 3" xfId="10417"/>
    <cellStyle name="20% - Акцент4 7 8 4" xfId="12397"/>
    <cellStyle name="20% - Акцент4 7 9" xfId="936"/>
    <cellStyle name="20% - Акцент4 7 9 2" xfId="7736"/>
    <cellStyle name="20% - Акцент4 7 9 3" xfId="10416"/>
    <cellStyle name="20% - Акцент4 7 9 4" xfId="12396"/>
    <cellStyle name="20% - Акцент4 8" xfId="937"/>
    <cellStyle name="20% - Акцент4 8 10" xfId="938"/>
    <cellStyle name="20% - Акцент4 8 10 2" xfId="7738"/>
    <cellStyle name="20% - Акцент4 8 10 3" xfId="10414"/>
    <cellStyle name="20% - Акцент4 8 10 4" xfId="12394"/>
    <cellStyle name="20% - Акцент4 8 11" xfId="7737"/>
    <cellStyle name="20% - Акцент4 8 12" xfId="10415"/>
    <cellStyle name="20% - Акцент4 8 13" xfId="12395"/>
    <cellStyle name="20% - Акцент4 8 2" xfId="939"/>
    <cellStyle name="20% - Акцент4 8 2 2" xfId="7739"/>
    <cellStyle name="20% - Акцент4 8 2 3" xfId="10413"/>
    <cellStyle name="20% - Акцент4 8 2 4" xfId="12393"/>
    <cellStyle name="20% - Акцент4 8 3" xfId="940"/>
    <cellStyle name="20% - Акцент4 8 3 2" xfId="7740"/>
    <cellStyle name="20% - Акцент4 8 3 3" xfId="10412"/>
    <cellStyle name="20% - Акцент4 8 3 4" xfId="12392"/>
    <cellStyle name="20% - Акцент4 8 4" xfId="941"/>
    <cellStyle name="20% - Акцент4 8 4 2" xfId="7741"/>
    <cellStyle name="20% - Акцент4 8 4 3" xfId="10411"/>
    <cellStyle name="20% - Акцент4 8 4 4" xfId="12391"/>
    <cellStyle name="20% - Акцент4 8 5" xfId="942"/>
    <cellStyle name="20% - Акцент4 8 5 2" xfId="7742"/>
    <cellStyle name="20% - Акцент4 8 5 3" xfId="10410"/>
    <cellStyle name="20% - Акцент4 8 5 4" xfId="12390"/>
    <cellStyle name="20% - Акцент4 8 6" xfId="943"/>
    <cellStyle name="20% - Акцент4 8 6 2" xfId="7743"/>
    <cellStyle name="20% - Акцент4 8 6 3" xfId="10409"/>
    <cellStyle name="20% - Акцент4 8 6 4" xfId="12389"/>
    <cellStyle name="20% - Акцент4 8 7" xfId="944"/>
    <cellStyle name="20% - Акцент4 8 7 2" xfId="7744"/>
    <cellStyle name="20% - Акцент4 8 7 3" xfId="10408"/>
    <cellStyle name="20% - Акцент4 8 7 4" xfId="12388"/>
    <cellStyle name="20% - Акцент4 8 8" xfId="945"/>
    <cellStyle name="20% - Акцент4 8 8 2" xfId="7745"/>
    <cellStyle name="20% - Акцент4 8 8 3" xfId="10407"/>
    <cellStyle name="20% - Акцент4 8 8 4" xfId="12387"/>
    <cellStyle name="20% - Акцент4 8 9" xfId="946"/>
    <cellStyle name="20% - Акцент4 8 9 2" xfId="7746"/>
    <cellStyle name="20% - Акцент4 8 9 3" xfId="10406"/>
    <cellStyle name="20% - Акцент4 8 9 4" xfId="12386"/>
    <cellStyle name="20% - Акцент4 9" xfId="947"/>
    <cellStyle name="20% - Акцент4 9 10" xfId="948"/>
    <cellStyle name="20% - Акцент4 9 10 2" xfId="7748"/>
    <cellStyle name="20% - Акцент4 9 10 3" xfId="10404"/>
    <cellStyle name="20% - Акцент4 9 10 4" xfId="12384"/>
    <cellStyle name="20% - Акцент4 9 11" xfId="7747"/>
    <cellStyle name="20% - Акцент4 9 12" xfId="10405"/>
    <cellStyle name="20% - Акцент4 9 13" xfId="12385"/>
    <cellStyle name="20% - Акцент4 9 2" xfId="949"/>
    <cellStyle name="20% - Акцент4 9 2 2" xfId="7749"/>
    <cellStyle name="20% - Акцент4 9 2 3" xfId="10403"/>
    <cellStyle name="20% - Акцент4 9 2 4" xfId="12383"/>
    <cellStyle name="20% - Акцент4 9 3" xfId="950"/>
    <cellStyle name="20% - Акцент4 9 3 2" xfId="7750"/>
    <cellStyle name="20% - Акцент4 9 3 3" xfId="10402"/>
    <cellStyle name="20% - Акцент4 9 3 4" xfId="12382"/>
    <cellStyle name="20% - Акцент4 9 4" xfId="951"/>
    <cellStyle name="20% - Акцент4 9 4 2" xfId="7751"/>
    <cellStyle name="20% - Акцент4 9 4 3" xfId="10401"/>
    <cellStyle name="20% - Акцент4 9 4 4" xfId="12381"/>
    <cellStyle name="20% - Акцент4 9 5" xfId="952"/>
    <cellStyle name="20% - Акцент4 9 5 2" xfId="7752"/>
    <cellStyle name="20% - Акцент4 9 5 3" xfId="10400"/>
    <cellStyle name="20% - Акцент4 9 5 4" xfId="12380"/>
    <cellStyle name="20% - Акцент4 9 6" xfId="953"/>
    <cellStyle name="20% - Акцент4 9 6 2" xfId="7753"/>
    <cellStyle name="20% - Акцент4 9 6 3" xfId="10399"/>
    <cellStyle name="20% - Акцент4 9 6 4" xfId="12379"/>
    <cellStyle name="20% - Акцент4 9 7" xfId="954"/>
    <cellStyle name="20% - Акцент4 9 7 2" xfId="7754"/>
    <cellStyle name="20% - Акцент4 9 7 3" xfId="10398"/>
    <cellStyle name="20% - Акцент4 9 7 4" xfId="12378"/>
    <cellStyle name="20% - Акцент4 9 8" xfId="955"/>
    <cellStyle name="20% - Акцент4 9 8 2" xfId="7755"/>
    <cellStyle name="20% - Акцент4 9 8 3" xfId="10397"/>
    <cellStyle name="20% - Акцент4 9 8 4" xfId="12377"/>
    <cellStyle name="20% - Акцент4 9 9" xfId="956"/>
    <cellStyle name="20% - Акцент4 9 9 2" xfId="7756"/>
    <cellStyle name="20% - Акцент4 9 9 3" xfId="10396"/>
    <cellStyle name="20% - Акцент4 9 9 4" xfId="12376"/>
    <cellStyle name="20% — акцент5" xfId="24749" builtinId="46" customBuiltin="1"/>
    <cellStyle name="20% - Акцент5 10" xfId="957"/>
    <cellStyle name="20% - Акцент5 10 10" xfId="958"/>
    <cellStyle name="20% - Акцент5 10 10 2" xfId="7758"/>
    <cellStyle name="20% - Акцент5 10 10 3" xfId="10394"/>
    <cellStyle name="20% - Акцент5 10 10 4" xfId="12374"/>
    <cellStyle name="20% - Акцент5 10 11" xfId="7757"/>
    <cellStyle name="20% - Акцент5 10 12" xfId="10395"/>
    <cellStyle name="20% - Акцент5 10 13" xfId="12375"/>
    <cellStyle name="20% - Акцент5 10 2" xfId="959"/>
    <cellStyle name="20% - Акцент5 10 2 2" xfId="7759"/>
    <cellStyle name="20% - Акцент5 10 2 3" xfId="10393"/>
    <cellStyle name="20% - Акцент5 10 2 4" xfId="12373"/>
    <cellStyle name="20% - Акцент5 10 3" xfId="960"/>
    <cellStyle name="20% - Акцент5 10 3 2" xfId="7760"/>
    <cellStyle name="20% - Акцент5 10 3 3" xfId="10392"/>
    <cellStyle name="20% - Акцент5 10 3 4" xfId="12372"/>
    <cellStyle name="20% - Акцент5 10 4" xfId="961"/>
    <cellStyle name="20% - Акцент5 10 4 2" xfId="7761"/>
    <cellStyle name="20% - Акцент5 10 4 3" xfId="10391"/>
    <cellStyle name="20% - Акцент5 10 4 4" xfId="12371"/>
    <cellStyle name="20% - Акцент5 10 5" xfId="962"/>
    <cellStyle name="20% - Акцент5 10 5 2" xfId="7762"/>
    <cellStyle name="20% - Акцент5 10 5 3" xfId="10390"/>
    <cellStyle name="20% - Акцент5 10 5 4" xfId="12370"/>
    <cellStyle name="20% - Акцент5 10 6" xfId="963"/>
    <cellStyle name="20% - Акцент5 10 6 2" xfId="7763"/>
    <cellStyle name="20% - Акцент5 10 6 3" xfId="10389"/>
    <cellStyle name="20% - Акцент5 10 6 4" xfId="12369"/>
    <cellStyle name="20% - Акцент5 10 7" xfId="964"/>
    <cellStyle name="20% - Акцент5 10 7 2" xfId="7764"/>
    <cellStyle name="20% - Акцент5 10 7 3" xfId="10388"/>
    <cellStyle name="20% - Акцент5 10 7 4" xfId="12368"/>
    <cellStyle name="20% - Акцент5 10 8" xfId="965"/>
    <cellStyle name="20% - Акцент5 10 8 2" xfId="7765"/>
    <cellStyle name="20% - Акцент5 10 8 3" xfId="10387"/>
    <cellStyle name="20% - Акцент5 10 8 4" xfId="12367"/>
    <cellStyle name="20% - Акцент5 10 9" xfId="966"/>
    <cellStyle name="20% - Акцент5 10 9 2" xfId="7766"/>
    <cellStyle name="20% - Акцент5 10 9 3" xfId="10386"/>
    <cellStyle name="20% - Акцент5 10 9 4" xfId="12366"/>
    <cellStyle name="20% - Акцент5 11" xfId="967"/>
    <cellStyle name="20% - Акцент5 11 10" xfId="968"/>
    <cellStyle name="20% - Акцент5 11 10 2" xfId="7768"/>
    <cellStyle name="20% - Акцент5 11 10 3" xfId="10384"/>
    <cellStyle name="20% - Акцент5 11 10 4" xfId="12364"/>
    <cellStyle name="20% - Акцент5 11 11" xfId="7767"/>
    <cellStyle name="20% - Акцент5 11 12" xfId="10385"/>
    <cellStyle name="20% - Акцент5 11 13" xfId="12365"/>
    <cellStyle name="20% - Акцент5 11 2" xfId="969"/>
    <cellStyle name="20% - Акцент5 11 2 2" xfId="7769"/>
    <cellStyle name="20% - Акцент5 11 2 3" xfId="10383"/>
    <cellStyle name="20% - Акцент5 11 2 4" xfId="12363"/>
    <cellStyle name="20% - Акцент5 11 3" xfId="970"/>
    <cellStyle name="20% - Акцент5 11 3 2" xfId="7770"/>
    <cellStyle name="20% - Акцент5 11 3 3" xfId="10382"/>
    <cellStyle name="20% - Акцент5 11 3 4" xfId="12362"/>
    <cellStyle name="20% - Акцент5 11 4" xfId="971"/>
    <cellStyle name="20% - Акцент5 11 4 2" xfId="7771"/>
    <cellStyle name="20% - Акцент5 11 4 3" xfId="10381"/>
    <cellStyle name="20% - Акцент5 11 4 4" xfId="12361"/>
    <cellStyle name="20% - Акцент5 11 5" xfId="972"/>
    <cellStyle name="20% - Акцент5 11 5 2" xfId="7772"/>
    <cellStyle name="20% - Акцент5 11 5 3" xfId="10380"/>
    <cellStyle name="20% - Акцент5 11 5 4" xfId="12360"/>
    <cellStyle name="20% - Акцент5 11 6" xfId="973"/>
    <cellStyle name="20% - Акцент5 11 6 2" xfId="7773"/>
    <cellStyle name="20% - Акцент5 11 6 3" xfId="10379"/>
    <cellStyle name="20% - Акцент5 11 6 4" xfId="12359"/>
    <cellStyle name="20% - Акцент5 11 7" xfId="974"/>
    <cellStyle name="20% - Акцент5 11 7 2" xfId="7774"/>
    <cellStyle name="20% - Акцент5 11 7 3" xfId="10378"/>
    <cellStyle name="20% - Акцент5 11 7 4" xfId="12358"/>
    <cellStyle name="20% - Акцент5 11 8" xfId="975"/>
    <cellStyle name="20% - Акцент5 11 8 2" xfId="7775"/>
    <cellStyle name="20% - Акцент5 11 8 3" xfId="10377"/>
    <cellStyle name="20% - Акцент5 11 8 4" xfId="12357"/>
    <cellStyle name="20% - Акцент5 11 9" xfId="976"/>
    <cellStyle name="20% - Акцент5 11 9 2" xfId="7776"/>
    <cellStyle name="20% - Акцент5 11 9 3" xfId="10376"/>
    <cellStyle name="20% - Акцент5 11 9 4" xfId="12356"/>
    <cellStyle name="20% - Акцент5 12" xfId="977"/>
    <cellStyle name="20% - Акцент5 12 10" xfId="978"/>
    <cellStyle name="20% - Акцент5 12 10 2" xfId="7778"/>
    <cellStyle name="20% - Акцент5 12 10 3" xfId="10374"/>
    <cellStyle name="20% - Акцент5 12 10 4" xfId="12354"/>
    <cellStyle name="20% - Акцент5 12 11" xfId="7777"/>
    <cellStyle name="20% - Акцент5 12 12" xfId="10375"/>
    <cellStyle name="20% - Акцент5 12 13" xfId="12355"/>
    <cellStyle name="20% - Акцент5 12 2" xfId="979"/>
    <cellStyle name="20% - Акцент5 12 2 2" xfId="7779"/>
    <cellStyle name="20% - Акцент5 12 2 3" xfId="10373"/>
    <cellStyle name="20% - Акцент5 12 2 4" xfId="12353"/>
    <cellStyle name="20% - Акцент5 12 3" xfId="980"/>
    <cellStyle name="20% - Акцент5 12 3 2" xfId="7780"/>
    <cellStyle name="20% - Акцент5 12 3 3" xfId="10372"/>
    <cellStyle name="20% - Акцент5 12 3 4" xfId="12352"/>
    <cellStyle name="20% - Акцент5 12 4" xfId="981"/>
    <cellStyle name="20% - Акцент5 12 4 2" xfId="7781"/>
    <cellStyle name="20% - Акцент5 12 4 3" xfId="10371"/>
    <cellStyle name="20% - Акцент5 12 4 4" xfId="12351"/>
    <cellStyle name="20% - Акцент5 12 5" xfId="982"/>
    <cellStyle name="20% - Акцент5 12 5 2" xfId="7782"/>
    <cellStyle name="20% - Акцент5 12 5 3" xfId="10370"/>
    <cellStyle name="20% - Акцент5 12 5 4" xfId="12350"/>
    <cellStyle name="20% - Акцент5 12 6" xfId="983"/>
    <cellStyle name="20% - Акцент5 12 6 2" xfId="7783"/>
    <cellStyle name="20% - Акцент5 12 6 3" xfId="10369"/>
    <cellStyle name="20% - Акцент5 12 6 4" xfId="12349"/>
    <cellStyle name="20% - Акцент5 12 7" xfId="984"/>
    <cellStyle name="20% - Акцент5 12 7 2" xfId="7784"/>
    <cellStyle name="20% - Акцент5 12 7 3" xfId="10368"/>
    <cellStyle name="20% - Акцент5 12 7 4" xfId="12348"/>
    <cellStyle name="20% - Акцент5 12 8" xfId="985"/>
    <cellStyle name="20% - Акцент5 12 8 2" xfId="7785"/>
    <cellStyle name="20% - Акцент5 12 8 3" xfId="10367"/>
    <cellStyle name="20% - Акцент5 12 8 4" xfId="12347"/>
    <cellStyle name="20% - Акцент5 12 9" xfId="986"/>
    <cellStyle name="20% - Акцент5 12 9 2" xfId="7786"/>
    <cellStyle name="20% - Акцент5 12 9 3" xfId="10366"/>
    <cellStyle name="20% - Акцент5 12 9 4" xfId="12346"/>
    <cellStyle name="20% - Акцент5 13" xfId="987"/>
    <cellStyle name="20% - Акцент5 13 10" xfId="988"/>
    <cellStyle name="20% - Акцент5 13 10 2" xfId="7788"/>
    <cellStyle name="20% - Акцент5 13 10 3" xfId="10364"/>
    <cellStyle name="20% - Акцент5 13 10 4" xfId="12344"/>
    <cellStyle name="20% - Акцент5 13 11" xfId="7787"/>
    <cellStyle name="20% - Акцент5 13 12" xfId="10365"/>
    <cellStyle name="20% - Акцент5 13 13" xfId="12345"/>
    <cellStyle name="20% - Акцент5 13 2" xfId="989"/>
    <cellStyle name="20% - Акцент5 13 2 2" xfId="7789"/>
    <cellStyle name="20% - Акцент5 13 2 3" xfId="10363"/>
    <cellStyle name="20% - Акцент5 13 2 4" xfId="12343"/>
    <cellStyle name="20% - Акцент5 13 3" xfId="990"/>
    <cellStyle name="20% - Акцент5 13 3 2" xfId="7790"/>
    <cellStyle name="20% - Акцент5 13 3 3" xfId="10362"/>
    <cellStyle name="20% - Акцент5 13 3 4" xfId="12342"/>
    <cellStyle name="20% - Акцент5 13 4" xfId="991"/>
    <cellStyle name="20% - Акцент5 13 4 2" xfId="7791"/>
    <cellStyle name="20% - Акцент5 13 4 3" xfId="10361"/>
    <cellStyle name="20% - Акцент5 13 4 4" xfId="12341"/>
    <cellStyle name="20% - Акцент5 13 5" xfId="992"/>
    <cellStyle name="20% - Акцент5 13 5 2" xfId="7792"/>
    <cellStyle name="20% - Акцент5 13 5 3" xfId="10360"/>
    <cellStyle name="20% - Акцент5 13 5 4" xfId="12340"/>
    <cellStyle name="20% - Акцент5 13 6" xfId="993"/>
    <cellStyle name="20% - Акцент5 13 6 2" xfId="7793"/>
    <cellStyle name="20% - Акцент5 13 6 3" xfId="10359"/>
    <cellStyle name="20% - Акцент5 13 6 4" xfId="12339"/>
    <cellStyle name="20% - Акцент5 13 7" xfId="994"/>
    <cellStyle name="20% - Акцент5 13 7 2" xfId="7794"/>
    <cellStyle name="20% - Акцент5 13 7 3" xfId="10358"/>
    <cellStyle name="20% - Акцент5 13 7 4" xfId="12338"/>
    <cellStyle name="20% - Акцент5 13 8" xfId="995"/>
    <cellStyle name="20% - Акцент5 13 8 2" xfId="7795"/>
    <cellStyle name="20% - Акцент5 13 8 3" xfId="10357"/>
    <cellStyle name="20% - Акцент5 13 8 4" xfId="12337"/>
    <cellStyle name="20% - Акцент5 13 9" xfId="996"/>
    <cellStyle name="20% - Акцент5 13 9 2" xfId="7796"/>
    <cellStyle name="20% - Акцент5 13 9 3" xfId="10356"/>
    <cellStyle name="20% - Акцент5 13 9 4" xfId="12336"/>
    <cellStyle name="20% - Акцент5 14" xfId="997"/>
    <cellStyle name="20% - Акцент5 14 10" xfId="998"/>
    <cellStyle name="20% - Акцент5 14 10 2" xfId="7798"/>
    <cellStyle name="20% - Акцент5 14 10 3" xfId="10354"/>
    <cellStyle name="20% - Акцент5 14 10 4" xfId="12334"/>
    <cellStyle name="20% - Акцент5 14 11" xfId="7797"/>
    <cellStyle name="20% - Акцент5 14 12" xfId="10355"/>
    <cellStyle name="20% - Акцент5 14 13" xfId="12335"/>
    <cellStyle name="20% - Акцент5 14 2" xfId="999"/>
    <cellStyle name="20% - Акцент5 14 2 2" xfId="7799"/>
    <cellStyle name="20% - Акцент5 14 2 3" xfId="10353"/>
    <cellStyle name="20% - Акцент5 14 2 4" xfId="12333"/>
    <cellStyle name="20% - Акцент5 14 3" xfId="1000"/>
    <cellStyle name="20% - Акцент5 14 3 2" xfId="7800"/>
    <cellStyle name="20% - Акцент5 14 3 3" xfId="10352"/>
    <cellStyle name="20% - Акцент5 14 3 4" xfId="12332"/>
    <cellStyle name="20% - Акцент5 14 4" xfId="1001"/>
    <cellStyle name="20% - Акцент5 14 4 2" xfId="7801"/>
    <cellStyle name="20% - Акцент5 14 4 3" xfId="10351"/>
    <cellStyle name="20% - Акцент5 14 4 4" xfId="12331"/>
    <cellStyle name="20% - Акцент5 14 5" xfId="1002"/>
    <cellStyle name="20% - Акцент5 14 5 2" xfId="7802"/>
    <cellStyle name="20% - Акцент5 14 5 3" xfId="10350"/>
    <cellStyle name="20% - Акцент5 14 5 4" xfId="12330"/>
    <cellStyle name="20% - Акцент5 14 6" xfId="1003"/>
    <cellStyle name="20% - Акцент5 14 6 2" xfId="7803"/>
    <cellStyle name="20% - Акцент5 14 6 3" xfId="10349"/>
    <cellStyle name="20% - Акцент5 14 6 4" xfId="12329"/>
    <cellStyle name="20% - Акцент5 14 7" xfId="1004"/>
    <cellStyle name="20% - Акцент5 14 7 2" xfId="7804"/>
    <cellStyle name="20% - Акцент5 14 7 3" xfId="10348"/>
    <cellStyle name="20% - Акцент5 14 7 4" xfId="12328"/>
    <cellStyle name="20% - Акцент5 14 8" xfId="1005"/>
    <cellStyle name="20% - Акцент5 14 8 2" xfId="7805"/>
    <cellStyle name="20% - Акцент5 14 8 3" xfId="10347"/>
    <cellStyle name="20% - Акцент5 14 8 4" xfId="12327"/>
    <cellStyle name="20% - Акцент5 14 9" xfId="1006"/>
    <cellStyle name="20% - Акцент5 14 9 2" xfId="7806"/>
    <cellStyle name="20% - Акцент5 14 9 3" xfId="10346"/>
    <cellStyle name="20% - Акцент5 14 9 4" xfId="12326"/>
    <cellStyle name="20% - Акцент5 15" xfId="1007"/>
    <cellStyle name="20% - Акцент5 15 10" xfId="10345"/>
    <cellStyle name="20% - Акцент5 15 11" xfId="12325"/>
    <cellStyle name="20% - Акцент5 15 2" xfId="1008"/>
    <cellStyle name="20% - Акцент5 15 2 2" xfId="7808"/>
    <cellStyle name="20% - Акцент5 15 2 3" xfId="10344"/>
    <cellStyle name="20% - Акцент5 15 2 4" xfId="12324"/>
    <cellStyle name="20% - Акцент5 15 3" xfId="1009"/>
    <cellStyle name="20% - Акцент5 15 3 2" xfId="7809"/>
    <cellStyle name="20% - Акцент5 15 3 3" xfId="10343"/>
    <cellStyle name="20% - Акцент5 15 3 4" xfId="12323"/>
    <cellStyle name="20% - Акцент5 15 4" xfId="1010"/>
    <cellStyle name="20% - Акцент5 15 4 2" xfId="7810"/>
    <cellStyle name="20% - Акцент5 15 4 3" xfId="10342"/>
    <cellStyle name="20% - Акцент5 15 4 4" xfId="12322"/>
    <cellStyle name="20% - Акцент5 15 5" xfId="1011"/>
    <cellStyle name="20% - Акцент5 15 5 2" xfId="7811"/>
    <cellStyle name="20% - Акцент5 15 5 3" xfId="10341"/>
    <cellStyle name="20% - Акцент5 15 5 4" xfId="12321"/>
    <cellStyle name="20% - Акцент5 15 6" xfId="1012"/>
    <cellStyle name="20% - Акцент5 15 6 2" xfId="7812"/>
    <cellStyle name="20% - Акцент5 15 6 3" xfId="10340"/>
    <cellStyle name="20% - Акцент5 15 6 4" xfId="12320"/>
    <cellStyle name="20% - Акцент5 15 7" xfId="1013"/>
    <cellStyle name="20% - Акцент5 15 7 2" xfId="7813"/>
    <cellStyle name="20% - Акцент5 15 7 3" xfId="10339"/>
    <cellStyle name="20% - Акцент5 15 7 4" xfId="12319"/>
    <cellStyle name="20% - Акцент5 15 8" xfId="1014"/>
    <cellStyle name="20% - Акцент5 15 8 2" xfId="7814"/>
    <cellStyle name="20% - Акцент5 15 8 3" xfId="10338"/>
    <cellStyle name="20% - Акцент5 15 8 4" xfId="12318"/>
    <cellStyle name="20% - Акцент5 15 9" xfId="7807"/>
    <cellStyle name="20% - Акцент5 16" xfId="1015"/>
    <cellStyle name="20% - Акцент5 16 10" xfId="10337"/>
    <cellStyle name="20% - Акцент5 16 11" xfId="12317"/>
    <cellStyle name="20% - Акцент5 16 2" xfId="1016"/>
    <cellStyle name="20% - Акцент5 16 2 2" xfId="7816"/>
    <cellStyle name="20% - Акцент5 16 2 3" xfId="10336"/>
    <cellStyle name="20% - Акцент5 16 2 4" xfId="12316"/>
    <cellStyle name="20% - Акцент5 16 3" xfId="1017"/>
    <cellStyle name="20% - Акцент5 16 3 2" xfId="7817"/>
    <cellStyle name="20% - Акцент5 16 3 3" xfId="10335"/>
    <cellStyle name="20% - Акцент5 16 3 4" xfId="12315"/>
    <cellStyle name="20% - Акцент5 16 4" xfId="1018"/>
    <cellStyle name="20% - Акцент5 16 4 2" xfId="7818"/>
    <cellStyle name="20% - Акцент5 16 4 3" xfId="10334"/>
    <cellStyle name="20% - Акцент5 16 4 4" xfId="12314"/>
    <cellStyle name="20% - Акцент5 16 5" xfId="1019"/>
    <cellStyle name="20% - Акцент5 16 5 2" xfId="7819"/>
    <cellStyle name="20% - Акцент5 16 5 3" xfId="10333"/>
    <cellStyle name="20% - Акцент5 16 5 4" xfId="12313"/>
    <cellStyle name="20% - Акцент5 16 6" xfId="1020"/>
    <cellStyle name="20% - Акцент5 16 6 2" xfId="7820"/>
    <cellStyle name="20% - Акцент5 16 6 3" xfId="10332"/>
    <cellStyle name="20% - Акцент5 16 6 4" xfId="12312"/>
    <cellStyle name="20% - Акцент5 16 7" xfId="1021"/>
    <cellStyle name="20% - Акцент5 16 7 2" xfId="7821"/>
    <cellStyle name="20% - Акцент5 16 7 3" xfId="10331"/>
    <cellStyle name="20% - Акцент5 16 7 4" xfId="12311"/>
    <cellStyle name="20% - Акцент5 16 8" xfId="1022"/>
    <cellStyle name="20% - Акцент5 16 8 2" xfId="7822"/>
    <cellStyle name="20% - Акцент5 16 8 3" xfId="10330"/>
    <cellStyle name="20% - Акцент5 16 8 4" xfId="12310"/>
    <cellStyle name="20% - Акцент5 16 9" xfId="7815"/>
    <cellStyle name="20% - Акцент5 17" xfId="1023"/>
    <cellStyle name="20% - Акцент5 17 2" xfId="1024"/>
    <cellStyle name="20% - Акцент5 17 2 2" xfId="7824"/>
    <cellStyle name="20% - Акцент5 17 2 3" xfId="10328"/>
    <cellStyle name="20% - Акцент5 17 2 4" xfId="12308"/>
    <cellStyle name="20% - Акцент5 17 3" xfId="1025"/>
    <cellStyle name="20% - Акцент5 17 3 2" xfId="7825"/>
    <cellStyle name="20% - Акцент5 17 3 3" xfId="10327"/>
    <cellStyle name="20% - Акцент5 17 3 4" xfId="12307"/>
    <cellStyle name="20% - Акцент5 17 4" xfId="1026"/>
    <cellStyle name="20% - Акцент5 17 4 2" xfId="7826"/>
    <cellStyle name="20% - Акцент5 17 4 3" xfId="10326"/>
    <cellStyle name="20% - Акцент5 17 4 4" xfId="12306"/>
    <cellStyle name="20% - Акцент5 17 5" xfId="1027"/>
    <cellStyle name="20% - Акцент5 17 5 2" xfId="7827"/>
    <cellStyle name="20% - Акцент5 17 5 3" xfId="10325"/>
    <cellStyle name="20% - Акцент5 17 5 4" xfId="12305"/>
    <cellStyle name="20% - Акцент5 17 6" xfId="7823"/>
    <cellStyle name="20% - Акцент5 17 7" xfId="10329"/>
    <cellStyle name="20% - Акцент5 17 8" xfId="12309"/>
    <cellStyle name="20% - Акцент5 18" xfId="1028"/>
    <cellStyle name="20% - Акцент5 18 2" xfId="1029"/>
    <cellStyle name="20% - Акцент5 18 2 2" xfId="7829"/>
    <cellStyle name="20% - Акцент5 18 2 3" xfId="10323"/>
    <cellStyle name="20% - Акцент5 18 2 4" xfId="12303"/>
    <cellStyle name="20% - Акцент5 18 3" xfId="1030"/>
    <cellStyle name="20% - Акцент5 18 3 2" xfId="7830"/>
    <cellStyle name="20% - Акцент5 18 3 3" xfId="10322"/>
    <cellStyle name="20% - Акцент5 18 3 4" xfId="12302"/>
    <cellStyle name="20% - Акцент5 18 4" xfId="1031"/>
    <cellStyle name="20% - Акцент5 18 4 2" xfId="7831"/>
    <cellStyle name="20% - Акцент5 18 4 3" xfId="10321"/>
    <cellStyle name="20% - Акцент5 18 4 4" xfId="12301"/>
    <cellStyle name="20% - Акцент5 18 5" xfId="1032"/>
    <cellStyle name="20% - Акцент5 18 5 2" xfId="7832"/>
    <cellStyle name="20% - Акцент5 18 5 3" xfId="10320"/>
    <cellStyle name="20% - Акцент5 18 5 4" xfId="12300"/>
    <cellStyle name="20% - Акцент5 18 6" xfId="7828"/>
    <cellStyle name="20% - Акцент5 18 7" xfId="10324"/>
    <cellStyle name="20% - Акцент5 18 8" xfId="12304"/>
    <cellStyle name="20% - Акцент5 19" xfId="1033"/>
    <cellStyle name="20% - Акцент5 19 2" xfId="1034"/>
    <cellStyle name="20% - Акцент5 19 2 2" xfId="7834"/>
    <cellStyle name="20% - Акцент5 19 2 3" xfId="10318"/>
    <cellStyle name="20% - Акцент5 19 2 4" xfId="12298"/>
    <cellStyle name="20% - Акцент5 19 3" xfId="1035"/>
    <cellStyle name="20% - Акцент5 19 3 2" xfId="7835"/>
    <cellStyle name="20% - Акцент5 19 3 3" xfId="10317"/>
    <cellStyle name="20% - Акцент5 19 3 4" xfId="12297"/>
    <cellStyle name="20% - Акцент5 19 4" xfId="1036"/>
    <cellStyle name="20% - Акцент5 19 4 2" xfId="7836"/>
    <cellStyle name="20% - Акцент5 19 4 3" xfId="10316"/>
    <cellStyle name="20% - Акцент5 19 4 4" xfId="12296"/>
    <cellStyle name="20% - Акцент5 19 5" xfId="1037"/>
    <cellStyle name="20% - Акцент5 19 5 2" xfId="7837"/>
    <cellStyle name="20% - Акцент5 19 5 3" xfId="10315"/>
    <cellStyle name="20% - Акцент5 19 5 4" xfId="12295"/>
    <cellStyle name="20% - Акцент5 19 6" xfId="7833"/>
    <cellStyle name="20% - Акцент5 19 7" xfId="10319"/>
    <cellStyle name="20% - Акцент5 19 8" xfId="12299"/>
    <cellStyle name="20% - Акцент5 2" xfId="1038"/>
    <cellStyle name="20% - Акцент5 2 10" xfId="1039"/>
    <cellStyle name="20% - Акцент5 2 10 2" xfId="7839"/>
    <cellStyle name="20% - Акцент5 2 10 3" xfId="10313"/>
    <cellStyle name="20% - Акцент5 2 10 4" xfId="12293"/>
    <cellStyle name="20% - Акцент5 2 11" xfId="7838"/>
    <cellStyle name="20% - Акцент5 2 12" xfId="10314"/>
    <cellStyle name="20% - Акцент5 2 13" xfId="12294"/>
    <cellStyle name="20% - Акцент5 2 2" xfId="1040"/>
    <cellStyle name="20% - Акцент5 2 2 2" xfId="7840"/>
    <cellStyle name="20% - Акцент5 2 2 3" xfId="10312"/>
    <cellStyle name="20% - Акцент5 2 2 4" xfId="12292"/>
    <cellStyle name="20% - Акцент5 2 3" xfId="1041"/>
    <cellStyle name="20% - Акцент5 2 3 2" xfId="7841"/>
    <cellStyle name="20% - Акцент5 2 3 3" xfId="10311"/>
    <cellStyle name="20% - Акцент5 2 3 4" xfId="12291"/>
    <cellStyle name="20% - Акцент5 2 4" xfId="1042"/>
    <cellStyle name="20% - Акцент5 2 4 2" xfId="7842"/>
    <cellStyle name="20% - Акцент5 2 4 3" xfId="10310"/>
    <cellStyle name="20% - Акцент5 2 4 4" xfId="12290"/>
    <cellStyle name="20% - Акцент5 2 5" xfId="1043"/>
    <cellStyle name="20% - Акцент5 2 5 2" xfId="7843"/>
    <cellStyle name="20% - Акцент5 2 5 3" xfId="10309"/>
    <cellStyle name="20% - Акцент5 2 5 4" xfId="12289"/>
    <cellStyle name="20% - Акцент5 2 6" xfId="1044"/>
    <cellStyle name="20% - Акцент5 2 6 2" xfId="7844"/>
    <cellStyle name="20% - Акцент5 2 6 3" xfId="10308"/>
    <cellStyle name="20% - Акцент5 2 6 4" xfId="12288"/>
    <cellStyle name="20% - Акцент5 2 7" xfId="1045"/>
    <cellStyle name="20% - Акцент5 2 7 2" xfId="7845"/>
    <cellStyle name="20% - Акцент5 2 7 3" xfId="10307"/>
    <cellStyle name="20% - Акцент5 2 7 4" xfId="12287"/>
    <cellStyle name="20% - Акцент5 2 8" xfId="1046"/>
    <cellStyle name="20% - Акцент5 2 8 2" xfId="7846"/>
    <cellStyle name="20% - Акцент5 2 8 3" xfId="10306"/>
    <cellStyle name="20% - Акцент5 2 8 4" xfId="12286"/>
    <cellStyle name="20% - Акцент5 2 9" xfId="1047"/>
    <cellStyle name="20% - Акцент5 2 9 2" xfId="7847"/>
    <cellStyle name="20% - Акцент5 2 9 3" xfId="10305"/>
    <cellStyle name="20% - Акцент5 2 9 4" xfId="12285"/>
    <cellStyle name="20% - Акцент5 20" xfId="1048"/>
    <cellStyle name="20% - Акцент5 20 2" xfId="7848"/>
    <cellStyle name="20% - Акцент5 20 3" xfId="10304"/>
    <cellStyle name="20% - Акцент5 20 4" xfId="12284"/>
    <cellStyle name="20% - Акцент5 21" xfId="1049"/>
    <cellStyle name="20% - Акцент5 21 2" xfId="7849"/>
    <cellStyle name="20% - Акцент5 21 3" xfId="10303"/>
    <cellStyle name="20% - Акцент5 21 4" xfId="12283"/>
    <cellStyle name="20% - Акцент5 22" xfId="1050"/>
    <cellStyle name="20% - Акцент5 22 2" xfId="7850"/>
    <cellStyle name="20% - Акцент5 22 3" xfId="10302"/>
    <cellStyle name="20% - Акцент5 22 4" xfId="12282"/>
    <cellStyle name="20% - Акцент5 23" xfId="1051"/>
    <cellStyle name="20% - Акцент5 23 2" xfId="7851"/>
    <cellStyle name="20% - Акцент5 23 3" xfId="10301"/>
    <cellStyle name="20% - Акцент5 23 4" xfId="12281"/>
    <cellStyle name="20% - Акцент5 24" xfId="14672"/>
    <cellStyle name="20% - Акцент5 3" xfId="1052"/>
    <cellStyle name="20% - Акцент5 3 10" xfId="1053"/>
    <cellStyle name="20% - Акцент5 3 10 2" xfId="7853"/>
    <cellStyle name="20% - Акцент5 3 10 3" xfId="10299"/>
    <cellStyle name="20% - Акцент5 3 10 4" xfId="12279"/>
    <cellStyle name="20% - Акцент5 3 11" xfId="7852"/>
    <cellStyle name="20% - Акцент5 3 12" xfId="10300"/>
    <cellStyle name="20% - Акцент5 3 13" xfId="12280"/>
    <cellStyle name="20% - Акцент5 3 2" xfId="1054"/>
    <cellStyle name="20% - Акцент5 3 2 2" xfId="7854"/>
    <cellStyle name="20% - Акцент5 3 2 3" xfId="10298"/>
    <cellStyle name="20% - Акцент5 3 2 4" xfId="12278"/>
    <cellStyle name="20% - Акцент5 3 3" xfId="1055"/>
    <cellStyle name="20% - Акцент5 3 3 2" xfId="7855"/>
    <cellStyle name="20% - Акцент5 3 3 3" xfId="10297"/>
    <cellStyle name="20% - Акцент5 3 3 4" xfId="12277"/>
    <cellStyle name="20% - Акцент5 3 4" xfId="1056"/>
    <cellStyle name="20% - Акцент5 3 4 2" xfId="7856"/>
    <cellStyle name="20% - Акцент5 3 4 3" xfId="10296"/>
    <cellStyle name="20% - Акцент5 3 4 4" xfId="12276"/>
    <cellStyle name="20% - Акцент5 3 5" xfId="1057"/>
    <cellStyle name="20% - Акцент5 3 5 2" xfId="7857"/>
    <cellStyle name="20% - Акцент5 3 5 3" xfId="10295"/>
    <cellStyle name="20% - Акцент5 3 5 4" xfId="12275"/>
    <cellStyle name="20% - Акцент5 3 6" xfId="1058"/>
    <cellStyle name="20% - Акцент5 3 6 2" xfId="7858"/>
    <cellStyle name="20% - Акцент5 3 6 3" xfId="10294"/>
    <cellStyle name="20% - Акцент5 3 6 4" xfId="12274"/>
    <cellStyle name="20% - Акцент5 3 7" xfId="1059"/>
    <cellStyle name="20% - Акцент5 3 7 2" xfId="7859"/>
    <cellStyle name="20% - Акцент5 3 7 3" xfId="10293"/>
    <cellStyle name="20% - Акцент5 3 7 4" xfId="12273"/>
    <cellStyle name="20% - Акцент5 3 8" xfId="1060"/>
    <cellStyle name="20% - Акцент5 3 8 2" xfId="7860"/>
    <cellStyle name="20% - Акцент5 3 8 3" xfId="10292"/>
    <cellStyle name="20% - Акцент5 3 8 4" xfId="12272"/>
    <cellStyle name="20% - Акцент5 3 9" xfId="1061"/>
    <cellStyle name="20% - Акцент5 3 9 2" xfId="7861"/>
    <cellStyle name="20% - Акцент5 3 9 3" xfId="10291"/>
    <cellStyle name="20% - Акцент5 3 9 4" xfId="12271"/>
    <cellStyle name="20% - Акцент5 4" xfId="1062"/>
    <cellStyle name="20% - Акцент5 4 10" xfId="1063"/>
    <cellStyle name="20% - Акцент5 4 10 2" xfId="7863"/>
    <cellStyle name="20% - Акцент5 4 10 3" xfId="10289"/>
    <cellStyle name="20% - Акцент5 4 10 4" xfId="12269"/>
    <cellStyle name="20% - Акцент5 4 11" xfId="7862"/>
    <cellStyle name="20% - Акцент5 4 12" xfId="10290"/>
    <cellStyle name="20% - Акцент5 4 13" xfId="12270"/>
    <cellStyle name="20% - Акцент5 4 2" xfId="1064"/>
    <cellStyle name="20% - Акцент5 4 2 2" xfId="7864"/>
    <cellStyle name="20% - Акцент5 4 2 3" xfId="10288"/>
    <cellStyle name="20% - Акцент5 4 2 4" xfId="12268"/>
    <cellStyle name="20% - Акцент5 4 3" xfId="1065"/>
    <cellStyle name="20% - Акцент5 4 3 2" xfId="7865"/>
    <cellStyle name="20% - Акцент5 4 3 3" xfId="10287"/>
    <cellStyle name="20% - Акцент5 4 3 4" xfId="12267"/>
    <cellStyle name="20% - Акцент5 4 4" xfId="1066"/>
    <cellStyle name="20% - Акцент5 4 4 2" xfId="7866"/>
    <cellStyle name="20% - Акцент5 4 4 3" xfId="10286"/>
    <cellStyle name="20% - Акцент5 4 4 4" xfId="12266"/>
    <cellStyle name="20% - Акцент5 4 5" xfId="1067"/>
    <cellStyle name="20% - Акцент5 4 5 2" xfId="7867"/>
    <cellStyle name="20% - Акцент5 4 5 3" xfId="10285"/>
    <cellStyle name="20% - Акцент5 4 5 4" xfId="12265"/>
    <cellStyle name="20% - Акцент5 4 6" xfId="1068"/>
    <cellStyle name="20% - Акцент5 4 6 2" xfId="7868"/>
    <cellStyle name="20% - Акцент5 4 6 3" xfId="10284"/>
    <cellStyle name="20% - Акцент5 4 6 4" xfId="12264"/>
    <cellStyle name="20% - Акцент5 4 7" xfId="1069"/>
    <cellStyle name="20% - Акцент5 4 7 2" xfId="7869"/>
    <cellStyle name="20% - Акцент5 4 7 3" xfId="10283"/>
    <cellStyle name="20% - Акцент5 4 7 4" xfId="12263"/>
    <cellStyle name="20% - Акцент5 4 8" xfId="1070"/>
    <cellStyle name="20% - Акцент5 4 8 2" xfId="7870"/>
    <cellStyle name="20% - Акцент5 4 8 3" xfId="10282"/>
    <cellStyle name="20% - Акцент5 4 8 4" xfId="12262"/>
    <cellStyle name="20% - Акцент5 4 9" xfId="1071"/>
    <cellStyle name="20% - Акцент5 4 9 2" xfId="7871"/>
    <cellStyle name="20% - Акцент5 4 9 3" xfId="10281"/>
    <cellStyle name="20% - Акцент5 4 9 4" xfId="12261"/>
    <cellStyle name="20% - Акцент5 5" xfId="1072"/>
    <cellStyle name="20% - Акцент5 5 10" xfId="1073"/>
    <cellStyle name="20% - Акцент5 5 10 2" xfId="7873"/>
    <cellStyle name="20% - Акцент5 5 10 3" xfId="10279"/>
    <cellStyle name="20% - Акцент5 5 10 4" xfId="12259"/>
    <cellStyle name="20% - Акцент5 5 11" xfId="7872"/>
    <cellStyle name="20% - Акцент5 5 12" xfId="10280"/>
    <cellStyle name="20% - Акцент5 5 13" xfId="12260"/>
    <cellStyle name="20% - Акцент5 5 2" xfId="1074"/>
    <cellStyle name="20% - Акцент5 5 2 2" xfId="7874"/>
    <cellStyle name="20% - Акцент5 5 2 3" xfId="10278"/>
    <cellStyle name="20% - Акцент5 5 2 4" xfId="12258"/>
    <cellStyle name="20% - Акцент5 5 3" xfId="1075"/>
    <cellStyle name="20% - Акцент5 5 3 2" xfId="7875"/>
    <cellStyle name="20% - Акцент5 5 3 3" xfId="10277"/>
    <cellStyle name="20% - Акцент5 5 3 4" xfId="12257"/>
    <cellStyle name="20% - Акцент5 5 4" xfId="1076"/>
    <cellStyle name="20% - Акцент5 5 4 2" xfId="7876"/>
    <cellStyle name="20% - Акцент5 5 4 3" xfId="10276"/>
    <cellStyle name="20% - Акцент5 5 4 4" xfId="12256"/>
    <cellStyle name="20% - Акцент5 5 5" xfId="1077"/>
    <cellStyle name="20% - Акцент5 5 5 2" xfId="7877"/>
    <cellStyle name="20% - Акцент5 5 5 3" xfId="10275"/>
    <cellStyle name="20% - Акцент5 5 5 4" xfId="12255"/>
    <cellStyle name="20% - Акцент5 5 6" xfId="1078"/>
    <cellStyle name="20% - Акцент5 5 6 2" xfId="7878"/>
    <cellStyle name="20% - Акцент5 5 6 3" xfId="10274"/>
    <cellStyle name="20% - Акцент5 5 6 4" xfId="12254"/>
    <cellStyle name="20% - Акцент5 5 7" xfId="1079"/>
    <cellStyle name="20% - Акцент5 5 7 2" xfId="7879"/>
    <cellStyle name="20% - Акцент5 5 7 3" xfId="10273"/>
    <cellStyle name="20% - Акцент5 5 7 4" xfId="12253"/>
    <cellStyle name="20% - Акцент5 5 8" xfId="1080"/>
    <cellStyle name="20% - Акцент5 5 8 2" xfId="7880"/>
    <cellStyle name="20% - Акцент5 5 8 3" xfId="10272"/>
    <cellStyle name="20% - Акцент5 5 8 4" xfId="12252"/>
    <cellStyle name="20% - Акцент5 5 9" xfId="1081"/>
    <cellStyle name="20% - Акцент5 5 9 2" xfId="7881"/>
    <cellStyle name="20% - Акцент5 5 9 3" xfId="10271"/>
    <cellStyle name="20% - Акцент5 5 9 4" xfId="12251"/>
    <cellStyle name="20% - Акцент5 6" xfId="1082"/>
    <cellStyle name="20% - Акцент5 6 10" xfId="1083"/>
    <cellStyle name="20% - Акцент5 6 10 2" xfId="7883"/>
    <cellStyle name="20% - Акцент5 6 10 3" xfId="10269"/>
    <cellStyle name="20% - Акцент5 6 10 4" xfId="12249"/>
    <cellStyle name="20% - Акцент5 6 11" xfId="7882"/>
    <cellStyle name="20% - Акцент5 6 12" xfId="10270"/>
    <cellStyle name="20% - Акцент5 6 13" xfId="12250"/>
    <cellStyle name="20% - Акцент5 6 2" xfId="1084"/>
    <cellStyle name="20% - Акцент5 6 2 2" xfId="7884"/>
    <cellStyle name="20% - Акцент5 6 2 3" xfId="10268"/>
    <cellStyle name="20% - Акцент5 6 2 4" xfId="12248"/>
    <cellStyle name="20% - Акцент5 6 3" xfId="1085"/>
    <cellStyle name="20% - Акцент5 6 3 2" xfId="7885"/>
    <cellStyle name="20% - Акцент5 6 3 3" xfId="10267"/>
    <cellStyle name="20% - Акцент5 6 3 4" xfId="12247"/>
    <cellStyle name="20% - Акцент5 6 4" xfId="1086"/>
    <cellStyle name="20% - Акцент5 6 4 2" xfId="7886"/>
    <cellStyle name="20% - Акцент5 6 4 3" xfId="10266"/>
    <cellStyle name="20% - Акцент5 6 4 4" xfId="12246"/>
    <cellStyle name="20% - Акцент5 6 5" xfId="1087"/>
    <cellStyle name="20% - Акцент5 6 5 2" xfId="7887"/>
    <cellStyle name="20% - Акцент5 6 5 3" xfId="10265"/>
    <cellStyle name="20% - Акцент5 6 5 4" xfId="12245"/>
    <cellStyle name="20% - Акцент5 6 6" xfId="1088"/>
    <cellStyle name="20% - Акцент5 6 6 2" xfId="7888"/>
    <cellStyle name="20% - Акцент5 6 6 3" xfId="10264"/>
    <cellStyle name="20% - Акцент5 6 6 4" xfId="12244"/>
    <cellStyle name="20% - Акцент5 6 7" xfId="1089"/>
    <cellStyle name="20% - Акцент5 6 7 2" xfId="7889"/>
    <cellStyle name="20% - Акцент5 6 7 3" xfId="10263"/>
    <cellStyle name="20% - Акцент5 6 7 4" xfId="12243"/>
    <cellStyle name="20% - Акцент5 6 8" xfId="1090"/>
    <cellStyle name="20% - Акцент5 6 8 2" xfId="7890"/>
    <cellStyle name="20% - Акцент5 6 8 3" xfId="10262"/>
    <cellStyle name="20% - Акцент5 6 8 4" xfId="12242"/>
    <cellStyle name="20% - Акцент5 6 9" xfId="1091"/>
    <cellStyle name="20% - Акцент5 6 9 2" xfId="7891"/>
    <cellStyle name="20% - Акцент5 6 9 3" xfId="10261"/>
    <cellStyle name="20% - Акцент5 6 9 4" xfId="12241"/>
    <cellStyle name="20% - Акцент5 7" xfId="1092"/>
    <cellStyle name="20% - Акцент5 7 10" xfId="1093"/>
    <cellStyle name="20% - Акцент5 7 10 2" xfId="7893"/>
    <cellStyle name="20% - Акцент5 7 10 3" xfId="10259"/>
    <cellStyle name="20% - Акцент5 7 10 4" xfId="12239"/>
    <cellStyle name="20% - Акцент5 7 11" xfId="7892"/>
    <cellStyle name="20% - Акцент5 7 12" xfId="10260"/>
    <cellStyle name="20% - Акцент5 7 13" xfId="12240"/>
    <cellStyle name="20% - Акцент5 7 2" xfId="1094"/>
    <cellStyle name="20% - Акцент5 7 2 2" xfId="7894"/>
    <cellStyle name="20% - Акцент5 7 2 3" xfId="10258"/>
    <cellStyle name="20% - Акцент5 7 2 4" xfId="12238"/>
    <cellStyle name="20% - Акцент5 7 3" xfId="1095"/>
    <cellStyle name="20% - Акцент5 7 3 2" xfId="7895"/>
    <cellStyle name="20% - Акцент5 7 3 3" xfId="10257"/>
    <cellStyle name="20% - Акцент5 7 3 4" xfId="12237"/>
    <cellStyle name="20% - Акцент5 7 4" xfId="1096"/>
    <cellStyle name="20% - Акцент5 7 4 2" xfId="7896"/>
    <cellStyle name="20% - Акцент5 7 4 3" xfId="10256"/>
    <cellStyle name="20% - Акцент5 7 4 4" xfId="12236"/>
    <cellStyle name="20% - Акцент5 7 5" xfId="1097"/>
    <cellStyle name="20% - Акцент5 7 5 2" xfId="7897"/>
    <cellStyle name="20% - Акцент5 7 5 3" xfId="10255"/>
    <cellStyle name="20% - Акцент5 7 5 4" xfId="12235"/>
    <cellStyle name="20% - Акцент5 7 6" xfId="1098"/>
    <cellStyle name="20% - Акцент5 7 6 2" xfId="7898"/>
    <cellStyle name="20% - Акцент5 7 6 3" xfId="10254"/>
    <cellStyle name="20% - Акцент5 7 6 4" xfId="12234"/>
    <cellStyle name="20% - Акцент5 7 7" xfId="1099"/>
    <cellStyle name="20% - Акцент5 7 7 2" xfId="7899"/>
    <cellStyle name="20% - Акцент5 7 7 3" xfId="10253"/>
    <cellStyle name="20% - Акцент5 7 7 4" xfId="12233"/>
    <cellStyle name="20% - Акцент5 7 8" xfId="1100"/>
    <cellStyle name="20% - Акцент5 7 8 2" xfId="7900"/>
    <cellStyle name="20% - Акцент5 7 8 3" xfId="10252"/>
    <cellStyle name="20% - Акцент5 7 8 4" xfId="12232"/>
    <cellStyle name="20% - Акцент5 7 9" xfId="1101"/>
    <cellStyle name="20% - Акцент5 7 9 2" xfId="7901"/>
    <cellStyle name="20% - Акцент5 7 9 3" xfId="10251"/>
    <cellStyle name="20% - Акцент5 7 9 4" xfId="12231"/>
    <cellStyle name="20% - Акцент5 8" xfId="1102"/>
    <cellStyle name="20% - Акцент5 8 10" xfId="1103"/>
    <cellStyle name="20% - Акцент5 8 10 2" xfId="7903"/>
    <cellStyle name="20% - Акцент5 8 10 3" xfId="10249"/>
    <cellStyle name="20% - Акцент5 8 10 4" xfId="12229"/>
    <cellStyle name="20% - Акцент5 8 11" xfId="7902"/>
    <cellStyle name="20% - Акцент5 8 12" xfId="10250"/>
    <cellStyle name="20% - Акцент5 8 13" xfId="12230"/>
    <cellStyle name="20% - Акцент5 8 2" xfId="1104"/>
    <cellStyle name="20% - Акцент5 8 2 2" xfId="7904"/>
    <cellStyle name="20% - Акцент5 8 2 3" xfId="10248"/>
    <cellStyle name="20% - Акцент5 8 2 4" xfId="12228"/>
    <cellStyle name="20% - Акцент5 8 3" xfId="1105"/>
    <cellStyle name="20% - Акцент5 8 3 2" xfId="7905"/>
    <cellStyle name="20% - Акцент5 8 3 3" xfId="10247"/>
    <cellStyle name="20% - Акцент5 8 3 4" xfId="12227"/>
    <cellStyle name="20% - Акцент5 8 4" xfId="1106"/>
    <cellStyle name="20% - Акцент5 8 4 2" xfId="7906"/>
    <cellStyle name="20% - Акцент5 8 4 3" xfId="10246"/>
    <cellStyle name="20% - Акцент5 8 4 4" xfId="12226"/>
    <cellStyle name="20% - Акцент5 8 5" xfId="1107"/>
    <cellStyle name="20% - Акцент5 8 5 2" xfId="7907"/>
    <cellStyle name="20% - Акцент5 8 5 3" xfId="10245"/>
    <cellStyle name="20% - Акцент5 8 5 4" xfId="12225"/>
    <cellStyle name="20% - Акцент5 8 6" xfId="1108"/>
    <cellStyle name="20% - Акцент5 8 6 2" xfId="7908"/>
    <cellStyle name="20% - Акцент5 8 6 3" xfId="10244"/>
    <cellStyle name="20% - Акцент5 8 6 4" xfId="12224"/>
    <cellStyle name="20% - Акцент5 8 7" xfId="1109"/>
    <cellStyle name="20% - Акцент5 8 7 2" xfId="7909"/>
    <cellStyle name="20% - Акцент5 8 7 3" xfId="10243"/>
    <cellStyle name="20% - Акцент5 8 7 4" xfId="12223"/>
    <cellStyle name="20% - Акцент5 8 8" xfId="1110"/>
    <cellStyle name="20% - Акцент5 8 8 2" xfId="7910"/>
    <cellStyle name="20% - Акцент5 8 8 3" xfId="10242"/>
    <cellStyle name="20% - Акцент5 8 8 4" xfId="12222"/>
    <cellStyle name="20% - Акцент5 8 9" xfId="1111"/>
    <cellStyle name="20% - Акцент5 8 9 2" xfId="7911"/>
    <cellStyle name="20% - Акцент5 8 9 3" xfId="10241"/>
    <cellStyle name="20% - Акцент5 8 9 4" xfId="12221"/>
    <cellStyle name="20% - Акцент5 9" xfId="1112"/>
    <cellStyle name="20% - Акцент5 9 10" xfId="1113"/>
    <cellStyle name="20% - Акцент5 9 10 2" xfId="7913"/>
    <cellStyle name="20% - Акцент5 9 10 3" xfId="10239"/>
    <cellStyle name="20% - Акцент5 9 10 4" xfId="12219"/>
    <cellStyle name="20% - Акцент5 9 11" xfId="7912"/>
    <cellStyle name="20% - Акцент5 9 12" xfId="10240"/>
    <cellStyle name="20% - Акцент5 9 13" xfId="12220"/>
    <cellStyle name="20% - Акцент5 9 2" xfId="1114"/>
    <cellStyle name="20% - Акцент5 9 2 2" xfId="7914"/>
    <cellStyle name="20% - Акцент5 9 2 3" xfId="10238"/>
    <cellStyle name="20% - Акцент5 9 2 4" xfId="12218"/>
    <cellStyle name="20% - Акцент5 9 3" xfId="1115"/>
    <cellStyle name="20% - Акцент5 9 3 2" xfId="7915"/>
    <cellStyle name="20% - Акцент5 9 3 3" xfId="10237"/>
    <cellStyle name="20% - Акцент5 9 3 4" xfId="12217"/>
    <cellStyle name="20% - Акцент5 9 4" xfId="1116"/>
    <cellStyle name="20% - Акцент5 9 4 2" xfId="7916"/>
    <cellStyle name="20% - Акцент5 9 4 3" xfId="10236"/>
    <cellStyle name="20% - Акцент5 9 4 4" xfId="12216"/>
    <cellStyle name="20% - Акцент5 9 5" xfId="1117"/>
    <cellStyle name="20% - Акцент5 9 5 2" xfId="7917"/>
    <cellStyle name="20% - Акцент5 9 5 3" xfId="10235"/>
    <cellStyle name="20% - Акцент5 9 5 4" xfId="12215"/>
    <cellStyle name="20% - Акцент5 9 6" xfId="1118"/>
    <cellStyle name="20% - Акцент5 9 6 2" xfId="7918"/>
    <cellStyle name="20% - Акцент5 9 6 3" xfId="10234"/>
    <cellStyle name="20% - Акцент5 9 6 4" xfId="12214"/>
    <cellStyle name="20% - Акцент5 9 7" xfId="1119"/>
    <cellStyle name="20% - Акцент5 9 7 2" xfId="7919"/>
    <cellStyle name="20% - Акцент5 9 7 3" xfId="10233"/>
    <cellStyle name="20% - Акцент5 9 7 4" xfId="12213"/>
    <cellStyle name="20% - Акцент5 9 8" xfId="1120"/>
    <cellStyle name="20% - Акцент5 9 8 2" xfId="7920"/>
    <cellStyle name="20% - Акцент5 9 8 3" xfId="10232"/>
    <cellStyle name="20% - Акцент5 9 8 4" xfId="12212"/>
    <cellStyle name="20% - Акцент5 9 9" xfId="1121"/>
    <cellStyle name="20% - Акцент5 9 9 2" xfId="7921"/>
    <cellStyle name="20% - Акцент5 9 9 3" xfId="10231"/>
    <cellStyle name="20% - Акцент5 9 9 4" xfId="12211"/>
    <cellStyle name="20% — акцент6" xfId="24753" builtinId="50" customBuiltin="1"/>
    <cellStyle name="20% - Акцент6 10" xfId="1122"/>
    <cellStyle name="20% - Акцент6 10 10" xfId="1123"/>
    <cellStyle name="20% - Акцент6 10 10 2" xfId="7923"/>
    <cellStyle name="20% - Акцент6 10 10 3" xfId="10229"/>
    <cellStyle name="20% - Акцент6 10 10 4" xfId="12209"/>
    <cellStyle name="20% - Акцент6 10 11" xfId="7922"/>
    <cellStyle name="20% - Акцент6 10 12" xfId="10230"/>
    <cellStyle name="20% - Акцент6 10 13" xfId="12210"/>
    <cellStyle name="20% - Акцент6 10 2" xfId="1124"/>
    <cellStyle name="20% - Акцент6 10 2 2" xfId="7924"/>
    <cellStyle name="20% - Акцент6 10 2 3" xfId="10228"/>
    <cellStyle name="20% - Акцент6 10 2 4" xfId="12208"/>
    <cellStyle name="20% - Акцент6 10 3" xfId="1125"/>
    <cellStyle name="20% - Акцент6 10 3 2" xfId="7925"/>
    <cellStyle name="20% - Акцент6 10 3 3" xfId="10227"/>
    <cellStyle name="20% - Акцент6 10 3 4" xfId="12207"/>
    <cellStyle name="20% - Акцент6 10 4" xfId="1126"/>
    <cellStyle name="20% - Акцент6 10 4 2" xfId="7926"/>
    <cellStyle name="20% - Акцент6 10 4 3" xfId="10226"/>
    <cellStyle name="20% - Акцент6 10 4 4" xfId="12206"/>
    <cellStyle name="20% - Акцент6 10 5" xfId="1127"/>
    <cellStyle name="20% - Акцент6 10 5 2" xfId="7927"/>
    <cellStyle name="20% - Акцент6 10 5 3" xfId="10225"/>
    <cellStyle name="20% - Акцент6 10 5 4" xfId="12205"/>
    <cellStyle name="20% - Акцент6 10 6" xfId="1128"/>
    <cellStyle name="20% - Акцент6 10 6 2" xfId="7928"/>
    <cellStyle name="20% - Акцент6 10 6 3" xfId="10224"/>
    <cellStyle name="20% - Акцент6 10 6 4" xfId="12204"/>
    <cellStyle name="20% - Акцент6 10 7" xfId="1129"/>
    <cellStyle name="20% - Акцент6 10 7 2" xfId="7929"/>
    <cellStyle name="20% - Акцент6 10 7 3" xfId="10223"/>
    <cellStyle name="20% - Акцент6 10 7 4" xfId="12203"/>
    <cellStyle name="20% - Акцент6 10 8" xfId="1130"/>
    <cellStyle name="20% - Акцент6 10 8 2" xfId="7930"/>
    <cellStyle name="20% - Акцент6 10 8 3" xfId="10222"/>
    <cellStyle name="20% - Акцент6 10 8 4" xfId="12202"/>
    <cellStyle name="20% - Акцент6 10 9" xfId="1131"/>
    <cellStyle name="20% - Акцент6 10 9 2" xfId="7931"/>
    <cellStyle name="20% - Акцент6 10 9 3" xfId="10221"/>
    <cellStyle name="20% - Акцент6 10 9 4" xfId="12201"/>
    <cellStyle name="20% - Акцент6 11" xfId="1132"/>
    <cellStyle name="20% - Акцент6 11 10" xfId="1133"/>
    <cellStyle name="20% - Акцент6 11 10 2" xfId="7933"/>
    <cellStyle name="20% - Акцент6 11 10 3" xfId="10219"/>
    <cellStyle name="20% - Акцент6 11 10 4" xfId="12199"/>
    <cellStyle name="20% - Акцент6 11 11" xfId="7932"/>
    <cellStyle name="20% - Акцент6 11 12" xfId="10220"/>
    <cellStyle name="20% - Акцент6 11 13" xfId="12200"/>
    <cellStyle name="20% - Акцент6 11 2" xfId="1134"/>
    <cellStyle name="20% - Акцент6 11 2 2" xfId="7934"/>
    <cellStyle name="20% - Акцент6 11 2 3" xfId="10218"/>
    <cellStyle name="20% - Акцент6 11 2 4" xfId="12198"/>
    <cellStyle name="20% - Акцент6 11 3" xfId="1135"/>
    <cellStyle name="20% - Акцент6 11 3 2" xfId="7935"/>
    <cellStyle name="20% - Акцент6 11 3 3" xfId="10217"/>
    <cellStyle name="20% - Акцент6 11 3 4" xfId="12197"/>
    <cellStyle name="20% - Акцент6 11 4" xfId="1136"/>
    <cellStyle name="20% - Акцент6 11 4 2" xfId="7936"/>
    <cellStyle name="20% - Акцент6 11 4 3" xfId="10216"/>
    <cellStyle name="20% - Акцент6 11 4 4" xfId="12196"/>
    <cellStyle name="20% - Акцент6 11 5" xfId="1137"/>
    <cellStyle name="20% - Акцент6 11 5 2" xfId="7937"/>
    <cellStyle name="20% - Акцент6 11 5 3" xfId="10215"/>
    <cellStyle name="20% - Акцент6 11 5 4" xfId="12195"/>
    <cellStyle name="20% - Акцент6 11 6" xfId="1138"/>
    <cellStyle name="20% - Акцент6 11 6 2" xfId="7938"/>
    <cellStyle name="20% - Акцент6 11 6 3" xfId="10214"/>
    <cellStyle name="20% - Акцент6 11 6 4" xfId="12194"/>
    <cellStyle name="20% - Акцент6 11 7" xfId="1139"/>
    <cellStyle name="20% - Акцент6 11 7 2" xfId="7939"/>
    <cellStyle name="20% - Акцент6 11 7 3" xfId="10213"/>
    <cellStyle name="20% - Акцент6 11 7 4" xfId="12193"/>
    <cellStyle name="20% - Акцент6 11 8" xfId="1140"/>
    <cellStyle name="20% - Акцент6 11 8 2" xfId="7940"/>
    <cellStyle name="20% - Акцент6 11 8 3" xfId="10212"/>
    <cellStyle name="20% - Акцент6 11 8 4" xfId="12192"/>
    <cellStyle name="20% - Акцент6 11 9" xfId="1141"/>
    <cellStyle name="20% - Акцент6 11 9 2" xfId="7941"/>
    <cellStyle name="20% - Акцент6 11 9 3" xfId="10211"/>
    <cellStyle name="20% - Акцент6 11 9 4" xfId="12191"/>
    <cellStyle name="20% - Акцент6 12" xfId="1142"/>
    <cellStyle name="20% - Акцент6 12 10" xfId="1143"/>
    <cellStyle name="20% - Акцент6 12 10 2" xfId="7943"/>
    <cellStyle name="20% - Акцент6 12 10 3" xfId="10209"/>
    <cellStyle name="20% - Акцент6 12 10 4" xfId="12189"/>
    <cellStyle name="20% - Акцент6 12 11" xfId="7942"/>
    <cellStyle name="20% - Акцент6 12 12" xfId="10210"/>
    <cellStyle name="20% - Акцент6 12 13" xfId="12190"/>
    <cellStyle name="20% - Акцент6 12 2" xfId="1144"/>
    <cellStyle name="20% - Акцент6 12 2 2" xfId="7944"/>
    <cellStyle name="20% - Акцент6 12 2 3" xfId="10208"/>
    <cellStyle name="20% - Акцент6 12 2 4" xfId="12188"/>
    <cellStyle name="20% - Акцент6 12 3" xfId="1145"/>
    <cellStyle name="20% - Акцент6 12 3 2" xfId="7945"/>
    <cellStyle name="20% - Акцент6 12 3 3" xfId="10207"/>
    <cellStyle name="20% - Акцент6 12 3 4" xfId="12187"/>
    <cellStyle name="20% - Акцент6 12 4" xfId="1146"/>
    <cellStyle name="20% - Акцент6 12 4 2" xfId="7946"/>
    <cellStyle name="20% - Акцент6 12 4 3" xfId="10206"/>
    <cellStyle name="20% - Акцент6 12 4 4" xfId="12186"/>
    <cellStyle name="20% - Акцент6 12 5" xfId="1147"/>
    <cellStyle name="20% - Акцент6 12 5 2" xfId="7947"/>
    <cellStyle name="20% - Акцент6 12 5 3" xfId="10205"/>
    <cellStyle name="20% - Акцент6 12 5 4" xfId="12185"/>
    <cellStyle name="20% - Акцент6 12 6" xfId="1148"/>
    <cellStyle name="20% - Акцент6 12 6 2" xfId="7948"/>
    <cellStyle name="20% - Акцент6 12 6 3" xfId="10204"/>
    <cellStyle name="20% - Акцент6 12 6 4" xfId="12184"/>
    <cellStyle name="20% - Акцент6 12 7" xfId="1149"/>
    <cellStyle name="20% - Акцент6 12 7 2" xfId="7949"/>
    <cellStyle name="20% - Акцент6 12 7 3" xfId="10203"/>
    <cellStyle name="20% - Акцент6 12 7 4" xfId="12183"/>
    <cellStyle name="20% - Акцент6 12 8" xfId="1150"/>
    <cellStyle name="20% - Акцент6 12 8 2" xfId="7950"/>
    <cellStyle name="20% - Акцент6 12 8 3" xfId="10202"/>
    <cellStyle name="20% - Акцент6 12 8 4" xfId="12182"/>
    <cellStyle name="20% - Акцент6 12 9" xfId="1151"/>
    <cellStyle name="20% - Акцент6 12 9 2" xfId="7951"/>
    <cellStyle name="20% - Акцент6 12 9 3" xfId="10201"/>
    <cellStyle name="20% - Акцент6 12 9 4" xfId="12181"/>
    <cellStyle name="20% - Акцент6 13" xfId="1152"/>
    <cellStyle name="20% - Акцент6 13 10" xfId="1153"/>
    <cellStyle name="20% - Акцент6 13 10 2" xfId="7953"/>
    <cellStyle name="20% - Акцент6 13 10 3" xfId="10199"/>
    <cellStyle name="20% - Акцент6 13 10 4" xfId="12179"/>
    <cellStyle name="20% - Акцент6 13 11" xfId="7952"/>
    <cellStyle name="20% - Акцент6 13 12" xfId="10200"/>
    <cellStyle name="20% - Акцент6 13 13" xfId="12180"/>
    <cellStyle name="20% - Акцент6 13 2" xfId="1154"/>
    <cellStyle name="20% - Акцент6 13 2 2" xfId="7954"/>
    <cellStyle name="20% - Акцент6 13 2 3" xfId="10198"/>
    <cellStyle name="20% - Акцент6 13 2 4" xfId="12178"/>
    <cellStyle name="20% - Акцент6 13 3" xfId="1155"/>
    <cellStyle name="20% - Акцент6 13 3 2" xfId="7955"/>
    <cellStyle name="20% - Акцент6 13 3 3" xfId="10197"/>
    <cellStyle name="20% - Акцент6 13 3 4" xfId="12177"/>
    <cellStyle name="20% - Акцент6 13 4" xfId="1156"/>
    <cellStyle name="20% - Акцент6 13 4 2" xfId="7956"/>
    <cellStyle name="20% - Акцент6 13 4 3" xfId="10196"/>
    <cellStyle name="20% - Акцент6 13 4 4" xfId="12176"/>
    <cellStyle name="20% - Акцент6 13 5" xfId="1157"/>
    <cellStyle name="20% - Акцент6 13 5 2" xfId="7957"/>
    <cellStyle name="20% - Акцент6 13 5 3" xfId="10195"/>
    <cellStyle name="20% - Акцент6 13 5 4" xfId="12175"/>
    <cellStyle name="20% - Акцент6 13 6" xfId="1158"/>
    <cellStyle name="20% - Акцент6 13 6 2" xfId="7958"/>
    <cellStyle name="20% - Акцент6 13 6 3" xfId="10194"/>
    <cellStyle name="20% - Акцент6 13 6 4" xfId="12174"/>
    <cellStyle name="20% - Акцент6 13 7" xfId="1159"/>
    <cellStyle name="20% - Акцент6 13 7 2" xfId="7959"/>
    <cellStyle name="20% - Акцент6 13 7 3" xfId="10193"/>
    <cellStyle name="20% - Акцент6 13 7 4" xfId="12173"/>
    <cellStyle name="20% - Акцент6 13 8" xfId="1160"/>
    <cellStyle name="20% - Акцент6 13 8 2" xfId="7960"/>
    <cellStyle name="20% - Акцент6 13 8 3" xfId="10192"/>
    <cellStyle name="20% - Акцент6 13 8 4" xfId="12172"/>
    <cellStyle name="20% - Акцент6 13 9" xfId="1161"/>
    <cellStyle name="20% - Акцент6 13 9 2" xfId="7961"/>
    <cellStyle name="20% - Акцент6 13 9 3" xfId="10191"/>
    <cellStyle name="20% - Акцент6 13 9 4" xfId="12171"/>
    <cellStyle name="20% - Акцент6 14" xfId="1162"/>
    <cellStyle name="20% - Акцент6 14 10" xfId="1163"/>
    <cellStyle name="20% - Акцент6 14 10 2" xfId="7963"/>
    <cellStyle name="20% - Акцент6 14 10 3" xfId="10189"/>
    <cellStyle name="20% - Акцент6 14 10 4" xfId="12169"/>
    <cellStyle name="20% - Акцент6 14 11" xfId="7962"/>
    <cellStyle name="20% - Акцент6 14 12" xfId="10190"/>
    <cellStyle name="20% - Акцент6 14 13" xfId="12170"/>
    <cellStyle name="20% - Акцент6 14 2" xfId="1164"/>
    <cellStyle name="20% - Акцент6 14 2 2" xfId="7964"/>
    <cellStyle name="20% - Акцент6 14 2 3" xfId="10188"/>
    <cellStyle name="20% - Акцент6 14 2 4" xfId="12168"/>
    <cellStyle name="20% - Акцент6 14 3" xfId="1165"/>
    <cellStyle name="20% - Акцент6 14 3 2" xfId="7965"/>
    <cellStyle name="20% - Акцент6 14 3 3" xfId="10187"/>
    <cellStyle name="20% - Акцент6 14 3 4" xfId="12167"/>
    <cellStyle name="20% - Акцент6 14 4" xfId="1166"/>
    <cellStyle name="20% - Акцент6 14 4 2" xfId="7966"/>
    <cellStyle name="20% - Акцент6 14 4 3" xfId="10186"/>
    <cellStyle name="20% - Акцент6 14 4 4" xfId="12166"/>
    <cellStyle name="20% - Акцент6 14 5" xfId="1167"/>
    <cellStyle name="20% - Акцент6 14 5 2" xfId="7967"/>
    <cellStyle name="20% - Акцент6 14 5 3" xfId="10185"/>
    <cellStyle name="20% - Акцент6 14 5 4" xfId="12165"/>
    <cellStyle name="20% - Акцент6 14 6" xfId="1168"/>
    <cellStyle name="20% - Акцент6 14 6 2" xfId="7968"/>
    <cellStyle name="20% - Акцент6 14 6 3" xfId="10184"/>
    <cellStyle name="20% - Акцент6 14 6 4" xfId="12164"/>
    <cellStyle name="20% - Акцент6 14 7" xfId="1169"/>
    <cellStyle name="20% - Акцент6 14 7 2" xfId="7969"/>
    <cellStyle name="20% - Акцент6 14 7 3" xfId="10183"/>
    <cellStyle name="20% - Акцент6 14 7 4" xfId="12163"/>
    <cellStyle name="20% - Акцент6 14 8" xfId="1170"/>
    <cellStyle name="20% - Акцент6 14 8 2" xfId="7970"/>
    <cellStyle name="20% - Акцент6 14 8 3" xfId="10182"/>
    <cellStyle name="20% - Акцент6 14 8 4" xfId="12162"/>
    <cellStyle name="20% - Акцент6 14 9" xfId="1171"/>
    <cellStyle name="20% - Акцент6 14 9 2" xfId="7971"/>
    <cellStyle name="20% - Акцент6 14 9 3" xfId="10181"/>
    <cellStyle name="20% - Акцент6 14 9 4" xfId="12161"/>
    <cellStyle name="20% - Акцент6 15" xfId="1172"/>
    <cellStyle name="20% - Акцент6 15 10" xfId="10180"/>
    <cellStyle name="20% - Акцент6 15 11" xfId="12160"/>
    <cellStyle name="20% - Акцент6 15 2" xfId="1173"/>
    <cellStyle name="20% - Акцент6 15 2 2" xfId="7973"/>
    <cellStyle name="20% - Акцент6 15 2 3" xfId="10179"/>
    <cellStyle name="20% - Акцент6 15 2 4" xfId="12159"/>
    <cellStyle name="20% - Акцент6 15 3" xfId="1174"/>
    <cellStyle name="20% - Акцент6 15 3 2" xfId="7974"/>
    <cellStyle name="20% - Акцент6 15 3 3" xfId="10178"/>
    <cellStyle name="20% - Акцент6 15 3 4" xfId="12158"/>
    <cellStyle name="20% - Акцент6 15 4" xfId="1175"/>
    <cellStyle name="20% - Акцент6 15 4 2" xfId="7975"/>
    <cellStyle name="20% - Акцент6 15 4 3" xfId="10177"/>
    <cellStyle name="20% - Акцент6 15 4 4" xfId="12157"/>
    <cellStyle name="20% - Акцент6 15 5" xfId="1176"/>
    <cellStyle name="20% - Акцент6 15 5 2" xfId="7976"/>
    <cellStyle name="20% - Акцент6 15 5 3" xfId="10176"/>
    <cellStyle name="20% - Акцент6 15 5 4" xfId="12156"/>
    <cellStyle name="20% - Акцент6 15 6" xfId="1177"/>
    <cellStyle name="20% - Акцент6 15 6 2" xfId="7977"/>
    <cellStyle name="20% - Акцент6 15 6 3" xfId="10175"/>
    <cellStyle name="20% - Акцент6 15 6 4" xfId="12155"/>
    <cellStyle name="20% - Акцент6 15 7" xfId="1178"/>
    <cellStyle name="20% - Акцент6 15 7 2" xfId="7978"/>
    <cellStyle name="20% - Акцент6 15 7 3" xfId="10174"/>
    <cellStyle name="20% - Акцент6 15 7 4" xfId="12154"/>
    <cellStyle name="20% - Акцент6 15 8" xfId="1179"/>
    <cellStyle name="20% - Акцент6 15 8 2" xfId="7979"/>
    <cellStyle name="20% - Акцент6 15 8 3" xfId="10173"/>
    <cellStyle name="20% - Акцент6 15 8 4" xfId="12153"/>
    <cellStyle name="20% - Акцент6 15 9" xfId="7972"/>
    <cellStyle name="20% - Акцент6 16" xfId="1180"/>
    <cellStyle name="20% - Акцент6 16 10" xfId="10172"/>
    <cellStyle name="20% - Акцент6 16 11" xfId="12152"/>
    <cellStyle name="20% - Акцент6 16 2" xfId="1181"/>
    <cellStyle name="20% - Акцент6 16 2 2" xfId="7981"/>
    <cellStyle name="20% - Акцент6 16 2 3" xfId="10171"/>
    <cellStyle name="20% - Акцент6 16 2 4" xfId="12151"/>
    <cellStyle name="20% - Акцент6 16 3" xfId="1182"/>
    <cellStyle name="20% - Акцент6 16 3 2" xfId="7982"/>
    <cellStyle name="20% - Акцент6 16 3 3" xfId="10170"/>
    <cellStyle name="20% - Акцент6 16 3 4" xfId="12150"/>
    <cellStyle name="20% - Акцент6 16 4" xfId="1183"/>
    <cellStyle name="20% - Акцент6 16 4 2" xfId="7983"/>
    <cellStyle name="20% - Акцент6 16 4 3" xfId="10169"/>
    <cellStyle name="20% - Акцент6 16 4 4" xfId="12149"/>
    <cellStyle name="20% - Акцент6 16 5" xfId="1184"/>
    <cellStyle name="20% - Акцент6 16 5 2" xfId="7984"/>
    <cellStyle name="20% - Акцент6 16 5 3" xfId="10168"/>
    <cellStyle name="20% - Акцент6 16 5 4" xfId="12148"/>
    <cellStyle name="20% - Акцент6 16 6" xfId="1185"/>
    <cellStyle name="20% - Акцент6 16 6 2" xfId="7985"/>
    <cellStyle name="20% - Акцент6 16 6 3" xfId="10167"/>
    <cellStyle name="20% - Акцент6 16 6 4" xfId="12147"/>
    <cellStyle name="20% - Акцент6 16 7" xfId="1186"/>
    <cellStyle name="20% - Акцент6 16 7 2" xfId="7986"/>
    <cellStyle name="20% - Акцент6 16 7 3" xfId="10166"/>
    <cellStyle name="20% - Акцент6 16 7 4" xfId="12146"/>
    <cellStyle name="20% - Акцент6 16 8" xfId="1187"/>
    <cellStyle name="20% - Акцент6 16 8 2" xfId="7987"/>
    <cellStyle name="20% - Акцент6 16 8 3" xfId="10165"/>
    <cellStyle name="20% - Акцент6 16 8 4" xfId="12145"/>
    <cellStyle name="20% - Акцент6 16 9" xfId="7980"/>
    <cellStyle name="20% - Акцент6 17" xfId="1188"/>
    <cellStyle name="20% - Акцент6 17 2" xfId="1189"/>
    <cellStyle name="20% - Акцент6 17 2 2" xfId="7989"/>
    <cellStyle name="20% - Акцент6 17 2 3" xfId="10163"/>
    <cellStyle name="20% - Акцент6 17 2 4" xfId="12143"/>
    <cellStyle name="20% - Акцент6 17 3" xfId="1190"/>
    <cellStyle name="20% - Акцент6 17 3 2" xfId="7990"/>
    <cellStyle name="20% - Акцент6 17 3 3" xfId="10162"/>
    <cellStyle name="20% - Акцент6 17 3 4" xfId="12142"/>
    <cellStyle name="20% - Акцент6 17 4" xfId="1191"/>
    <cellStyle name="20% - Акцент6 17 4 2" xfId="7991"/>
    <cellStyle name="20% - Акцент6 17 4 3" xfId="10161"/>
    <cellStyle name="20% - Акцент6 17 4 4" xfId="12141"/>
    <cellStyle name="20% - Акцент6 17 5" xfId="1192"/>
    <cellStyle name="20% - Акцент6 17 5 2" xfId="7992"/>
    <cellStyle name="20% - Акцент6 17 5 3" xfId="10160"/>
    <cellStyle name="20% - Акцент6 17 5 4" xfId="12140"/>
    <cellStyle name="20% - Акцент6 17 6" xfId="7988"/>
    <cellStyle name="20% - Акцент6 17 7" xfId="10164"/>
    <cellStyle name="20% - Акцент6 17 8" xfId="12144"/>
    <cellStyle name="20% - Акцент6 18" xfId="1193"/>
    <cellStyle name="20% - Акцент6 18 2" xfId="1194"/>
    <cellStyle name="20% - Акцент6 18 2 2" xfId="7994"/>
    <cellStyle name="20% - Акцент6 18 2 3" xfId="10158"/>
    <cellStyle name="20% - Акцент6 18 2 4" xfId="12138"/>
    <cellStyle name="20% - Акцент6 18 3" xfId="1195"/>
    <cellStyle name="20% - Акцент6 18 3 2" xfId="7995"/>
    <cellStyle name="20% - Акцент6 18 3 3" xfId="10157"/>
    <cellStyle name="20% - Акцент6 18 3 4" xfId="12137"/>
    <cellStyle name="20% - Акцент6 18 4" xfId="1196"/>
    <cellStyle name="20% - Акцент6 18 4 2" xfId="7996"/>
    <cellStyle name="20% - Акцент6 18 4 3" xfId="10156"/>
    <cellStyle name="20% - Акцент6 18 4 4" xfId="12136"/>
    <cellStyle name="20% - Акцент6 18 5" xfId="1197"/>
    <cellStyle name="20% - Акцент6 18 5 2" xfId="7997"/>
    <cellStyle name="20% - Акцент6 18 5 3" xfId="10155"/>
    <cellStyle name="20% - Акцент6 18 5 4" xfId="12135"/>
    <cellStyle name="20% - Акцент6 18 6" xfId="7993"/>
    <cellStyle name="20% - Акцент6 18 7" xfId="10159"/>
    <cellStyle name="20% - Акцент6 18 8" xfId="12139"/>
    <cellStyle name="20% - Акцент6 19" xfId="1198"/>
    <cellStyle name="20% - Акцент6 19 2" xfId="1199"/>
    <cellStyle name="20% - Акцент6 19 2 2" xfId="7999"/>
    <cellStyle name="20% - Акцент6 19 2 3" xfId="10153"/>
    <cellStyle name="20% - Акцент6 19 2 4" xfId="12133"/>
    <cellStyle name="20% - Акцент6 19 3" xfId="1200"/>
    <cellStyle name="20% - Акцент6 19 3 2" xfId="8000"/>
    <cellStyle name="20% - Акцент6 19 3 3" xfId="10152"/>
    <cellStyle name="20% - Акцент6 19 3 4" xfId="12132"/>
    <cellStyle name="20% - Акцент6 19 4" xfId="1201"/>
    <cellStyle name="20% - Акцент6 19 4 2" xfId="8001"/>
    <cellStyle name="20% - Акцент6 19 4 3" xfId="10151"/>
    <cellStyle name="20% - Акцент6 19 4 4" xfId="12131"/>
    <cellStyle name="20% - Акцент6 19 5" xfId="1202"/>
    <cellStyle name="20% - Акцент6 19 5 2" xfId="8002"/>
    <cellStyle name="20% - Акцент6 19 5 3" xfId="10150"/>
    <cellStyle name="20% - Акцент6 19 5 4" xfId="12130"/>
    <cellStyle name="20% - Акцент6 19 6" xfId="7998"/>
    <cellStyle name="20% - Акцент6 19 7" xfId="10154"/>
    <cellStyle name="20% - Акцент6 19 8" xfId="12134"/>
    <cellStyle name="20% - Акцент6 2" xfId="1203"/>
    <cellStyle name="20% - Акцент6 2 10" xfId="1204"/>
    <cellStyle name="20% - Акцент6 2 10 2" xfId="8004"/>
    <cellStyle name="20% - Акцент6 2 10 3" xfId="10148"/>
    <cellStyle name="20% - Акцент6 2 10 4" xfId="12128"/>
    <cellStyle name="20% - Акцент6 2 11" xfId="8003"/>
    <cellStyle name="20% - Акцент6 2 12" xfId="10149"/>
    <cellStyle name="20% - Акцент6 2 13" xfId="12129"/>
    <cellStyle name="20% - Акцент6 2 2" xfId="1205"/>
    <cellStyle name="20% - Акцент6 2 2 2" xfId="8005"/>
    <cellStyle name="20% - Акцент6 2 2 3" xfId="10147"/>
    <cellStyle name="20% - Акцент6 2 2 4" xfId="12127"/>
    <cellStyle name="20% - Акцент6 2 3" xfId="1206"/>
    <cellStyle name="20% - Акцент6 2 3 2" xfId="8006"/>
    <cellStyle name="20% - Акцент6 2 3 3" xfId="10146"/>
    <cellStyle name="20% - Акцент6 2 3 4" xfId="12126"/>
    <cellStyle name="20% - Акцент6 2 4" xfId="1207"/>
    <cellStyle name="20% - Акцент6 2 4 2" xfId="8007"/>
    <cellStyle name="20% - Акцент6 2 4 3" xfId="10145"/>
    <cellStyle name="20% - Акцент6 2 4 4" xfId="12125"/>
    <cellStyle name="20% - Акцент6 2 5" xfId="1208"/>
    <cellStyle name="20% - Акцент6 2 5 2" xfId="8008"/>
    <cellStyle name="20% - Акцент6 2 5 3" xfId="10144"/>
    <cellStyle name="20% - Акцент6 2 5 4" xfId="12124"/>
    <cellStyle name="20% - Акцент6 2 6" xfId="1209"/>
    <cellStyle name="20% - Акцент6 2 6 2" xfId="8009"/>
    <cellStyle name="20% - Акцент6 2 6 3" xfId="10143"/>
    <cellStyle name="20% - Акцент6 2 6 4" xfId="12123"/>
    <cellStyle name="20% - Акцент6 2 7" xfId="1210"/>
    <cellStyle name="20% - Акцент6 2 7 2" xfId="8010"/>
    <cellStyle name="20% - Акцент6 2 7 3" xfId="10142"/>
    <cellStyle name="20% - Акцент6 2 7 4" xfId="12122"/>
    <cellStyle name="20% - Акцент6 2 8" xfId="1211"/>
    <cellStyle name="20% - Акцент6 2 8 2" xfId="8011"/>
    <cellStyle name="20% - Акцент6 2 8 3" xfId="10141"/>
    <cellStyle name="20% - Акцент6 2 8 4" xfId="12121"/>
    <cellStyle name="20% - Акцент6 2 9" xfId="1212"/>
    <cellStyle name="20% - Акцент6 2 9 2" xfId="8012"/>
    <cellStyle name="20% - Акцент6 2 9 3" xfId="10140"/>
    <cellStyle name="20% - Акцент6 2 9 4" xfId="12120"/>
    <cellStyle name="20% - Акцент6 20" xfId="1213"/>
    <cellStyle name="20% - Акцент6 20 2" xfId="8013"/>
    <cellStyle name="20% - Акцент6 20 3" xfId="10139"/>
    <cellStyle name="20% - Акцент6 20 4" xfId="12119"/>
    <cellStyle name="20% - Акцент6 21" xfId="1214"/>
    <cellStyle name="20% - Акцент6 21 2" xfId="8014"/>
    <cellStyle name="20% - Акцент6 21 3" xfId="10138"/>
    <cellStyle name="20% - Акцент6 21 4" xfId="12118"/>
    <cellStyle name="20% - Акцент6 22" xfId="1215"/>
    <cellStyle name="20% - Акцент6 22 2" xfId="8015"/>
    <cellStyle name="20% - Акцент6 22 3" xfId="10137"/>
    <cellStyle name="20% - Акцент6 22 4" xfId="12117"/>
    <cellStyle name="20% - Акцент6 23" xfId="1216"/>
    <cellStyle name="20% - Акцент6 23 2" xfId="8016"/>
    <cellStyle name="20% - Акцент6 23 3" xfId="10136"/>
    <cellStyle name="20% - Акцент6 23 4" xfId="12116"/>
    <cellStyle name="20% - Акцент6 24" xfId="14656"/>
    <cellStyle name="20% - Акцент6 3" xfId="1217"/>
    <cellStyle name="20% - Акцент6 3 10" xfId="1218"/>
    <cellStyle name="20% - Акцент6 3 10 2" xfId="8018"/>
    <cellStyle name="20% - Акцент6 3 10 3" xfId="7096"/>
    <cellStyle name="20% - Акцент6 3 10 4" xfId="12114"/>
    <cellStyle name="20% - Акцент6 3 11" xfId="8017"/>
    <cellStyle name="20% - Акцент6 3 12" xfId="10135"/>
    <cellStyle name="20% - Акцент6 3 13" xfId="12115"/>
    <cellStyle name="20% - Акцент6 3 2" xfId="1219"/>
    <cellStyle name="20% - Акцент6 3 2 2" xfId="8019"/>
    <cellStyle name="20% - Акцент6 3 2 3" xfId="10134"/>
    <cellStyle name="20% - Акцент6 3 2 4" xfId="12113"/>
    <cellStyle name="20% - Акцент6 3 3" xfId="1220"/>
    <cellStyle name="20% - Акцент6 3 3 2" xfId="8020"/>
    <cellStyle name="20% - Акцент6 3 3 3" xfId="10133"/>
    <cellStyle name="20% - Акцент6 3 3 4" xfId="12112"/>
    <cellStyle name="20% - Акцент6 3 4" xfId="1221"/>
    <cellStyle name="20% - Акцент6 3 4 2" xfId="8021"/>
    <cellStyle name="20% - Акцент6 3 4 3" xfId="10132"/>
    <cellStyle name="20% - Акцент6 3 4 4" xfId="12111"/>
    <cellStyle name="20% - Акцент6 3 5" xfId="1222"/>
    <cellStyle name="20% - Акцент6 3 5 2" xfId="8022"/>
    <cellStyle name="20% - Акцент6 3 5 3" xfId="10131"/>
    <cellStyle name="20% - Акцент6 3 5 4" xfId="12110"/>
    <cellStyle name="20% - Акцент6 3 6" xfId="1223"/>
    <cellStyle name="20% - Акцент6 3 6 2" xfId="8023"/>
    <cellStyle name="20% - Акцент6 3 6 3" xfId="10130"/>
    <cellStyle name="20% - Акцент6 3 6 4" xfId="12109"/>
    <cellStyle name="20% - Акцент6 3 7" xfId="1224"/>
    <cellStyle name="20% - Акцент6 3 7 2" xfId="8024"/>
    <cellStyle name="20% - Акцент6 3 7 3" xfId="10129"/>
    <cellStyle name="20% - Акцент6 3 7 4" xfId="12108"/>
    <cellStyle name="20% - Акцент6 3 8" xfId="1225"/>
    <cellStyle name="20% - Акцент6 3 8 2" xfId="8025"/>
    <cellStyle name="20% - Акцент6 3 8 3" xfId="10128"/>
    <cellStyle name="20% - Акцент6 3 8 4" xfId="12107"/>
    <cellStyle name="20% - Акцент6 3 9" xfId="1226"/>
    <cellStyle name="20% - Акцент6 3 9 2" xfId="8026"/>
    <cellStyle name="20% - Акцент6 3 9 3" xfId="10127"/>
    <cellStyle name="20% - Акцент6 3 9 4" xfId="12106"/>
    <cellStyle name="20% - Акцент6 4" xfId="1227"/>
    <cellStyle name="20% - Акцент6 4 10" xfId="1228"/>
    <cellStyle name="20% - Акцент6 4 10 2" xfId="8028"/>
    <cellStyle name="20% - Акцент6 4 10 3" xfId="10125"/>
    <cellStyle name="20% - Акцент6 4 10 4" xfId="12104"/>
    <cellStyle name="20% - Акцент6 4 11" xfId="8027"/>
    <cellStyle name="20% - Акцент6 4 12" xfId="10126"/>
    <cellStyle name="20% - Акцент6 4 13" xfId="12105"/>
    <cellStyle name="20% - Акцент6 4 2" xfId="1229"/>
    <cellStyle name="20% - Акцент6 4 2 2" xfId="8029"/>
    <cellStyle name="20% - Акцент6 4 2 3" xfId="10124"/>
    <cellStyle name="20% - Акцент6 4 2 4" xfId="12103"/>
    <cellStyle name="20% - Акцент6 4 3" xfId="1230"/>
    <cellStyle name="20% - Акцент6 4 3 2" xfId="8030"/>
    <cellStyle name="20% - Акцент6 4 3 3" xfId="10123"/>
    <cellStyle name="20% - Акцент6 4 3 4" xfId="12102"/>
    <cellStyle name="20% - Акцент6 4 4" xfId="1231"/>
    <cellStyle name="20% - Акцент6 4 4 2" xfId="8031"/>
    <cellStyle name="20% - Акцент6 4 4 3" xfId="10122"/>
    <cellStyle name="20% - Акцент6 4 4 4" xfId="12101"/>
    <cellStyle name="20% - Акцент6 4 5" xfId="1232"/>
    <cellStyle name="20% - Акцент6 4 5 2" xfId="8032"/>
    <cellStyle name="20% - Акцент6 4 5 3" xfId="10121"/>
    <cellStyle name="20% - Акцент6 4 5 4" xfId="12100"/>
    <cellStyle name="20% - Акцент6 4 6" xfId="1233"/>
    <cellStyle name="20% - Акцент6 4 6 2" xfId="8033"/>
    <cellStyle name="20% - Акцент6 4 6 3" xfId="10120"/>
    <cellStyle name="20% - Акцент6 4 6 4" xfId="12099"/>
    <cellStyle name="20% - Акцент6 4 7" xfId="1234"/>
    <cellStyle name="20% - Акцент6 4 7 2" xfId="8034"/>
    <cellStyle name="20% - Акцент6 4 7 3" xfId="10119"/>
    <cellStyle name="20% - Акцент6 4 7 4" xfId="12098"/>
    <cellStyle name="20% - Акцент6 4 8" xfId="1235"/>
    <cellStyle name="20% - Акцент6 4 8 2" xfId="8035"/>
    <cellStyle name="20% - Акцент6 4 8 3" xfId="10118"/>
    <cellStyle name="20% - Акцент6 4 8 4" xfId="12097"/>
    <cellStyle name="20% - Акцент6 4 9" xfId="1236"/>
    <cellStyle name="20% - Акцент6 4 9 2" xfId="8036"/>
    <cellStyle name="20% - Акцент6 4 9 3" xfId="10117"/>
    <cellStyle name="20% - Акцент6 4 9 4" xfId="12096"/>
    <cellStyle name="20% - Акцент6 5" xfId="1237"/>
    <cellStyle name="20% - Акцент6 5 10" xfId="1238"/>
    <cellStyle name="20% - Акцент6 5 10 2" xfId="8038"/>
    <cellStyle name="20% - Акцент6 5 10 3" xfId="10115"/>
    <cellStyle name="20% - Акцент6 5 10 4" xfId="12094"/>
    <cellStyle name="20% - Акцент6 5 11" xfId="8037"/>
    <cellStyle name="20% - Акцент6 5 12" xfId="10116"/>
    <cellStyle name="20% - Акцент6 5 13" xfId="12095"/>
    <cellStyle name="20% - Акцент6 5 2" xfId="1239"/>
    <cellStyle name="20% - Акцент6 5 2 2" xfId="8039"/>
    <cellStyle name="20% - Акцент6 5 2 3" xfId="10114"/>
    <cellStyle name="20% - Акцент6 5 2 4" xfId="12093"/>
    <cellStyle name="20% - Акцент6 5 3" xfId="1240"/>
    <cellStyle name="20% - Акцент6 5 3 2" xfId="8040"/>
    <cellStyle name="20% - Акцент6 5 3 3" xfId="10113"/>
    <cellStyle name="20% - Акцент6 5 3 4" xfId="12092"/>
    <cellStyle name="20% - Акцент6 5 4" xfId="1241"/>
    <cellStyle name="20% - Акцент6 5 4 2" xfId="8041"/>
    <cellStyle name="20% - Акцент6 5 4 3" xfId="10112"/>
    <cellStyle name="20% - Акцент6 5 4 4" xfId="12091"/>
    <cellStyle name="20% - Акцент6 5 5" xfId="1242"/>
    <cellStyle name="20% - Акцент6 5 5 2" xfId="8042"/>
    <cellStyle name="20% - Акцент6 5 5 3" xfId="10111"/>
    <cellStyle name="20% - Акцент6 5 5 4" xfId="12090"/>
    <cellStyle name="20% - Акцент6 5 6" xfId="1243"/>
    <cellStyle name="20% - Акцент6 5 6 2" xfId="8043"/>
    <cellStyle name="20% - Акцент6 5 6 3" xfId="10110"/>
    <cellStyle name="20% - Акцент6 5 6 4" xfId="12089"/>
    <cellStyle name="20% - Акцент6 5 7" xfId="1244"/>
    <cellStyle name="20% - Акцент6 5 7 2" xfId="8044"/>
    <cellStyle name="20% - Акцент6 5 7 3" xfId="10109"/>
    <cellStyle name="20% - Акцент6 5 7 4" xfId="12088"/>
    <cellStyle name="20% - Акцент6 5 8" xfId="1245"/>
    <cellStyle name="20% - Акцент6 5 8 2" xfId="8045"/>
    <cellStyle name="20% - Акцент6 5 8 3" xfId="10108"/>
    <cellStyle name="20% - Акцент6 5 8 4" xfId="12087"/>
    <cellStyle name="20% - Акцент6 5 9" xfId="1246"/>
    <cellStyle name="20% - Акцент6 5 9 2" xfId="8046"/>
    <cellStyle name="20% - Акцент6 5 9 3" xfId="10107"/>
    <cellStyle name="20% - Акцент6 5 9 4" xfId="12086"/>
    <cellStyle name="20% - Акцент6 6" xfId="1247"/>
    <cellStyle name="20% - Акцент6 6 10" xfId="1248"/>
    <cellStyle name="20% - Акцент6 6 10 2" xfId="8048"/>
    <cellStyle name="20% - Акцент6 6 10 3" xfId="10105"/>
    <cellStyle name="20% - Акцент6 6 10 4" xfId="12084"/>
    <cellStyle name="20% - Акцент6 6 11" xfId="8047"/>
    <cellStyle name="20% - Акцент6 6 12" xfId="10106"/>
    <cellStyle name="20% - Акцент6 6 13" xfId="12085"/>
    <cellStyle name="20% - Акцент6 6 2" xfId="1249"/>
    <cellStyle name="20% - Акцент6 6 2 2" xfId="8049"/>
    <cellStyle name="20% - Акцент6 6 2 3" xfId="10104"/>
    <cellStyle name="20% - Акцент6 6 2 4" xfId="12083"/>
    <cellStyle name="20% - Акцент6 6 3" xfId="1250"/>
    <cellStyle name="20% - Акцент6 6 3 2" xfId="8050"/>
    <cellStyle name="20% - Акцент6 6 3 3" xfId="10103"/>
    <cellStyle name="20% - Акцент6 6 3 4" xfId="12082"/>
    <cellStyle name="20% - Акцент6 6 4" xfId="1251"/>
    <cellStyle name="20% - Акцент6 6 4 2" xfId="8051"/>
    <cellStyle name="20% - Акцент6 6 4 3" xfId="10102"/>
    <cellStyle name="20% - Акцент6 6 4 4" xfId="12081"/>
    <cellStyle name="20% - Акцент6 6 5" xfId="1252"/>
    <cellStyle name="20% - Акцент6 6 5 2" xfId="8052"/>
    <cellStyle name="20% - Акцент6 6 5 3" xfId="10101"/>
    <cellStyle name="20% - Акцент6 6 5 4" xfId="12080"/>
    <cellStyle name="20% - Акцент6 6 6" xfId="1253"/>
    <cellStyle name="20% - Акцент6 6 6 2" xfId="8053"/>
    <cellStyle name="20% - Акцент6 6 6 3" xfId="10100"/>
    <cellStyle name="20% - Акцент6 6 6 4" xfId="12079"/>
    <cellStyle name="20% - Акцент6 6 7" xfId="1254"/>
    <cellStyle name="20% - Акцент6 6 7 2" xfId="8054"/>
    <cellStyle name="20% - Акцент6 6 7 3" xfId="10099"/>
    <cellStyle name="20% - Акцент6 6 7 4" xfId="12078"/>
    <cellStyle name="20% - Акцент6 6 8" xfId="1255"/>
    <cellStyle name="20% - Акцент6 6 8 2" xfId="8055"/>
    <cellStyle name="20% - Акцент6 6 8 3" xfId="10098"/>
    <cellStyle name="20% - Акцент6 6 8 4" xfId="12077"/>
    <cellStyle name="20% - Акцент6 6 9" xfId="1256"/>
    <cellStyle name="20% - Акцент6 6 9 2" xfId="8056"/>
    <cellStyle name="20% - Акцент6 6 9 3" xfId="10097"/>
    <cellStyle name="20% - Акцент6 6 9 4" xfId="12076"/>
    <cellStyle name="20% - Акцент6 7" xfId="1257"/>
    <cellStyle name="20% - Акцент6 7 10" xfId="1258"/>
    <cellStyle name="20% - Акцент6 7 10 2" xfId="8058"/>
    <cellStyle name="20% - Акцент6 7 10 3" xfId="10095"/>
    <cellStyle name="20% - Акцент6 7 10 4" xfId="12074"/>
    <cellStyle name="20% - Акцент6 7 11" xfId="8057"/>
    <cellStyle name="20% - Акцент6 7 12" xfId="10096"/>
    <cellStyle name="20% - Акцент6 7 13" xfId="12075"/>
    <cellStyle name="20% - Акцент6 7 2" xfId="1259"/>
    <cellStyle name="20% - Акцент6 7 2 2" xfId="8059"/>
    <cellStyle name="20% - Акцент6 7 2 3" xfId="10094"/>
    <cellStyle name="20% - Акцент6 7 2 4" xfId="12073"/>
    <cellStyle name="20% - Акцент6 7 3" xfId="1260"/>
    <cellStyle name="20% - Акцент6 7 3 2" xfId="8060"/>
    <cellStyle name="20% - Акцент6 7 3 3" xfId="10093"/>
    <cellStyle name="20% - Акцент6 7 3 4" xfId="12072"/>
    <cellStyle name="20% - Акцент6 7 4" xfId="1261"/>
    <cellStyle name="20% - Акцент6 7 4 2" xfId="8061"/>
    <cellStyle name="20% - Акцент6 7 4 3" xfId="10092"/>
    <cellStyle name="20% - Акцент6 7 4 4" xfId="12071"/>
    <cellStyle name="20% - Акцент6 7 5" xfId="1262"/>
    <cellStyle name="20% - Акцент6 7 5 2" xfId="8062"/>
    <cellStyle name="20% - Акцент6 7 5 3" xfId="10091"/>
    <cellStyle name="20% - Акцент6 7 5 4" xfId="12070"/>
    <cellStyle name="20% - Акцент6 7 6" xfId="1263"/>
    <cellStyle name="20% - Акцент6 7 6 2" xfId="8063"/>
    <cellStyle name="20% - Акцент6 7 6 3" xfId="10090"/>
    <cellStyle name="20% - Акцент6 7 6 4" xfId="12069"/>
    <cellStyle name="20% - Акцент6 7 7" xfId="1264"/>
    <cellStyle name="20% - Акцент6 7 7 2" xfId="8064"/>
    <cellStyle name="20% - Акцент6 7 7 3" xfId="10089"/>
    <cellStyle name="20% - Акцент6 7 7 4" xfId="12068"/>
    <cellStyle name="20% - Акцент6 7 8" xfId="1265"/>
    <cellStyle name="20% - Акцент6 7 8 2" xfId="8065"/>
    <cellStyle name="20% - Акцент6 7 8 3" xfId="10088"/>
    <cellStyle name="20% - Акцент6 7 8 4" xfId="12067"/>
    <cellStyle name="20% - Акцент6 7 9" xfId="1266"/>
    <cellStyle name="20% - Акцент6 7 9 2" xfId="8066"/>
    <cellStyle name="20% - Акцент6 7 9 3" xfId="10087"/>
    <cellStyle name="20% - Акцент6 7 9 4" xfId="12066"/>
    <cellStyle name="20% - Акцент6 8" xfId="1267"/>
    <cellStyle name="20% - Акцент6 8 10" xfId="1268"/>
    <cellStyle name="20% - Акцент6 8 10 2" xfId="8068"/>
    <cellStyle name="20% - Акцент6 8 10 3" xfId="10085"/>
    <cellStyle name="20% - Акцент6 8 10 4" xfId="12064"/>
    <cellStyle name="20% - Акцент6 8 11" xfId="8067"/>
    <cellStyle name="20% - Акцент6 8 12" xfId="10086"/>
    <cellStyle name="20% - Акцент6 8 13" xfId="12065"/>
    <cellStyle name="20% - Акцент6 8 2" xfId="1269"/>
    <cellStyle name="20% - Акцент6 8 2 2" xfId="8069"/>
    <cellStyle name="20% - Акцент6 8 2 3" xfId="10084"/>
    <cellStyle name="20% - Акцент6 8 2 4" xfId="12063"/>
    <cellStyle name="20% - Акцент6 8 3" xfId="1270"/>
    <cellStyle name="20% - Акцент6 8 3 2" xfId="8070"/>
    <cellStyle name="20% - Акцент6 8 3 3" xfId="10083"/>
    <cellStyle name="20% - Акцент6 8 3 4" xfId="12062"/>
    <cellStyle name="20% - Акцент6 8 4" xfId="1271"/>
    <cellStyle name="20% - Акцент6 8 4 2" xfId="8071"/>
    <cellStyle name="20% - Акцент6 8 4 3" xfId="10082"/>
    <cellStyle name="20% - Акцент6 8 4 4" xfId="12061"/>
    <cellStyle name="20% - Акцент6 8 5" xfId="1272"/>
    <cellStyle name="20% - Акцент6 8 5 2" xfId="8072"/>
    <cellStyle name="20% - Акцент6 8 5 3" xfId="10081"/>
    <cellStyle name="20% - Акцент6 8 5 4" xfId="12060"/>
    <cellStyle name="20% - Акцент6 8 6" xfId="1273"/>
    <cellStyle name="20% - Акцент6 8 6 2" xfId="8073"/>
    <cellStyle name="20% - Акцент6 8 6 3" xfId="10080"/>
    <cellStyle name="20% - Акцент6 8 6 4" xfId="12059"/>
    <cellStyle name="20% - Акцент6 8 7" xfId="1274"/>
    <cellStyle name="20% - Акцент6 8 7 2" xfId="8074"/>
    <cellStyle name="20% - Акцент6 8 7 3" xfId="10079"/>
    <cellStyle name="20% - Акцент6 8 7 4" xfId="12058"/>
    <cellStyle name="20% - Акцент6 8 8" xfId="1275"/>
    <cellStyle name="20% - Акцент6 8 8 2" xfId="8075"/>
    <cellStyle name="20% - Акцент6 8 8 3" xfId="10078"/>
    <cellStyle name="20% - Акцент6 8 8 4" xfId="12057"/>
    <cellStyle name="20% - Акцент6 8 9" xfId="1276"/>
    <cellStyle name="20% - Акцент6 8 9 2" xfId="8076"/>
    <cellStyle name="20% - Акцент6 8 9 3" xfId="10077"/>
    <cellStyle name="20% - Акцент6 8 9 4" xfId="12056"/>
    <cellStyle name="20% - Акцент6 9" xfId="1277"/>
    <cellStyle name="20% - Акцент6 9 10" xfId="1278"/>
    <cellStyle name="20% - Акцент6 9 10 2" xfId="8078"/>
    <cellStyle name="20% - Акцент6 9 10 3" xfId="10075"/>
    <cellStyle name="20% - Акцент6 9 10 4" xfId="12054"/>
    <cellStyle name="20% - Акцент6 9 11" xfId="8077"/>
    <cellStyle name="20% - Акцент6 9 12" xfId="10076"/>
    <cellStyle name="20% - Акцент6 9 13" xfId="12055"/>
    <cellStyle name="20% - Акцент6 9 2" xfId="1279"/>
    <cellStyle name="20% - Акцент6 9 2 2" xfId="8079"/>
    <cellStyle name="20% - Акцент6 9 2 3" xfId="10074"/>
    <cellStyle name="20% - Акцент6 9 2 4" xfId="12053"/>
    <cellStyle name="20% - Акцент6 9 3" xfId="1280"/>
    <cellStyle name="20% - Акцент6 9 3 2" xfId="8080"/>
    <cellStyle name="20% - Акцент6 9 3 3" xfId="10073"/>
    <cellStyle name="20% - Акцент6 9 3 4" xfId="12052"/>
    <cellStyle name="20% - Акцент6 9 4" xfId="1281"/>
    <cellStyle name="20% - Акцент6 9 4 2" xfId="8081"/>
    <cellStyle name="20% - Акцент6 9 4 3" xfId="10072"/>
    <cellStyle name="20% - Акцент6 9 4 4" xfId="12051"/>
    <cellStyle name="20% - Акцент6 9 5" xfId="1282"/>
    <cellStyle name="20% - Акцент6 9 5 2" xfId="8082"/>
    <cellStyle name="20% - Акцент6 9 5 3" xfId="10071"/>
    <cellStyle name="20% - Акцент6 9 5 4" xfId="12050"/>
    <cellStyle name="20% - Акцент6 9 6" xfId="1283"/>
    <cellStyle name="20% - Акцент6 9 6 2" xfId="8083"/>
    <cellStyle name="20% - Акцент6 9 6 3" xfId="10070"/>
    <cellStyle name="20% - Акцент6 9 6 4" xfId="12049"/>
    <cellStyle name="20% - Акцент6 9 7" xfId="1284"/>
    <cellStyle name="20% - Акцент6 9 7 2" xfId="8084"/>
    <cellStyle name="20% - Акцент6 9 7 3" xfId="10069"/>
    <cellStyle name="20% - Акцент6 9 7 4" xfId="12048"/>
    <cellStyle name="20% - Акцент6 9 8" xfId="1285"/>
    <cellStyle name="20% - Акцент6 9 8 2" xfId="8085"/>
    <cellStyle name="20% - Акцент6 9 8 3" xfId="10068"/>
    <cellStyle name="20% - Акцент6 9 8 4" xfId="12047"/>
    <cellStyle name="20% - Акцент6 9 9" xfId="1286"/>
    <cellStyle name="20% - Акцент6 9 9 2" xfId="8086"/>
    <cellStyle name="20% - Акцент6 9 9 3" xfId="10067"/>
    <cellStyle name="20% - Акцент6 9 9 4" xfId="1204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40% — акцент1" xfId="24734" builtinId="31" customBuiltin="1"/>
    <cellStyle name="40% - Акцент1 10" xfId="1287"/>
    <cellStyle name="40% - Акцент1 10 10" xfId="1288"/>
    <cellStyle name="40% - Акцент1 10 10 2" xfId="8088"/>
    <cellStyle name="40% - Акцент1 10 10 3" xfId="10065"/>
    <cellStyle name="40% - Акцент1 10 10 4" xfId="12044"/>
    <cellStyle name="40% - Акцент1 10 11" xfId="8087"/>
    <cellStyle name="40% - Акцент1 10 12" xfId="10066"/>
    <cellStyle name="40% - Акцент1 10 13" xfId="12045"/>
    <cellStyle name="40% - Акцент1 10 2" xfId="1289"/>
    <cellStyle name="40% - Акцент1 10 2 2" xfId="8089"/>
    <cellStyle name="40% - Акцент1 10 2 3" xfId="10064"/>
    <cellStyle name="40% - Акцент1 10 2 4" xfId="12043"/>
    <cellStyle name="40% - Акцент1 10 3" xfId="1290"/>
    <cellStyle name="40% - Акцент1 10 3 2" xfId="8090"/>
    <cellStyle name="40% - Акцент1 10 3 3" xfId="10063"/>
    <cellStyle name="40% - Акцент1 10 3 4" xfId="12042"/>
    <cellStyle name="40% - Акцент1 10 4" xfId="1291"/>
    <cellStyle name="40% - Акцент1 10 4 2" xfId="8091"/>
    <cellStyle name="40% - Акцент1 10 4 3" xfId="10062"/>
    <cellStyle name="40% - Акцент1 10 4 4" xfId="12041"/>
    <cellStyle name="40% - Акцент1 10 5" xfId="1292"/>
    <cellStyle name="40% - Акцент1 10 5 2" xfId="8092"/>
    <cellStyle name="40% - Акцент1 10 5 3" xfId="10061"/>
    <cellStyle name="40% - Акцент1 10 5 4" xfId="12040"/>
    <cellStyle name="40% - Акцент1 10 6" xfId="1293"/>
    <cellStyle name="40% - Акцент1 10 6 2" xfId="8093"/>
    <cellStyle name="40% - Акцент1 10 6 3" xfId="10060"/>
    <cellStyle name="40% - Акцент1 10 6 4" xfId="12039"/>
    <cellStyle name="40% - Акцент1 10 7" xfId="1294"/>
    <cellStyle name="40% - Акцент1 10 7 2" xfId="8094"/>
    <cellStyle name="40% - Акцент1 10 7 3" xfId="10059"/>
    <cellStyle name="40% - Акцент1 10 7 4" xfId="12038"/>
    <cellStyle name="40% - Акцент1 10 8" xfId="1295"/>
    <cellStyle name="40% - Акцент1 10 8 2" xfId="8095"/>
    <cellStyle name="40% - Акцент1 10 8 3" xfId="10058"/>
    <cellStyle name="40% - Акцент1 10 8 4" xfId="12037"/>
    <cellStyle name="40% - Акцент1 10 9" xfId="1296"/>
    <cellStyle name="40% - Акцент1 10 9 2" xfId="8096"/>
    <cellStyle name="40% - Акцент1 10 9 3" xfId="10057"/>
    <cellStyle name="40% - Акцент1 10 9 4" xfId="12036"/>
    <cellStyle name="40% - Акцент1 11" xfId="1297"/>
    <cellStyle name="40% - Акцент1 11 10" xfId="1298"/>
    <cellStyle name="40% - Акцент1 11 10 2" xfId="8098"/>
    <cellStyle name="40% - Акцент1 11 10 3" xfId="10055"/>
    <cellStyle name="40% - Акцент1 11 10 4" xfId="12034"/>
    <cellStyle name="40% - Акцент1 11 11" xfId="8097"/>
    <cellStyle name="40% - Акцент1 11 12" xfId="10056"/>
    <cellStyle name="40% - Акцент1 11 13" xfId="12035"/>
    <cellStyle name="40% - Акцент1 11 2" xfId="1299"/>
    <cellStyle name="40% - Акцент1 11 2 2" xfId="8099"/>
    <cellStyle name="40% - Акцент1 11 2 3" xfId="10054"/>
    <cellStyle name="40% - Акцент1 11 2 4" xfId="12033"/>
    <cellStyle name="40% - Акцент1 11 3" xfId="1300"/>
    <cellStyle name="40% - Акцент1 11 3 2" xfId="8100"/>
    <cellStyle name="40% - Акцент1 11 3 3" xfId="10053"/>
    <cellStyle name="40% - Акцент1 11 3 4" xfId="12032"/>
    <cellStyle name="40% - Акцент1 11 4" xfId="1301"/>
    <cellStyle name="40% - Акцент1 11 4 2" xfId="8101"/>
    <cellStyle name="40% - Акцент1 11 4 3" xfId="10052"/>
    <cellStyle name="40% - Акцент1 11 4 4" xfId="12031"/>
    <cellStyle name="40% - Акцент1 11 5" xfId="1302"/>
    <cellStyle name="40% - Акцент1 11 5 2" xfId="8102"/>
    <cellStyle name="40% - Акцент1 11 5 3" xfId="10051"/>
    <cellStyle name="40% - Акцент1 11 5 4" xfId="12030"/>
    <cellStyle name="40% - Акцент1 11 6" xfId="1303"/>
    <cellStyle name="40% - Акцент1 11 6 2" xfId="8103"/>
    <cellStyle name="40% - Акцент1 11 6 3" xfId="10050"/>
    <cellStyle name="40% - Акцент1 11 6 4" xfId="12029"/>
    <cellStyle name="40% - Акцент1 11 7" xfId="1304"/>
    <cellStyle name="40% - Акцент1 11 7 2" xfId="8104"/>
    <cellStyle name="40% - Акцент1 11 7 3" xfId="10049"/>
    <cellStyle name="40% - Акцент1 11 7 4" xfId="12028"/>
    <cellStyle name="40% - Акцент1 11 8" xfId="1305"/>
    <cellStyle name="40% - Акцент1 11 8 2" xfId="8105"/>
    <cellStyle name="40% - Акцент1 11 8 3" xfId="10048"/>
    <cellStyle name="40% - Акцент1 11 8 4" xfId="12027"/>
    <cellStyle name="40% - Акцент1 11 9" xfId="1306"/>
    <cellStyle name="40% - Акцент1 11 9 2" xfId="8106"/>
    <cellStyle name="40% - Акцент1 11 9 3" xfId="10047"/>
    <cellStyle name="40% - Акцент1 11 9 4" xfId="12026"/>
    <cellStyle name="40% - Акцент1 12" xfId="1307"/>
    <cellStyle name="40% - Акцент1 12 10" xfId="1308"/>
    <cellStyle name="40% - Акцент1 12 10 2" xfId="8108"/>
    <cellStyle name="40% - Акцент1 12 10 3" xfId="10045"/>
    <cellStyle name="40% - Акцент1 12 10 4" xfId="12024"/>
    <cellStyle name="40% - Акцент1 12 11" xfId="8107"/>
    <cellStyle name="40% - Акцент1 12 12" xfId="10046"/>
    <cellStyle name="40% - Акцент1 12 13" xfId="12025"/>
    <cellStyle name="40% - Акцент1 12 2" xfId="1309"/>
    <cellStyle name="40% - Акцент1 12 2 2" xfId="8109"/>
    <cellStyle name="40% - Акцент1 12 2 3" xfId="10044"/>
    <cellStyle name="40% - Акцент1 12 2 4" xfId="12023"/>
    <cellStyle name="40% - Акцент1 12 3" xfId="1310"/>
    <cellStyle name="40% - Акцент1 12 3 2" xfId="8110"/>
    <cellStyle name="40% - Акцент1 12 3 3" xfId="10043"/>
    <cellStyle name="40% - Акцент1 12 3 4" xfId="12022"/>
    <cellStyle name="40% - Акцент1 12 4" xfId="1311"/>
    <cellStyle name="40% - Акцент1 12 4 2" xfId="8111"/>
    <cellStyle name="40% - Акцент1 12 4 3" xfId="10042"/>
    <cellStyle name="40% - Акцент1 12 4 4" xfId="12021"/>
    <cellStyle name="40% - Акцент1 12 5" xfId="1312"/>
    <cellStyle name="40% - Акцент1 12 5 2" xfId="8112"/>
    <cellStyle name="40% - Акцент1 12 5 3" xfId="10041"/>
    <cellStyle name="40% - Акцент1 12 5 4" xfId="12020"/>
    <cellStyle name="40% - Акцент1 12 6" xfId="1313"/>
    <cellStyle name="40% - Акцент1 12 6 2" xfId="8113"/>
    <cellStyle name="40% - Акцент1 12 6 3" xfId="10040"/>
    <cellStyle name="40% - Акцент1 12 6 4" xfId="12019"/>
    <cellStyle name="40% - Акцент1 12 7" xfId="1314"/>
    <cellStyle name="40% - Акцент1 12 7 2" xfId="8114"/>
    <cellStyle name="40% - Акцент1 12 7 3" xfId="10039"/>
    <cellStyle name="40% - Акцент1 12 7 4" xfId="12018"/>
    <cellStyle name="40% - Акцент1 12 8" xfId="1315"/>
    <cellStyle name="40% - Акцент1 12 8 2" xfId="8115"/>
    <cellStyle name="40% - Акцент1 12 8 3" xfId="10038"/>
    <cellStyle name="40% - Акцент1 12 8 4" xfId="12017"/>
    <cellStyle name="40% - Акцент1 12 9" xfId="1316"/>
    <cellStyle name="40% - Акцент1 12 9 2" xfId="8116"/>
    <cellStyle name="40% - Акцент1 12 9 3" xfId="10037"/>
    <cellStyle name="40% - Акцент1 12 9 4" xfId="12016"/>
    <cellStyle name="40% - Акцент1 13" xfId="1317"/>
    <cellStyle name="40% - Акцент1 13 10" xfId="1318"/>
    <cellStyle name="40% - Акцент1 13 10 2" xfId="8118"/>
    <cellStyle name="40% - Акцент1 13 10 3" xfId="10035"/>
    <cellStyle name="40% - Акцент1 13 10 4" xfId="12014"/>
    <cellStyle name="40% - Акцент1 13 11" xfId="8117"/>
    <cellStyle name="40% - Акцент1 13 12" xfId="10036"/>
    <cellStyle name="40% - Акцент1 13 13" xfId="12015"/>
    <cellStyle name="40% - Акцент1 13 2" xfId="1319"/>
    <cellStyle name="40% - Акцент1 13 2 2" xfId="8119"/>
    <cellStyle name="40% - Акцент1 13 2 3" xfId="10034"/>
    <cellStyle name="40% - Акцент1 13 2 4" xfId="12013"/>
    <cellStyle name="40% - Акцент1 13 3" xfId="1320"/>
    <cellStyle name="40% - Акцент1 13 3 2" xfId="8120"/>
    <cellStyle name="40% - Акцент1 13 3 3" xfId="10033"/>
    <cellStyle name="40% - Акцент1 13 3 4" xfId="11056"/>
    <cellStyle name="40% - Акцент1 13 4" xfId="1321"/>
    <cellStyle name="40% - Акцент1 13 4 2" xfId="8121"/>
    <cellStyle name="40% - Акцент1 13 4 3" xfId="10032"/>
    <cellStyle name="40% - Акцент1 13 4 4" xfId="12012"/>
    <cellStyle name="40% - Акцент1 13 5" xfId="1322"/>
    <cellStyle name="40% - Акцент1 13 5 2" xfId="8122"/>
    <cellStyle name="40% - Акцент1 13 5 3" xfId="10031"/>
    <cellStyle name="40% - Акцент1 13 5 4" xfId="12011"/>
    <cellStyle name="40% - Акцент1 13 6" xfId="1323"/>
    <cellStyle name="40% - Акцент1 13 6 2" xfId="8123"/>
    <cellStyle name="40% - Акцент1 13 6 3" xfId="10030"/>
    <cellStyle name="40% - Акцент1 13 6 4" xfId="12010"/>
    <cellStyle name="40% - Акцент1 13 7" xfId="1324"/>
    <cellStyle name="40% - Акцент1 13 7 2" xfId="8124"/>
    <cellStyle name="40% - Акцент1 13 7 3" xfId="10029"/>
    <cellStyle name="40% - Акцент1 13 7 4" xfId="12009"/>
    <cellStyle name="40% - Акцент1 13 8" xfId="1325"/>
    <cellStyle name="40% - Акцент1 13 8 2" xfId="8125"/>
    <cellStyle name="40% - Акцент1 13 8 3" xfId="10028"/>
    <cellStyle name="40% - Акцент1 13 8 4" xfId="12008"/>
    <cellStyle name="40% - Акцент1 13 9" xfId="1326"/>
    <cellStyle name="40% - Акцент1 13 9 2" xfId="8126"/>
    <cellStyle name="40% - Акцент1 13 9 3" xfId="10027"/>
    <cellStyle name="40% - Акцент1 13 9 4" xfId="12007"/>
    <cellStyle name="40% - Акцент1 14" xfId="1327"/>
    <cellStyle name="40% - Акцент1 14 10" xfId="1328"/>
    <cellStyle name="40% - Акцент1 14 10 2" xfId="8128"/>
    <cellStyle name="40% - Акцент1 14 10 3" xfId="10025"/>
    <cellStyle name="40% - Акцент1 14 10 4" xfId="12005"/>
    <cellStyle name="40% - Акцент1 14 11" xfId="8127"/>
    <cellStyle name="40% - Акцент1 14 12" xfId="10026"/>
    <cellStyle name="40% - Акцент1 14 13" xfId="12006"/>
    <cellStyle name="40% - Акцент1 14 2" xfId="1329"/>
    <cellStyle name="40% - Акцент1 14 2 2" xfId="8129"/>
    <cellStyle name="40% - Акцент1 14 2 3" xfId="10024"/>
    <cellStyle name="40% - Акцент1 14 2 4" xfId="12004"/>
    <cellStyle name="40% - Акцент1 14 3" xfId="1330"/>
    <cellStyle name="40% - Акцент1 14 3 2" xfId="8130"/>
    <cellStyle name="40% - Акцент1 14 3 3" xfId="10023"/>
    <cellStyle name="40% - Акцент1 14 3 4" xfId="12003"/>
    <cellStyle name="40% - Акцент1 14 4" xfId="1331"/>
    <cellStyle name="40% - Акцент1 14 4 2" xfId="8131"/>
    <cellStyle name="40% - Акцент1 14 4 3" xfId="10022"/>
    <cellStyle name="40% - Акцент1 14 4 4" xfId="12002"/>
    <cellStyle name="40% - Акцент1 14 5" xfId="1332"/>
    <cellStyle name="40% - Акцент1 14 5 2" xfId="8132"/>
    <cellStyle name="40% - Акцент1 14 5 3" xfId="10021"/>
    <cellStyle name="40% - Акцент1 14 5 4" xfId="12001"/>
    <cellStyle name="40% - Акцент1 14 6" xfId="1333"/>
    <cellStyle name="40% - Акцент1 14 6 2" xfId="8133"/>
    <cellStyle name="40% - Акцент1 14 6 3" xfId="10020"/>
    <cellStyle name="40% - Акцент1 14 6 4" xfId="12000"/>
    <cellStyle name="40% - Акцент1 14 7" xfId="1334"/>
    <cellStyle name="40% - Акцент1 14 7 2" xfId="8134"/>
    <cellStyle name="40% - Акцент1 14 7 3" xfId="10019"/>
    <cellStyle name="40% - Акцент1 14 7 4" xfId="11999"/>
    <cellStyle name="40% - Акцент1 14 8" xfId="1335"/>
    <cellStyle name="40% - Акцент1 14 8 2" xfId="8135"/>
    <cellStyle name="40% - Акцент1 14 8 3" xfId="10018"/>
    <cellStyle name="40% - Акцент1 14 8 4" xfId="11998"/>
    <cellStyle name="40% - Акцент1 14 9" xfId="1336"/>
    <cellStyle name="40% - Акцент1 14 9 2" xfId="8136"/>
    <cellStyle name="40% - Акцент1 14 9 3" xfId="10017"/>
    <cellStyle name="40% - Акцент1 14 9 4" xfId="11997"/>
    <cellStyle name="40% - Акцент1 15" xfId="1337"/>
    <cellStyle name="40% - Акцент1 15 10" xfId="10016"/>
    <cellStyle name="40% - Акцент1 15 11" xfId="11996"/>
    <cellStyle name="40% - Акцент1 15 2" xfId="1338"/>
    <cellStyle name="40% - Акцент1 15 2 2" xfId="8138"/>
    <cellStyle name="40% - Акцент1 15 2 3" xfId="10015"/>
    <cellStyle name="40% - Акцент1 15 2 4" xfId="11995"/>
    <cellStyle name="40% - Акцент1 15 3" xfId="1339"/>
    <cellStyle name="40% - Акцент1 15 3 2" xfId="8139"/>
    <cellStyle name="40% - Акцент1 15 3 3" xfId="10014"/>
    <cellStyle name="40% - Акцент1 15 3 4" xfId="11994"/>
    <cellStyle name="40% - Акцент1 15 4" xfId="1340"/>
    <cellStyle name="40% - Акцент1 15 4 2" xfId="8140"/>
    <cellStyle name="40% - Акцент1 15 4 3" xfId="10013"/>
    <cellStyle name="40% - Акцент1 15 4 4" xfId="11993"/>
    <cellStyle name="40% - Акцент1 15 5" xfId="1341"/>
    <cellStyle name="40% - Акцент1 15 5 2" xfId="8141"/>
    <cellStyle name="40% - Акцент1 15 5 3" xfId="10012"/>
    <cellStyle name="40% - Акцент1 15 5 4" xfId="11992"/>
    <cellStyle name="40% - Акцент1 15 6" xfId="1342"/>
    <cellStyle name="40% - Акцент1 15 6 2" xfId="8142"/>
    <cellStyle name="40% - Акцент1 15 6 3" xfId="10011"/>
    <cellStyle name="40% - Акцент1 15 6 4" xfId="11991"/>
    <cellStyle name="40% - Акцент1 15 7" xfId="1343"/>
    <cellStyle name="40% - Акцент1 15 7 2" xfId="8143"/>
    <cellStyle name="40% - Акцент1 15 7 3" xfId="10010"/>
    <cellStyle name="40% - Акцент1 15 7 4" xfId="11990"/>
    <cellStyle name="40% - Акцент1 15 8" xfId="1344"/>
    <cellStyle name="40% - Акцент1 15 8 2" xfId="8144"/>
    <cellStyle name="40% - Акцент1 15 8 3" xfId="10009"/>
    <cellStyle name="40% - Акцент1 15 8 4" xfId="11989"/>
    <cellStyle name="40% - Акцент1 15 9" xfId="8137"/>
    <cellStyle name="40% - Акцент1 16" xfId="1345"/>
    <cellStyle name="40% - Акцент1 16 10" xfId="10008"/>
    <cellStyle name="40% - Акцент1 16 11" xfId="11988"/>
    <cellStyle name="40% - Акцент1 16 2" xfId="1346"/>
    <cellStyle name="40% - Акцент1 16 2 2" xfId="8146"/>
    <cellStyle name="40% - Акцент1 16 2 3" xfId="10007"/>
    <cellStyle name="40% - Акцент1 16 2 4" xfId="11987"/>
    <cellStyle name="40% - Акцент1 16 3" xfId="1347"/>
    <cellStyle name="40% - Акцент1 16 3 2" xfId="8147"/>
    <cellStyle name="40% - Акцент1 16 3 3" xfId="10006"/>
    <cellStyle name="40% - Акцент1 16 3 4" xfId="11986"/>
    <cellStyle name="40% - Акцент1 16 4" xfId="1348"/>
    <cellStyle name="40% - Акцент1 16 4 2" xfId="8148"/>
    <cellStyle name="40% - Акцент1 16 4 3" xfId="10005"/>
    <cellStyle name="40% - Акцент1 16 4 4" xfId="11985"/>
    <cellStyle name="40% - Акцент1 16 5" xfId="1349"/>
    <cellStyle name="40% - Акцент1 16 5 2" xfId="8149"/>
    <cellStyle name="40% - Акцент1 16 5 3" xfId="10004"/>
    <cellStyle name="40% - Акцент1 16 5 4" xfId="11984"/>
    <cellStyle name="40% - Акцент1 16 6" xfId="1350"/>
    <cellStyle name="40% - Акцент1 16 6 2" xfId="8150"/>
    <cellStyle name="40% - Акцент1 16 6 3" xfId="10003"/>
    <cellStyle name="40% - Акцент1 16 6 4" xfId="11983"/>
    <cellStyle name="40% - Акцент1 16 7" xfId="1351"/>
    <cellStyle name="40% - Акцент1 16 7 2" xfId="8151"/>
    <cellStyle name="40% - Акцент1 16 7 3" xfId="10002"/>
    <cellStyle name="40% - Акцент1 16 7 4" xfId="11982"/>
    <cellStyle name="40% - Акцент1 16 8" xfId="1352"/>
    <cellStyle name="40% - Акцент1 16 8 2" xfId="8152"/>
    <cellStyle name="40% - Акцент1 16 8 3" xfId="10001"/>
    <cellStyle name="40% - Акцент1 16 8 4" xfId="11981"/>
    <cellStyle name="40% - Акцент1 16 9" xfId="8145"/>
    <cellStyle name="40% - Акцент1 17" xfId="1353"/>
    <cellStyle name="40% - Акцент1 17 2" xfId="1354"/>
    <cellStyle name="40% - Акцент1 17 2 2" xfId="8154"/>
    <cellStyle name="40% - Акцент1 17 2 3" xfId="9999"/>
    <cellStyle name="40% - Акцент1 17 2 4" xfId="11979"/>
    <cellStyle name="40% - Акцент1 17 3" xfId="1355"/>
    <cellStyle name="40% - Акцент1 17 3 2" xfId="8155"/>
    <cellStyle name="40% - Акцент1 17 3 3" xfId="9998"/>
    <cellStyle name="40% - Акцент1 17 3 4" xfId="11978"/>
    <cellStyle name="40% - Акцент1 17 4" xfId="1356"/>
    <cellStyle name="40% - Акцент1 17 4 2" xfId="8156"/>
    <cellStyle name="40% - Акцент1 17 4 3" xfId="9997"/>
    <cellStyle name="40% - Акцент1 17 4 4" xfId="11977"/>
    <cellStyle name="40% - Акцент1 17 5" xfId="1357"/>
    <cellStyle name="40% - Акцент1 17 5 2" xfId="8157"/>
    <cellStyle name="40% - Акцент1 17 5 3" xfId="9996"/>
    <cellStyle name="40% - Акцент1 17 5 4" xfId="11976"/>
    <cellStyle name="40% - Акцент1 17 6" xfId="8153"/>
    <cellStyle name="40% - Акцент1 17 7" xfId="10000"/>
    <cellStyle name="40% - Акцент1 17 8" xfId="11980"/>
    <cellStyle name="40% - Акцент1 18" xfId="1358"/>
    <cellStyle name="40% - Акцент1 18 2" xfId="1359"/>
    <cellStyle name="40% - Акцент1 18 2 2" xfId="8159"/>
    <cellStyle name="40% - Акцент1 18 2 3" xfId="9994"/>
    <cellStyle name="40% - Акцент1 18 2 4" xfId="11974"/>
    <cellStyle name="40% - Акцент1 18 3" xfId="1360"/>
    <cellStyle name="40% - Акцент1 18 3 2" xfId="8160"/>
    <cellStyle name="40% - Акцент1 18 3 3" xfId="9993"/>
    <cellStyle name="40% - Акцент1 18 3 4" xfId="11973"/>
    <cellStyle name="40% - Акцент1 18 4" xfId="1361"/>
    <cellStyle name="40% - Акцент1 18 4 2" xfId="8161"/>
    <cellStyle name="40% - Акцент1 18 4 3" xfId="9992"/>
    <cellStyle name="40% - Акцент1 18 4 4" xfId="11972"/>
    <cellStyle name="40% - Акцент1 18 5" xfId="1362"/>
    <cellStyle name="40% - Акцент1 18 5 2" xfId="8162"/>
    <cellStyle name="40% - Акцент1 18 5 3" xfId="9991"/>
    <cellStyle name="40% - Акцент1 18 5 4" xfId="11971"/>
    <cellStyle name="40% - Акцент1 18 6" xfId="8158"/>
    <cellStyle name="40% - Акцент1 18 7" xfId="9995"/>
    <cellStyle name="40% - Акцент1 18 8" xfId="11975"/>
    <cellStyle name="40% - Акцент1 19" xfId="1363"/>
    <cellStyle name="40% - Акцент1 19 2" xfId="1364"/>
    <cellStyle name="40% - Акцент1 19 2 2" xfId="8164"/>
    <cellStyle name="40% - Акцент1 19 2 3" xfId="9989"/>
    <cellStyle name="40% - Акцент1 19 2 4" xfId="11969"/>
    <cellStyle name="40% - Акцент1 19 3" xfId="1365"/>
    <cellStyle name="40% - Акцент1 19 3 2" xfId="8165"/>
    <cellStyle name="40% - Акцент1 19 3 3" xfId="9988"/>
    <cellStyle name="40% - Акцент1 19 3 4" xfId="11968"/>
    <cellStyle name="40% - Акцент1 19 4" xfId="1366"/>
    <cellStyle name="40% - Акцент1 19 4 2" xfId="8166"/>
    <cellStyle name="40% - Акцент1 19 4 3" xfId="9987"/>
    <cellStyle name="40% - Акцент1 19 4 4" xfId="11967"/>
    <cellStyle name="40% - Акцент1 19 5" xfId="1367"/>
    <cellStyle name="40% - Акцент1 19 5 2" xfId="8167"/>
    <cellStyle name="40% - Акцент1 19 5 3" xfId="9986"/>
    <cellStyle name="40% - Акцент1 19 5 4" xfId="11966"/>
    <cellStyle name="40% - Акцент1 19 6" xfId="8163"/>
    <cellStyle name="40% - Акцент1 19 7" xfId="9990"/>
    <cellStyle name="40% - Акцент1 19 8" xfId="11970"/>
    <cellStyle name="40% - Акцент1 2" xfId="1368"/>
    <cellStyle name="40% - Акцент1 2 10" xfId="1369"/>
    <cellStyle name="40% - Акцент1 2 10 2" xfId="8169"/>
    <cellStyle name="40% - Акцент1 2 10 3" xfId="9984"/>
    <cellStyle name="40% - Акцент1 2 10 4" xfId="11964"/>
    <cellStyle name="40% - Акцент1 2 11" xfId="8168"/>
    <cellStyle name="40% - Акцент1 2 12" xfId="9985"/>
    <cellStyle name="40% - Акцент1 2 13" xfId="11965"/>
    <cellStyle name="40% - Акцент1 2 2" xfId="1370"/>
    <cellStyle name="40% - Акцент1 2 2 2" xfId="8170"/>
    <cellStyle name="40% - Акцент1 2 2 3" xfId="9983"/>
    <cellStyle name="40% - Акцент1 2 2 4" xfId="11963"/>
    <cellStyle name="40% - Акцент1 2 3" xfId="1371"/>
    <cellStyle name="40% - Акцент1 2 3 2" xfId="8171"/>
    <cellStyle name="40% - Акцент1 2 3 3" xfId="9982"/>
    <cellStyle name="40% - Акцент1 2 3 4" xfId="11962"/>
    <cellStyle name="40% - Акцент1 2 4" xfId="1372"/>
    <cellStyle name="40% - Акцент1 2 4 2" xfId="8172"/>
    <cellStyle name="40% - Акцент1 2 4 3" xfId="9981"/>
    <cellStyle name="40% - Акцент1 2 4 4" xfId="11961"/>
    <cellStyle name="40% - Акцент1 2 5" xfId="1373"/>
    <cellStyle name="40% - Акцент1 2 5 2" xfId="8173"/>
    <cellStyle name="40% - Акцент1 2 5 3" xfId="9980"/>
    <cellStyle name="40% - Акцент1 2 5 4" xfId="11960"/>
    <cellStyle name="40% - Акцент1 2 6" xfId="1374"/>
    <cellStyle name="40% - Акцент1 2 6 2" xfId="8174"/>
    <cellStyle name="40% - Акцент1 2 6 3" xfId="9979"/>
    <cellStyle name="40% - Акцент1 2 6 4" xfId="11959"/>
    <cellStyle name="40% - Акцент1 2 7" xfId="1375"/>
    <cellStyle name="40% - Акцент1 2 7 2" xfId="8175"/>
    <cellStyle name="40% - Акцент1 2 7 3" xfId="9978"/>
    <cellStyle name="40% - Акцент1 2 7 4" xfId="11958"/>
    <cellStyle name="40% - Акцент1 2 8" xfId="1376"/>
    <cellStyle name="40% - Акцент1 2 8 2" xfId="8176"/>
    <cellStyle name="40% - Акцент1 2 8 3" xfId="9977"/>
    <cellStyle name="40% - Акцент1 2 8 4" xfId="11957"/>
    <cellStyle name="40% - Акцент1 2 9" xfId="1377"/>
    <cellStyle name="40% - Акцент1 2 9 2" xfId="8177"/>
    <cellStyle name="40% - Акцент1 2 9 3" xfId="9976"/>
    <cellStyle name="40% - Акцент1 2 9 4" xfId="11956"/>
    <cellStyle name="40% - Акцент1 20" xfId="1378"/>
    <cellStyle name="40% - Акцент1 20 2" xfId="8178"/>
    <cellStyle name="40% - Акцент1 20 3" xfId="9975"/>
    <cellStyle name="40% - Акцент1 20 4" xfId="11955"/>
    <cellStyle name="40% - Акцент1 21" xfId="1379"/>
    <cellStyle name="40% - Акцент1 21 2" xfId="8179"/>
    <cellStyle name="40% - Акцент1 21 3" xfId="9974"/>
    <cellStyle name="40% - Акцент1 21 4" xfId="11954"/>
    <cellStyle name="40% - Акцент1 22" xfId="1380"/>
    <cellStyle name="40% - Акцент1 22 2" xfId="8180"/>
    <cellStyle name="40% - Акцент1 22 3" xfId="9973"/>
    <cellStyle name="40% - Акцент1 22 4" xfId="11953"/>
    <cellStyle name="40% - Акцент1 23" xfId="1381"/>
    <cellStyle name="40% - Акцент1 23 2" xfId="8181"/>
    <cellStyle name="40% - Акцент1 23 3" xfId="9972"/>
    <cellStyle name="40% - Акцент1 23 4" xfId="11952"/>
    <cellStyle name="40% - Акцент1 24" xfId="14648"/>
    <cellStyle name="40% - Акцент1 3" xfId="1382"/>
    <cellStyle name="40% - Акцент1 3 10" xfId="1383"/>
    <cellStyle name="40% - Акцент1 3 10 2" xfId="8183"/>
    <cellStyle name="40% - Акцент1 3 10 3" xfId="9970"/>
    <cellStyle name="40% - Акцент1 3 10 4" xfId="11950"/>
    <cellStyle name="40% - Акцент1 3 11" xfId="8182"/>
    <cellStyle name="40% - Акцент1 3 12" xfId="9971"/>
    <cellStyle name="40% - Акцент1 3 13" xfId="11951"/>
    <cellStyle name="40% - Акцент1 3 2" xfId="1384"/>
    <cellStyle name="40% - Акцент1 3 2 2" xfId="8184"/>
    <cellStyle name="40% - Акцент1 3 2 3" xfId="9969"/>
    <cellStyle name="40% - Акцент1 3 2 4" xfId="11949"/>
    <cellStyle name="40% - Акцент1 3 3" xfId="1385"/>
    <cellStyle name="40% - Акцент1 3 3 2" xfId="8185"/>
    <cellStyle name="40% - Акцент1 3 3 3" xfId="9968"/>
    <cellStyle name="40% - Акцент1 3 3 4" xfId="11948"/>
    <cellStyle name="40% - Акцент1 3 4" xfId="1386"/>
    <cellStyle name="40% - Акцент1 3 4 2" xfId="8186"/>
    <cellStyle name="40% - Акцент1 3 4 3" xfId="9967"/>
    <cellStyle name="40% - Акцент1 3 4 4" xfId="11947"/>
    <cellStyle name="40% - Акцент1 3 5" xfId="1387"/>
    <cellStyle name="40% - Акцент1 3 5 2" xfId="8187"/>
    <cellStyle name="40% - Акцент1 3 5 3" xfId="9966"/>
    <cellStyle name="40% - Акцент1 3 5 4" xfId="11946"/>
    <cellStyle name="40% - Акцент1 3 6" xfId="1388"/>
    <cellStyle name="40% - Акцент1 3 6 2" xfId="8188"/>
    <cellStyle name="40% - Акцент1 3 6 3" xfId="9965"/>
    <cellStyle name="40% - Акцент1 3 6 4" xfId="11945"/>
    <cellStyle name="40% - Акцент1 3 7" xfId="1389"/>
    <cellStyle name="40% - Акцент1 3 7 2" xfId="8189"/>
    <cellStyle name="40% - Акцент1 3 7 3" xfId="9964"/>
    <cellStyle name="40% - Акцент1 3 7 4" xfId="11944"/>
    <cellStyle name="40% - Акцент1 3 8" xfId="1390"/>
    <cellStyle name="40% - Акцент1 3 8 2" xfId="8190"/>
    <cellStyle name="40% - Акцент1 3 8 3" xfId="9963"/>
    <cellStyle name="40% - Акцент1 3 8 4" xfId="11943"/>
    <cellStyle name="40% - Акцент1 3 9" xfId="1391"/>
    <cellStyle name="40% - Акцент1 3 9 2" xfId="8191"/>
    <cellStyle name="40% - Акцент1 3 9 3" xfId="9962"/>
    <cellStyle name="40% - Акцент1 3 9 4" xfId="11942"/>
    <cellStyle name="40% - Акцент1 4" xfId="1392"/>
    <cellStyle name="40% - Акцент1 4 10" xfId="1393"/>
    <cellStyle name="40% - Акцент1 4 10 2" xfId="8193"/>
    <cellStyle name="40% - Акцент1 4 10 3" xfId="9960"/>
    <cellStyle name="40% - Акцент1 4 10 4" xfId="11940"/>
    <cellStyle name="40% - Акцент1 4 11" xfId="8192"/>
    <cellStyle name="40% - Акцент1 4 12" xfId="9961"/>
    <cellStyle name="40% - Акцент1 4 13" xfId="11941"/>
    <cellStyle name="40% - Акцент1 4 2" xfId="1394"/>
    <cellStyle name="40% - Акцент1 4 2 2" xfId="8194"/>
    <cellStyle name="40% - Акцент1 4 2 3" xfId="9959"/>
    <cellStyle name="40% - Акцент1 4 2 4" xfId="11939"/>
    <cellStyle name="40% - Акцент1 4 3" xfId="1395"/>
    <cellStyle name="40% - Акцент1 4 3 2" xfId="8195"/>
    <cellStyle name="40% - Акцент1 4 3 3" xfId="9958"/>
    <cellStyle name="40% - Акцент1 4 3 4" xfId="11938"/>
    <cellStyle name="40% - Акцент1 4 4" xfId="1396"/>
    <cellStyle name="40% - Акцент1 4 4 2" xfId="8196"/>
    <cellStyle name="40% - Акцент1 4 4 3" xfId="9957"/>
    <cellStyle name="40% - Акцент1 4 4 4" xfId="11937"/>
    <cellStyle name="40% - Акцент1 4 5" xfId="1397"/>
    <cellStyle name="40% - Акцент1 4 5 2" xfId="8197"/>
    <cellStyle name="40% - Акцент1 4 5 3" xfId="9956"/>
    <cellStyle name="40% - Акцент1 4 5 4" xfId="11936"/>
    <cellStyle name="40% - Акцент1 4 6" xfId="1398"/>
    <cellStyle name="40% - Акцент1 4 6 2" xfId="8198"/>
    <cellStyle name="40% - Акцент1 4 6 3" xfId="9955"/>
    <cellStyle name="40% - Акцент1 4 6 4" xfId="11935"/>
    <cellStyle name="40% - Акцент1 4 7" xfId="1399"/>
    <cellStyle name="40% - Акцент1 4 7 2" xfId="8199"/>
    <cellStyle name="40% - Акцент1 4 7 3" xfId="9954"/>
    <cellStyle name="40% - Акцент1 4 7 4" xfId="11934"/>
    <cellStyle name="40% - Акцент1 4 8" xfId="1400"/>
    <cellStyle name="40% - Акцент1 4 8 2" xfId="8200"/>
    <cellStyle name="40% - Акцент1 4 8 3" xfId="9953"/>
    <cellStyle name="40% - Акцент1 4 8 4" xfId="11933"/>
    <cellStyle name="40% - Акцент1 4 9" xfId="1401"/>
    <cellStyle name="40% - Акцент1 4 9 2" xfId="8201"/>
    <cellStyle name="40% - Акцент1 4 9 3" xfId="9952"/>
    <cellStyle name="40% - Акцент1 4 9 4" xfId="11932"/>
    <cellStyle name="40% - Акцент1 5" xfId="1402"/>
    <cellStyle name="40% - Акцент1 5 10" xfId="1403"/>
    <cellStyle name="40% - Акцент1 5 10 2" xfId="8203"/>
    <cellStyle name="40% - Акцент1 5 10 3" xfId="9950"/>
    <cellStyle name="40% - Акцент1 5 10 4" xfId="11930"/>
    <cellStyle name="40% - Акцент1 5 11" xfId="8202"/>
    <cellStyle name="40% - Акцент1 5 12" xfId="9951"/>
    <cellStyle name="40% - Акцент1 5 13" xfId="11931"/>
    <cellStyle name="40% - Акцент1 5 2" xfId="1404"/>
    <cellStyle name="40% - Акцент1 5 2 2" xfId="8204"/>
    <cellStyle name="40% - Акцент1 5 2 3" xfId="9949"/>
    <cellStyle name="40% - Акцент1 5 2 4" xfId="11929"/>
    <cellStyle name="40% - Акцент1 5 3" xfId="1405"/>
    <cellStyle name="40% - Акцент1 5 3 2" xfId="8205"/>
    <cellStyle name="40% - Акцент1 5 3 3" xfId="9948"/>
    <cellStyle name="40% - Акцент1 5 3 4" xfId="11928"/>
    <cellStyle name="40% - Акцент1 5 4" xfId="1406"/>
    <cellStyle name="40% - Акцент1 5 4 2" xfId="8206"/>
    <cellStyle name="40% - Акцент1 5 4 3" xfId="9947"/>
    <cellStyle name="40% - Акцент1 5 4 4" xfId="11927"/>
    <cellStyle name="40% - Акцент1 5 5" xfId="1407"/>
    <cellStyle name="40% - Акцент1 5 5 2" xfId="8207"/>
    <cellStyle name="40% - Акцент1 5 5 3" xfId="9946"/>
    <cellStyle name="40% - Акцент1 5 5 4" xfId="11926"/>
    <cellStyle name="40% - Акцент1 5 6" xfId="1408"/>
    <cellStyle name="40% - Акцент1 5 6 2" xfId="8208"/>
    <cellStyle name="40% - Акцент1 5 6 3" xfId="9945"/>
    <cellStyle name="40% - Акцент1 5 6 4" xfId="11925"/>
    <cellStyle name="40% - Акцент1 5 7" xfId="1409"/>
    <cellStyle name="40% - Акцент1 5 7 2" xfId="8209"/>
    <cellStyle name="40% - Акцент1 5 7 3" xfId="9944"/>
    <cellStyle name="40% - Акцент1 5 7 4" xfId="11924"/>
    <cellStyle name="40% - Акцент1 5 8" xfId="1410"/>
    <cellStyle name="40% - Акцент1 5 8 2" xfId="8210"/>
    <cellStyle name="40% - Акцент1 5 8 3" xfId="9943"/>
    <cellStyle name="40% - Акцент1 5 8 4" xfId="11923"/>
    <cellStyle name="40% - Акцент1 5 9" xfId="1411"/>
    <cellStyle name="40% - Акцент1 5 9 2" xfId="8211"/>
    <cellStyle name="40% - Акцент1 5 9 3" xfId="9942"/>
    <cellStyle name="40% - Акцент1 5 9 4" xfId="11922"/>
    <cellStyle name="40% - Акцент1 6" xfId="1412"/>
    <cellStyle name="40% - Акцент1 6 10" xfId="1413"/>
    <cellStyle name="40% - Акцент1 6 10 2" xfId="8213"/>
    <cellStyle name="40% - Акцент1 6 10 3" xfId="9940"/>
    <cellStyle name="40% - Акцент1 6 10 4" xfId="11920"/>
    <cellStyle name="40% - Акцент1 6 11" xfId="8212"/>
    <cellStyle name="40% - Акцент1 6 12" xfId="9941"/>
    <cellStyle name="40% - Акцент1 6 13" xfId="11921"/>
    <cellStyle name="40% - Акцент1 6 2" xfId="1414"/>
    <cellStyle name="40% - Акцент1 6 2 2" xfId="8214"/>
    <cellStyle name="40% - Акцент1 6 2 3" xfId="9939"/>
    <cellStyle name="40% - Акцент1 6 2 4" xfId="11919"/>
    <cellStyle name="40% - Акцент1 6 3" xfId="1415"/>
    <cellStyle name="40% - Акцент1 6 3 2" xfId="8215"/>
    <cellStyle name="40% - Акцент1 6 3 3" xfId="9938"/>
    <cellStyle name="40% - Акцент1 6 3 4" xfId="11918"/>
    <cellStyle name="40% - Акцент1 6 4" xfId="1416"/>
    <cellStyle name="40% - Акцент1 6 4 2" xfId="8216"/>
    <cellStyle name="40% - Акцент1 6 4 3" xfId="9937"/>
    <cellStyle name="40% - Акцент1 6 4 4" xfId="11917"/>
    <cellStyle name="40% - Акцент1 6 5" xfId="1417"/>
    <cellStyle name="40% - Акцент1 6 5 2" xfId="8217"/>
    <cellStyle name="40% - Акцент1 6 5 3" xfId="9936"/>
    <cellStyle name="40% - Акцент1 6 5 4" xfId="11916"/>
    <cellStyle name="40% - Акцент1 6 6" xfId="1418"/>
    <cellStyle name="40% - Акцент1 6 6 2" xfId="8218"/>
    <cellStyle name="40% - Акцент1 6 6 3" xfId="9935"/>
    <cellStyle name="40% - Акцент1 6 6 4" xfId="11915"/>
    <cellStyle name="40% - Акцент1 6 7" xfId="1419"/>
    <cellStyle name="40% - Акцент1 6 7 2" xfId="8219"/>
    <cellStyle name="40% - Акцент1 6 7 3" xfId="9934"/>
    <cellStyle name="40% - Акцент1 6 7 4" xfId="11914"/>
    <cellStyle name="40% - Акцент1 6 8" xfId="1420"/>
    <cellStyle name="40% - Акцент1 6 8 2" xfId="8220"/>
    <cellStyle name="40% - Акцент1 6 8 3" xfId="9933"/>
    <cellStyle name="40% - Акцент1 6 8 4" xfId="11913"/>
    <cellStyle name="40% - Акцент1 6 9" xfId="1421"/>
    <cellStyle name="40% - Акцент1 6 9 2" xfId="8221"/>
    <cellStyle name="40% - Акцент1 6 9 3" xfId="9932"/>
    <cellStyle name="40% - Акцент1 6 9 4" xfId="11912"/>
    <cellStyle name="40% - Акцент1 7" xfId="1422"/>
    <cellStyle name="40% - Акцент1 7 10" xfId="1423"/>
    <cellStyle name="40% - Акцент1 7 10 2" xfId="8223"/>
    <cellStyle name="40% - Акцент1 7 10 3" xfId="9930"/>
    <cellStyle name="40% - Акцент1 7 10 4" xfId="11910"/>
    <cellStyle name="40% - Акцент1 7 11" xfId="8222"/>
    <cellStyle name="40% - Акцент1 7 12" xfId="9931"/>
    <cellStyle name="40% - Акцент1 7 13" xfId="11911"/>
    <cellStyle name="40% - Акцент1 7 2" xfId="1424"/>
    <cellStyle name="40% - Акцент1 7 2 2" xfId="8224"/>
    <cellStyle name="40% - Акцент1 7 2 3" xfId="9929"/>
    <cellStyle name="40% - Акцент1 7 2 4" xfId="11909"/>
    <cellStyle name="40% - Акцент1 7 3" xfId="1425"/>
    <cellStyle name="40% - Акцент1 7 3 2" xfId="8225"/>
    <cellStyle name="40% - Акцент1 7 3 3" xfId="9928"/>
    <cellStyle name="40% - Акцент1 7 3 4" xfId="11908"/>
    <cellStyle name="40% - Акцент1 7 4" xfId="1426"/>
    <cellStyle name="40% - Акцент1 7 4 2" xfId="8226"/>
    <cellStyle name="40% - Акцент1 7 4 3" xfId="9927"/>
    <cellStyle name="40% - Акцент1 7 4 4" xfId="11907"/>
    <cellStyle name="40% - Акцент1 7 5" xfId="1427"/>
    <cellStyle name="40% - Акцент1 7 5 2" xfId="8227"/>
    <cellStyle name="40% - Акцент1 7 5 3" xfId="9926"/>
    <cellStyle name="40% - Акцент1 7 5 4" xfId="11906"/>
    <cellStyle name="40% - Акцент1 7 6" xfId="1428"/>
    <cellStyle name="40% - Акцент1 7 6 2" xfId="8228"/>
    <cellStyle name="40% - Акцент1 7 6 3" xfId="9925"/>
    <cellStyle name="40% - Акцент1 7 6 4" xfId="11905"/>
    <cellStyle name="40% - Акцент1 7 7" xfId="1429"/>
    <cellStyle name="40% - Акцент1 7 7 2" xfId="8229"/>
    <cellStyle name="40% - Акцент1 7 7 3" xfId="9924"/>
    <cellStyle name="40% - Акцент1 7 7 4" xfId="11904"/>
    <cellStyle name="40% - Акцент1 7 8" xfId="1430"/>
    <cellStyle name="40% - Акцент1 7 8 2" xfId="8230"/>
    <cellStyle name="40% - Акцент1 7 8 3" xfId="9923"/>
    <cellStyle name="40% - Акцент1 7 8 4" xfId="11903"/>
    <cellStyle name="40% - Акцент1 7 9" xfId="1431"/>
    <cellStyle name="40% - Акцент1 7 9 2" xfId="8231"/>
    <cellStyle name="40% - Акцент1 7 9 3" xfId="9922"/>
    <cellStyle name="40% - Акцент1 7 9 4" xfId="11902"/>
    <cellStyle name="40% - Акцент1 8" xfId="1432"/>
    <cellStyle name="40% - Акцент1 8 10" xfId="1433"/>
    <cellStyle name="40% - Акцент1 8 10 2" xfId="8233"/>
    <cellStyle name="40% - Акцент1 8 10 3" xfId="9920"/>
    <cellStyle name="40% - Акцент1 8 10 4" xfId="11900"/>
    <cellStyle name="40% - Акцент1 8 11" xfId="8232"/>
    <cellStyle name="40% - Акцент1 8 12" xfId="9921"/>
    <cellStyle name="40% - Акцент1 8 13" xfId="11901"/>
    <cellStyle name="40% - Акцент1 8 2" xfId="1434"/>
    <cellStyle name="40% - Акцент1 8 2 2" xfId="8234"/>
    <cellStyle name="40% - Акцент1 8 2 3" xfId="9919"/>
    <cellStyle name="40% - Акцент1 8 2 4" xfId="11899"/>
    <cellStyle name="40% - Акцент1 8 3" xfId="1435"/>
    <cellStyle name="40% - Акцент1 8 3 2" xfId="8235"/>
    <cellStyle name="40% - Акцент1 8 3 3" xfId="9918"/>
    <cellStyle name="40% - Акцент1 8 3 4" xfId="11898"/>
    <cellStyle name="40% - Акцент1 8 4" xfId="1436"/>
    <cellStyle name="40% - Акцент1 8 4 2" xfId="8236"/>
    <cellStyle name="40% - Акцент1 8 4 3" xfId="9917"/>
    <cellStyle name="40% - Акцент1 8 4 4" xfId="11897"/>
    <cellStyle name="40% - Акцент1 8 5" xfId="1437"/>
    <cellStyle name="40% - Акцент1 8 5 2" xfId="8237"/>
    <cellStyle name="40% - Акцент1 8 5 3" xfId="9916"/>
    <cellStyle name="40% - Акцент1 8 5 4" xfId="11896"/>
    <cellStyle name="40% - Акцент1 8 6" xfId="1438"/>
    <cellStyle name="40% - Акцент1 8 6 2" xfId="8238"/>
    <cellStyle name="40% - Акцент1 8 6 3" xfId="9915"/>
    <cellStyle name="40% - Акцент1 8 6 4" xfId="11895"/>
    <cellStyle name="40% - Акцент1 8 7" xfId="1439"/>
    <cellStyle name="40% - Акцент1 8 7 2" xfId="8239"/>
    <cellStyle name="40% - Акцент1 8 7 3" xfId="9914"/>
    <cellStyle name="40% - Акцент1 8 7 4" xfId="11894"/>
    <cellStyle name="40% - Акцент1 8 8" xfId="1440"/>
    <cellStyle name="40% - Акцент1 8 8 2" xfId="8240"/>
    <cellStyle name="40% - Акцент1 8 8 3" xfId="9913"/>
    <cellStyle name="40% - Акцент1 8 8 4" xfId="11893"/>
    <cellStyle name="40% - Акцент1 8 9" xfId="1441"/>
    <cellStyle name="40% - Акцент1 8 9 2" xfId="8241"/>
    <cellStyle name="40% - Акцент1 8 9 3" xfId="9912"/>
    <cellStyle name="40% - Акцент1 8 9 4" xfId="11892"/>
    <cellStyle name="40% - Акцент1 9" xfId="1442"/>
    <cellStyle name="40% - Акцент1 9 10" xfId="1443"/>
    <cellStyle name="40% - Акцент1 9 10 2" xfId="8243"/>
    <cellStyle name="40% - Акцент1 9 10 3" xfId="9910"/>
    <cellStyle name="40% - Акцент1 9 10 4" xfId="11890"/>
    <cellStyle name="40% - Акцент1 9 11" xfId="8242"/>
    <cellStyle name="40% - Акцент1 9 12" xfId="9911"/>
    <cellStyle name="40% - Акцент1 9 13" xfId="11891"/>
    <cellStyle name="40% - Акцент1 9 2" xfId="1444"/>
    <cellStyle name="40% - Акцент1 9 2 2" xfId="8244"/>
    <cellStyle name="40% - Акцент1 9 2 3" xfId="9909"/>
    <cellStyle name="40% - Акцент1 9 2 4" xfId="11889"/>
    <cellStyle name="40% - Акцент1 9 3" xfId="1445"/>
    <cellStyle name="40% - Акцент1 9 3 2" xfId="8245"/>
    <cellStyle name="40% - Акцент1 9 3 3" xfId="9908"/>
    <cellStyle name="40% - Акцент1 9 3 4" xfId="11888"/>
    <cellStyle name="40% - Акцент1 9 4" xfId="1446"/>
    <cellStyle name="40% - Акцент1 9 4 2" xfId="8246"/>
    <cellStyle name="40% - Акцент1 9 4 3" xfId="9907"/>
    <cellStyle name="40% - Акцент1 9 4 4" xfId="11887"/>
    <cellStyle name="40% - Акцент1 9 5" xfId="1447"/>
    <cellStyle name="40% - Акцент1 9 5 2" xfId="8247"/>
    <cellStyle name="40% - Акцент1 9 5 3" xfId="9906"/>
    <cellStyle name="40% - Акцент1 9 5 4" xfId="11886"/>
    <cellStyle name="40% - Акцент1 9 6" xfId="1448"/>
    <cellStyle name="40% - Акцент1 9 6 2" xfId="8248"/>
    <cellStyle name="40% - Акцент1 9 6 3" xfId="9905"/>
    <cellStyle name="40% - Акцент1 9 6 4" xfId="11885"/>
    <cellStyle name="40% - Акцент1 9 7" xfId="1449"/>
    <cellStyle name="40% - Акцент1 9 7 2" xfId="8249"/>
    <cellStyle name="40% - Акцент1 9 7 3" xfId="9904"/>
    <cellStyle name="40% - Акцент1 9 7 4" xfId="11884"/>
    <cellStyle name="40% - Акцент1 9 8" xfId="1450"/>
    <cellStyle name="40% - Акцент1 9 8 2" xfId="8250"/>
    <cellStyle name="40% - Акцент1 9 8 3" xfId="9903"/>
    <cellStyle name="40% - Акцент1 9 8 4" xfId="11883"/>
    <cellStyle name="40% - Акцент1 9 9" xfId="1451"/>
    <cellStyle name="40% - Акцент1 9 9 2" xfId="8251"/>
    <cellStyle name="40% - Акцент1 9 9 3" xfId="9902"/>
    <cellStyle name="40% - Акцент1 9 9 4" xfId="11882"/>
    <cellStyle name="40% — акцент2" xfId="24738" builtinId="35" customBuiltin="1"/>
    <cellStyle name="40% - Акцент2 10" xfId="1452"/>
    <cellStyle name="40% - Акцент2 10 10" xfId="1453"/>
    <cellStyle name="40% - Акцент2 10 10 2" xfId="8253"/>
    <cellStyle name="40% - Акцент2 10 10 3" xfId="9900"/>
    <cellStyle name="40% - Акцент2 10 10 4" xfId="11880"/>
    <cellStyle name="40% - Акцент2 10 11" xfId="8252"/>
    <cellStyle name="40% - Акцент2 10 12" xfId="9901"/>
    <cellStyle name="40% - Акцент2 10 13" xfId="11881"/>
    <cellStyle name="40% - Акцент2 10 2" xfId="1454"/>
    <cellStyle name="40% - Акцент2 10 2 2" xfId="8254"/>
    <cellStyle name="40% - Акцент2 10 2 3" xfId="9899"/>
    <cellStyle name="40% - Акцент2 10 2 4" xfId="11879"/>
    <cellStyle name="40% - Акцент2 10 3" xfId="1455"/>
    <cellStyle name="40% - Акцент2 10 3 2" xfId="8255"/>
    <cellStyle name="40% - Акцент2 10 3 3" xfId="9898"/>
    <cellStyle name="40% - Акцент2 10 3 4" xfId="11878"/>
    <cellStyle name="40% - Акцент2 10 4" xfId="1456"/>
    <cellStyle name="40% - Акцент2 10 4 2" xfId="8256"/>
    <cellStyle name="40% - Акцент2 10 4 3" xfId="9897"/>
    <cellStyle name="40% - Акцент2 10 4 4" xfId="11877"/>
    <cellStyle name="40% - Акцент2 10 5" xfId="1457"/>
    <cellStyle name="40% - Акцент2 10 5 2" xfId="8257"/>
    <cellStyle name="40% - Акцент2 10 5 3" xfId="9896"/>
    <cellStyle name="40% - Акцент2 10 5 4" xfId="11876"/>
    <cellStyle name="40% - Акцент2 10 6" xfId="1458"/>
    <cellStyle name="40% - Акцент2 10 6 2" xfId="8258"/>
    <cellStyle name="40% - Акцент2 10 6 3" xfId="9895"/>
    <cellStyle name="40% - Акцент2 10 6 4" xfId="11875"/>
    <cellStyle name="40% - Акцент2 10 7" xfId="1459"/>
    <cellStyle name="40% - Акцент2 10 7 2" xfId="8259"/>
    <cellStyle name="40% - Акцент2 10 7 3" xfId="9894"/>
    <cellStyle name="40% - Акцент2 10 7 4" xfId="11874"/>
    <cellStyle name="40% - Акцент2 10 8" xfId="1460"/>
    <cellStyle name="40% - Акцент2 10 8 2" xfId="8260"/>
    <cellStyle name="40% - Акцент2 10 8 3" xfId="9893"/>
    <cellStyle name="40% - Акцент2 10 8 4" xfId="11873"/>
    <cellStyle name="40% - Акцент2 10 9" xfId="1461"/>
    <cellStyle name="40% - Акцент2 10 9 2" xfId="8261"/>
    <cellStyle name="40% - Акцент2 10 9 3" xfId="9892"/>
    <cellStyle name="40% - Акцент2 10 9 4" xfId="11872"/>
    <cellStyle name="40% - Акцент2 11" xfId="1462"/>
    <cellStyle name="40% - Акцент2 11 10" xfId="1463"/>
    <cellStyle name="40% - Акцент2 11 10 2" xfId="8263"/>
    <cellStyle name="40% - Акцент2 11 10 3" xfId="9890"/>
    <cellStyle name="40% - Акцент2 11 10 4" xfId="11870"/>
    <cellStyle name="40% - Акцент2 11 11" xfId="8262"/>
    <cellStyle name="40% - Акцент2 11 12" xfId="9891"/>
    <cellStyle name="40% - Акцент2 11 13" xfId="11871"/>
    <cellStyle name="40% - Акцент2 11 2" xfId="1464"/>
    <cellStyle name="40% - Акцент2 11 2 2" xfId="8264"/>
    <cellStyle name="40% - Акцент2 11 2 3" xfId="9889"/>
    <cellStyle name="40% - Акцент2 11 2 4" xfId="11869"/>
    <cellStyle name="40% - Акцент2 11 3" xfId="1465"/>
    <cellStyle name="40% - Акцент2 11 3 2" xfId="8265"/>
    <cellStyle name="40% - Акцент2 11 3 3" xfId="9888"/>
    <cellStyle name="40% - Акцент2 11 3 4" xfId="11868"/>
    <cellStyle name="40% - Акцент2 11 4" xfId="1466"/>
    <cellStyle name="40% - Акцент2 11 4 2" xfId="8266"/>
    <cellStyle name="40% - Акцент2 11 4 3" xfId="9887"/>
    <cellStyle name="40% - Акцент2 11 4 4" xfId="11867"/>
    <cellStyle name="40% - Акцент2 11 5" xfId="1467"/>
    <cellStyle name="40% - Акцент2 11 5 2" xfId="8267"/>
    <cellStyle name="40% - Акцент2 11 5 3" xfId="9886"/>
    <cellStyle name="40% - Акцент2 11 5 4" xfId="11866"/>
    <cellStyle name="40% - Акцент2 11 6" xfId="1468"/>
    <cellStyle name="40% - Акцент2 11 6 2" xfId="8268"/>
    <cellStyle name="40% - Акцент2 11 6 3" xfId="9885"/>
    <cellStyle name="40% - Акцент2 11 6 4" xfId="11865"/>
    <cellStyle name="40% - Акцент2 11 7" xfId="1469"/>
    <cellStyle name="40% - Акцент2 11 7 2" xfId="8269"/>
    <cellStyle name="40% - Акцент2 11 7 3" xfId="9884"/>
    <cellStyle name="40% - Акцент2 11 7 4" xfId="11864"/>
    <cellStyle name="40% - Акцент2 11 8" xfId="1470"/>
    <cellStyle name="40% - Акцент2 11 8 2" xfId="8270"/>
    <cellStyle name="40% - Акцент2 11 8 3" xfId="9883"/>
    <cellStyle name="40% - Акцент2 11 8 4" xfId="11863"/>
    <cellStyle name="40% - Акцент2 11 9" xfId="1471"/>
    <cellStyle name="40% - Акцент2 11 9 2" xfId="8271"/>
    <cellStyle name="40% - Акцент2 11 9 3" xfId="9882"/>
    <cellStyle name="40% - Акцент2 11 9 4" xfId="11862"/>
    <cellStyle name="40% - Акцент2 12" xfId="1472"/>
    <cellStyle name="40% - Акцент2 12 10" xfId="1473"/>
    <cellStyle name="40% - Акцент2 12 10 2" xfId="8273"/>
    <cellStyle name="40% - Акцент2 12 10 3" xfId="9880"/>
    <cellStyle name="40% - Акцент2 12 10 4" xfId="11860"/>
    <cellStyle name="40% - Акцент2 12 11" xfId="8272"/>
    <cellStyle name="40% - Акцент2 12 12" xfId="9881"/>
    <cellStyle name="40% - Акцент2 12 13" xfId="11861"/>
    <cellStyle name="40% - Акцент2 12 2" xfId="1474"/>
    <cellStyle name="40% - Акцент2 12 2 2" xfId="8274"/>
    <cellStyle name="40% - Акцент2 12 2 3" xfId="9879"/>
    <cellStyle name="40% - Акцент2 12 2 4" xfId="11859"/>
    <cellStyle name="40% - Акцент2 12 3" xfId="1475"/>
    <cellStyle name="40% - Акцент2 12 3 2" xfId="8275"/>
    <cellStyle name="40% - Акцент2 12 3 3" xfId="9878"/>
    <cellStyle name="40% - Акцент2 12 3 4" xfId="11858"/>
    <cellStyle name="40% - Акцент2 12 4" xfId="1476"/>
    <cellStyle name="40% - Акцент2 12 4 2" xfId="8276"/>
    <cellStyle name="40% - Акцент2 12 4 3" xfId="9877"/>
    <cellStyle name="40% - Акцент2 12 4 4" xfId="11857"/>
    <cellStyle name="40% - Акцент2 12 5" xfId="1477"/>
    <cellStyle name="40% - Акцент2 12 5 2" xfId="8277"/>
    <cellStyle name="40% - Акцент2 12 5 3" xfId="9876"/>
    <cellStyle name="40% - Акцент2 12 5 4" xfId="11856"/>
    <cellStyle name="40% - Акцент2 12 6" xfId="1478"/>
    <cellStyle name="40% - Акцент2 12 6 2" xfId="8278"/>
    <cellStyle name="40% - Акцент2 12 6 3" xfId="9875"/>
    <cellStyle name="40% - Акцент2 12 6 4" xfId="11855"/>
    <cellStyle name="40% - Акцент2 12 7" xfId="1479"/>
    <cellStyle name="40% - Акцент2 12 7 2" xfId="8279"/>
    <cellStyle name="40% - Акцент2 12 7 3" xfId="9874"/>
    <cellStyle name="40% - Акцент2 12 7 4" xfId="11854"/>
    <cellStyle name="40% - Акцент2 12 8" xfId="1480"/>
    <cellStyle name="40% - Акцент2 12 8 2" xfId="8280"/>
    <cellStyle name="40% - Акцент2 12 8 3" xfId="9873"/>
    <cellStyle name="40% - Акцент2 12 8 4" xfId="11853"/>
    <cellStyle name="40% - Акцент2 12 9" xfId="1481"/>
    <cellStyle name="40% - Акцент2 12 9 2" xfId="8281"/>
    <cellStyle name="40% - Акцент2 12 9 3" xfId="9872"/>
    <cellStyle name="40% - Акцент2 12 9 4" xfId="11852"/>
    <cellStyle name="40% - Акцент2 13" xfId="1482"/>
    <cellStyle name="40% - Акцент2 13 10" xfId="1483"/>
    <cellStyle name="40% - Акцент2 13 10 2" xfId="8283"/>
    <cellStyle name="40% - Акцент2 13 10 3" xfId="9870"/>
    <cellStyle name="40% - Акцент2 13 10 4" xfId="11850"/>
    <cellStyle name="40% - Акцент2 13 11" xfId="8282"/>
    <cellStyle name="40% - Акцент2 13 12" xfId="9871"/>
    <cellStyle name="40% - Акцент2 13 13" xfId="11851"/>
    <cellStyle name="40% - Акцент2 13 2" xfId="1484"/>
    <cellStyle name="40% - Акцент2 13 2 2" xfId="8284"/>
    <cellStyle name="40% - Акцент2 13 2 3" xfId="9869"/>
    <cellStyle name="40% - Акцент2 13 2 4" xfId="11849"/>
    <cellStyle name="40% - Акцент2 13 3" xfId="1485"/>
    <cellStyle name="40% - Акцент2 13 3 2" xfId="8285"/>
    <cellStyle name="40% - Акцент2 13 3 3" xfId="9868"/>
    <cellStyle name="40% - Акцент2 13 3 4" xfId="11848"/>
    <cellStyle name="40% - Акцент2 13 4" xfId="1486"/>
    <cellStyle name="40% - Акцент2 13 4 2" xfId="8286"/>
    <cellStyle name="40% - Акцент2 13 4 3" xfId="9867"/>
    <cellStyle name="40% - Акцент2 13 4 4" xfId="11847"/>
    <cellStyle name="40% - Акцент2 13 5" xfId="1487"/>
    <cellStyle name="40% - Акцент2 13 5 2" xfId="8287"/>
    <cellStyle name="40% - Акцент2 13 5 3" xfId="9866"/>
    <cellStyle name="40% - Акцент2 13 5 4" xfId="11846"/>
    <cellStyle name="40% - Акцент2 13 6" xfId="1488"/>
    <cellStyle name="40% - Акцент2 13 6 2" xfId="8288"/>
    <cellStyle name="40% - Акцент2 13 6 3" xfId="9865"/>
    <cellStyle name="40% - Акцент2 13 6 4" xfId="11845"/>
    <cellStyle name="40% - Акцент2 13 7" xfId="1489"/>
    <cellStyle name="40% - Акцент2 13 7 2" xfId="8289"/>
    <cellStyle name="40% - Акцент2 13 7 3" xfId="9864"/>
    <cellStyle name="40% - Акцент2 13 7 4" xfId="11844"/>
    <cellStyle name="40% - Акцент2 13 8" xfId="1490"/>
    <cellStyle name="40% - Акцент2 13 8 2" xfId="8290"/>
    <cellStyle name="40% - Акцент2 13 8 3" xfId="9863"/>
    <cellStyle name="40% - Акцент2 13 8 4" xfId="11843"/>
    <cellStyle name="40% - Акцент2 13 9" xfId="1491"/>
    <cellStyle name="40% - Акцент2 13 9 2" xfId="8291"/>
    <cellStyle name="40% - Акцент2 13 9 3" xfId="9862"/>
    <cellStyle name="40% - Акцент2 13 9 4" xfId="11842"/>
    <cellStyle name="40% - Акцент2 14" xfId="1492"/>
    <cellStyle name="40% - Акцент2 14 10" xfId="1493"/>
    <cellStyle name="40% - Акцент2 14 10 2" xfId="8293"/>
    <cellStyle name="40% - Акцент2 14 10 3" xfId="9860"/>
    <cellStyle name="40% - Акцент2 14 10 4" xfId="11840"/>
    <cellStyle name="40% - Акцент2 14 11" xfId="8292"/>
    <cellStyle name="40% - Акцент2 14 12" xfId="9861"/>
    <cellStyle name="40% - Акцент2 14 13" xfId="11841"/>
    <cellStyle name="40% - Акцент2 14 2" xfId="1494"/>
    <cellStyle name="40% - Акцент2 14 2 2" xfId="8294"/>
    <cellStyle name="40% - Акцент2 14 2 3" xfId="9859"/>
    <cellStyle name="40% - Акцент2 14 2 4" xfId="11839"/>
    <cellStyle name="40% - Акцент2 14 3" xfId="1495"/>
    <cellStyle name="40% - Акцент2 14 3 2" xfId="8295"/>
    <cellStyle name="40% - Акцент2 14 3 3" xfId="9858"/>
    <cellStyle name="40% - Акцент2 14 3 4" xfId="11838"/>
    <cellStyle name="40% - Акцент2 14 4" xfId="1496"/>
    <cellStyle name="40% - Акцент2 14 4 2" xfId="8296"/>
    <cellStyle name="40% - Акцент2 14 4 3" xfId="9857"/>
    <cellStyle name="40% - Акцент2 14 4 4" xfId="11837"/>
    <cellStyle name="40% - Акцент2 14 5" xfId="1497"/>
    <cellStyle name="40% - Акцент2 14 5 2" xfId="8297"/>
    <cellStyle name="40% - Акцент2 14 5 3" xfId="9856"/>
    <cellStyle name="40% - Акцент2 14 5 4" xfId="11836"/>
    <cellStyle name="40% - Акцент2 14 6" xfId="1498"/>
    <cellStyle name="40% - Акцент2 14 6 2" xfId="8298"/>
    <cellStyle name="40% - Акцент2 14 6 3" xfId="9855"/>
    <cellStyle name="40% - Акцент2 14 6 4" xfId="11835"/>
    <cellStyle name="40% - Акцент2 14 7" xfId="1499"/>
    <cellStyle name="40% - Акцент2 14 7 2" xfId="8299"/>
    <cellStyle name="40% - Акцент2 14 7 3" xfId="9854"/>
    <cellStyle name="40% - Акцент2 14 7 4" xfId="11834"/>
    <cellStyle name="40% - Акцент2 14 8" xfId="1500"/>
    <cellStyle name="40% - Акцент2 14 8 2" xfId="8300"/>
    <cellStyle name="40% - Акцент2 14 8 3" xfId="9853"/>
    <cellStyle name="40% - Акцент2 14 8 4" xfId="11833"/>
    <cellStyle name="40% - Акцент2 14 9" xfId="1501"/>
    <cellStyle name="40% - Акцент2 14 9 2" xfId="8301"/>
    <cellStyle name="40% - Акцент2 14 9 3" xfId="9852"/>
    <cellStyle name="40% - Акцент2 14 9 4" xfId="11832"/>
    <cellStyle name="40% - Акцент2 15" xfId="1502"/>
    <cellStyle name="40% - Акцент2 15 10" xfId="9851"/>
    <cellStyle name="40% - Акцент2 15 11" xfId="11831"/>
    <cellStyle name="40% - Акцент2 15 2" xfId="1503"/>
    <cellStyle name="40% - Акцент2 15 2 2" xfId="8303"/>
    <cellStyle name="40% - Акцент2 15 2 3" xfId="9850"/>
    <cellStyle name="40% - Акцент2 15 2 4" xfId="11830"/>
    <cellStyle name="40% - Акцент2 15 3" xfId="1504"/>
    <cellStyle name="40% - Акцент2 15 3 2" xfId="8304"/>
    <cellStyle name="40% - Акцент2 15 3 3" xfId="9849"/>
    <cellStyle name="40% - Акцент2 15 3 4" xfId="11829"/>
    <cellStyle name="40% - Акцент2 15 4" xfId="1505"/>
    <cellStyle name="40% - Акцент2 15 4 2" xfId="8305"/>
    <cellStyle name="40% - Акцент2 15 4 3" xfId="9848"/>
    <cellStyle name="40% - Акцент2 15 4 4" xfId="11828"/>
    <cellStyle name="40% - Акцент2 15 5" xfId="1506"/>
    <cellStyle name="40% - Акцент2 15 5 2" xfId="8306"/>
    <cellStyle name="40% - Акцент2 15 5 3" xfId="9847"/>
    <cellStyle name="40% - Акцент2 15 5 4" xfId="11827"/>
    <cellStyle name="40% - Акцент2 15 6" xfId="1507"/>
    <cellStyle name="40% - Акцент2 15 6 2" xfId="8307"/>
    <cellStyle name="40% - Акцент2 15 6 3" xfId="9846"/>
    <cellStyle name="40% - Акцент2 15 6 4" xfId="11826"/>
    <cellStyle name="40% - Акцент2 15 7" xfId="1508"/>
    <cellStyle name="40% - Акцент2 15 7 2" xfId="8308"/>
    <cellStyle name="40% - Акцент2 15 7 3" xfId="9845"/>
    <cellStyle name="40% - Акцент2 15 7 4" xfId="11825"/>
    <cellStyle name="40% - Акцент2 15 8" xfId="1509"/>
    <cellStyle name="40% - Акцент2 15 8 2" xfId="8309"/>
    <cellStyle name="40% - Акцент2 15 8 3" xfId="9844"/>
    <cellStyle name="40% - Акцент2 15 8 4" xfId="11824"/>
    <cellStyle name="40% - Акцент2 15 9" xfId="8302"/>
    <cellStyle name="40% - Акцент2 16" xfId="1510"/>
    <cellStyle name="40% - Акцент2 16 10" xfId="9843"/>
    <cellStyle name="40% - Акцент2 16 11" xfId="11823"/>
    <cellStyle name="40% - Акцент2 16 2" xfId="1511"/>
    <cellStyle name="40% - Акцент2 16 2 2" xfId="8311"/>
    <cellStyle name="40% - Акцент2 16 2 3" xfId="9842"/>
    <cellStyle name="40% - Акцент2 16 2 4" xfId="11822"/>
    <cellStyle name="40% - Акцент2 16 3" xfId="1512"/>
    <cellStyle name="40% - Акцент2 16 3 2" xfId="8312"/>
    <cellStyle name="40% - Акцент2 16 3 3" xfId="9841"/>
    <cellStyle name="40% - Акцент2 16 3 4" xfId="11821"/>
    <cellStyle name="40% - Акцент2 16 4" xfId="1513"/>
    <cellStyle name="40% - Акцент2 16 4 2" xfId="8313"/>
    <cellStyle name="40% - Акцент2 16 4 3" xfId="9840"/>
    <cellStyle name="40% - Акцент2 16 4 4" xfId="11820"/>
    <cellStyle name="40% - Акцент2 16 5" xfId="1514"/>
    <cellStyle name="40% - Акцент2 16 5 2" xfId="8314"/>
    <cellStyle name="40% - Акцент2 16 5 3" xfId="9839"/>
    <cellStyle name="40% - Акцент2 16 5 4" xfId="11819"/>
    <cellStyle name="40% - Акцент2 16 6" xfId="1515"/>
    <cellStyle name="40% - Акцент2 16 6 2" xfId="8315"/>
    <cellStyle name="40% - Акцент2 16 6 3" xfId="9838"/>
    <cellStyle name="40% - Акцент2 16 6 4" xfId="11818"/>
    <cellStyle name="40% - Акцент2 16 7" xfId="1516"/>
    <cellStyle name="40% - Акцент2 16 7 2" xfId="8316"/>
    <cellStyle name="40% - Акцент2 16 7 3" xfId="9837"/>
    <cellStyle name="40% - Акцент2 16 7 4" xfId="11817"/>
    <cellStyle name="40% - Акцент2 16 8" xfId="1517"/>
    <cellStyle name="40% - Акцент2 16 8 2" xfId="8317"/>
    <cellStyle name="40% - Акцент2 16 8 3" xfId="9836"/>
    <cellStyle name="40% - Акцент2 16 8 4" xfId="11816"/>
    <cellStyle name="40% - Акцент2 16 9" xfId="8310"/>
    <cellStyle name="40% - Акцент2 17" xfId="1518"/>
    <cellStyle name="40% - Акцент2 17 2" xfId="1519"/>
    <cellStyle name="40% - Акцент2 17 2 2" xfId="8319"/>
    <cellStyle name="40% - Акцент2 17 2 3" xfId="9834"/>
    <cellStyle name="40% - Акцент2 17 2 4" xfId="11814"/>
    <cellStyle name="40% - Акцент2 17 3" xfId="1520"/>
    <cellStyle name="40% - Акцент2 17 3 2" xfId="8320"/>
    <cellStyle name="40% - Акцент2 17 3 3" xfId="9833"/>
    <cellStyle name="40% - Акцент2 17 3 4" xfId="11813"/>
    <cellStyle name="40% - Акцент2 17 4" xfId="1521"/>
    <cellStyle name="40% - Акцент2 17 4 2" xfId="8321"/>
    <cellStyle name="40% - Акцент2 17 4 3" xfId="9832"/>
    <cellStyle name="40% - Акцент2 17 4 4" xfId="11812"/>
    <cellStyle name="40% - Акцент2 17 5" xfId="1522"/>
    <cellStyle name="40% - Акцент2 17 5 2" xfId="8322"/>
    <cellStyle name="40% - Акцент2 17 5 3" xfId="9831"/>
    <cellStyle name="40% - Акцент2 17 5 4" xfId="11811"/>
    <cellStyle name="40% - Акцент2 17 6" xfId="8318"/>
    <cellStyle name="40% - Акцент2 17 7" xfId="9835"/>
    <cellStyle name="40% - Акцент2 17 8" xfId="11815"/>
    <cellStyle name="40% - Акцент2 18" xfId="1523"/>
    <cellStyle name="40% - Акцент2 18 2" xfId="1524"/>
    <cellStyle name="40% - Акцент2 18 2 2" xfId="8324"/>
    <cellStyle name="40% - Акцент2 18 2 3" xfId="9829"/>
    <cellStyle name="40% - Акцент2 18 2 4" xfId="11809"/>
    <cellStyle name="40% - Акцент2 18 3" xfId="1525"/>
    <cellStyle name="40% - Акцент2 18 3 2" xfId="8325"/>
    <cellStyle name="40% - Акцент2 18 3 3" xfId="9828"/>
    <cellStyle name="40% - Акцент2 18 3 4" xfId="11808"/>
    <cellStyle name="40% - Акцент2 18 4" xfId="1526"/>
    <cellStyle name="40% - Акцент2 18 4 2" xfId="8326"/>
    <cellStyle name="40% - Акцент2 18 4 3" xfId="9827"/>
    <cellStyle name="40% - Акцент2 18 4 4" xfId="11807"/>
    <cellStyle name="40% - Акцент2 18 5" xfId="1527"/>
    <cellStyle name="40% - Акцент2 18 5 2" xfId="8327"/>
    <cellStyle name="40% - Акцент2 18 5 3" xfId="9826"/>
    <cellStyle name="40% - Акцент2 18 5 4" xfId="11806"/>
    <cellStyle name="40% - Акцент2 18 6" xfId="8323"/>
    <cellStyle name="40% - Акцент2 18 7" xfId="9830"/>
    <cellStyle name="40% - Акцент2 18 8" xfId="11810"/>
    <cellStyle name="40% - Акцент2 19" xfId="1528"/>
    <cellStyle name="40% - Акцент2 19 2" xfId="1529"/>
    <cellStyle name="40% - Акцент2 19 2 2" xfId="8329"/>
    <cellStyle name="40% - Акцент2 19 2 3" xfId="9824"/>
    <cellStyle name="40% - Акцент2 19 2 4" xfId="11804"/>
    <cellStyle name="40% - Акцент2 19 3" xfId="1530"/>
    <cellStyle name="40% - Акцент2 19 3 2" xfId="8330"/>
    <cellStyle name="40% - Акцент2 19 3 3" xfId="9823"/>
    <cellStyle name="40% - Акцент2 19 3 4" xfId="11803"/>
    <cellStyle name="40% - Акцент2 19 4" xfId="1531"/>
    <cellStyle name="40% - Акцент2 19 4 2" xfId="8331"/>
    <cellStyle name="40% - Акцент2 19 4 3" xfId="9822"/>
    <cellStyle name="40% - Акцент2 19 4 4" xfId="11802"/>
    <cellStyle name="40% - Акцент2 19 5" xfId="1532"/>
    <cellStyle name="40% - Акцент2 19 5 2" xfId="8332"/>
    <cellStyle name="40% - Акцент2 19 5 3" xfId="9821"/>
    <cellStyle name="40% - Акцент2 19 5 4" xfId="11801"/>
    <cellStyle name="40% - Акцент2 19 6" xfId="8328"/>
    <cellStyle name="40% - Акцент2 19 7" xfId="9825"/>
    <cellStyle name="40% - Акцент2 19 8" xfId="11805"/>
    <cellStyle name="40% - Акцент2 2" xfId="1533"/>
    <cellStyle name="40% - Акцент2 2 10" xfId="1534"/>
    <cellStyle name="40% - Акцент2 2 10 2" xfId="8334"/>
    <cellStyle name="40% - Акцент2 2 10 3" xfId="9819"/>
    <cellStyle name="40% - Акцент2 2 10 4" xfId="11799"/>
    <cellStyle name="40% - Акцент2 2 11" xfId="8333"/>
    <cellStyle name="40% - Акцент2 2 12" xfId="9820"/>
    <cellStyle name="40% - Акцент2 2 13" xfId="11800"/>
    <cellStyle name="40% - Акцент2 2 2" xfId="1535"/>
    <cellStyle name="40% - Акцент2 2 2 2" xfId="8335"/>
    <cellStyle name="40% - Акцент2 2 2 3" xfId="9818"/>
    <cellStyle name="40% - Акцент2 2 2 4" xfId="11798"/>
    <cellStyle name="40% - Акцент2 2 3" xfId="1536"/>
    <cellStyle name="40% - Акцент2 2 3 2" xfId="8336"/>
    <cellStyle name="40% - Акцент2 2 3 3" xfId="9817"/>
    <cellStyle name="40% - Акцент2 2 3 4" xfId="11797"/>
    <cellStyle name="40% - Акцент2 2 4" xfId="1537"/>
    <cellStyle name="40% - Акцент2 2 4 2" xfId="8337"/>
    <cellStyle name="40% - Акцент2 2 4 3" xfId="9816"/>
    <cellStyle name="40% - Акцент2 2 4 4" xfId="11796"/>
    <cellStyle name="40% - Акцент2 2 5" xfId="1538"/>
    <cellStyle name="40% - Акцент2 2 5 2" xfId="8338"/>
    <cellStyle name="40% - Акцент2 2 5 3" xfId="9815"/>
    <cellStyle name="40% - Акцент2 2 5 4" xfId="11795"/>
    <cellStyle name="40% - Акцент2 2 6" xfId="1539"/>
    <cellStyle name="40% - Акцент2 2 6 2" xfId="8339"/>
    <cellStyle name="40% - Акцент2 2 6 3" xfId="9814"/>
    <cellStyle name="40% - Акцент2 2 6 4" xfId="11794"/>
    <cellStyle name="40% - Акцент2 2 7" xfId="1540"/>
    <cellStyle name="40% - Акцент2 2 7 2" xfId="8340"/>
    <cellStyle name="40% - Акцент2 2 7 3" xfId="9813"/>
    <cellStyle name="40% - Акцент2 2 7 4" xfId="11793"/>
    <cellStyle name="40% - Акцент2 2 8" xfId="1541"/>
    <cellStyle name="40% - Акцент2 2 8 2" xfId="8341"/>
    <cellStyle name="40% - Акцент2 2 8 3" xfId="9812"/>
    <cellStyle name="40% - Акцент2 2 8 4" xfId="11792"/>
    <cellStyle name="40% - Акцент2 2 9" xfId="1542"/>
    <cellStyle name="40% - Акцент2 2 9 2" xfId="8342"/>
    <cellStyle name="40% - Акцент2 2 9 3" xfId="9811"/>
    <cellStyle name="40% - Акцент2 2 9 4" xfId="11791"/>
    <cellStyle name="40% - Акцент2 20" xfId="1543"/>
    <cellStyle name="40% - Акцент2 20 2" xfId="8343"/>
    <cellStyle name="40% - Акцент2 20 3" xfId="9810"/>
    <cellStyle name="40% - Акцент2 20 4" xfId="11790"/>
    <cellStyle name="40% - Акцент2 21" xfId="1544"/>
    <cellStyle name="40% - Акцент2 21 2" xfId="8344"/>
    <cellStyle name="40% - Акцент2 21 3" xfId="9809"/>
    <cellStyle name="40% - Акцент2 21 4" xfId="11789"/>
    <cellStyle name="40% - Акцент2 22" xfId="1545"/>
    <cellStyle name="40% - Акцент2 22 2" xfId="8345"/>
    <cellStyle name="40% - Акцент2 22 3" xfId="9808"/>
    <cellStyle name="40% - Акцент2 22 4" xfId="11788"/>
    <cellStyle name="40% - Акцент2 23" xfId="1546"/>
    <cellStyle name="40% - Акцент2 23 2" xfId="8346"/>
    <cellStyle name="40% - Акцент2 23 3" xfId="9807"/>
    <cellStyle name="40% - Акцент2 23 4" xfId="11787"/>
    <cellStyle name="40% - Акцент2 24" xfId="14564"/>
    <cellStyle name="40% - Акцент2 3" xfId="1547"/>
    <cellStyle name="40% - Акцент2 3 10" xfId="1548"/>
    <cellStyle name="40% - Акцент2 3 10 2" xfId="8348"/>
    <cellStyle name="40% - Акцент2 3 10 3" xfId="9805"/>
    <cellStyle name="40% - Акцент2 3 10 4" xfId="11785"/>
    <cellStyle name="40% - Акцент2 3 11" xfId="8347"/>
    <cellStyle name="40% - Акцент2 3 12" xfId="9806"/>
    <cellStyle name="40% - Акцент2 3 13" xfId="11786"/>
    <cellStyle name="40% - Акцент2 3 2" xfId="1549"/>
    <cellStyle name="40% - Акцент2 3 2 2" xfId="8349"/>
    <cellStyle name="40% - Акцент2 3 2 3" xfId="9804"/>
    <cellStyle name="40% - Акцент2 3 2 4" xfId="11784"/>
    <cellStyle name="40% - Акцент2 3 3" xfId="1550"/>
    <cellStyle name="40% - Акцент2 3 3 2" xfId="8350"/>
    <cellStyle name="40% - Акцент2 3 3 3" xfId="9803"/>
    <cellStyle name="40% - Акцент2 3 3 4" xfId="11783"/>
    <cellStyle name="40% - Акцент2 3 4" xfId="1551"/>
    <cellStyle name="40% - Акцент2 3 4 2" xfId="8351"/>
    <cellStyle name="40% - Акцент2 3 4 3" xfId="9802"/>
    <cellStyle name="40% - Акцент2 3 4 4" xfId="11782"/>
    <cellStyle name="40% - Акцент2 3 5" xfId="1552"/>
    <cellStyle name="40% - Акцент2 3 5 2" xfId="8352"/>
    <cellStyle name="40% - Акцент2 3 5 3" xfId="9801"/>
    <cellStyle name="40% - Акцент2 3 5 4" xfId="11781"/>
    <cellStyle name="40% - Акцент2 3 6" xfId="1553"/>
    <cellStyle name="40% - Акцент2 3 6 2" xfId="8353"/>
    <cellStyle name="40% - Акцент2 3 6 3" xfId="9800"/>
    <cellStyle name="40% - Акцент2 3 6 4" xfId="11780"/>
    <cellStyle name="40% - Акцент2 3 7" xfId="1554"/>
    <cellStyle name="40% - Акцент2 3 7 2" xfId="8354"/>
    <cellStyle name="40% - Акцент2 3 7 3" xfId="9799"/>
    <cellStyle name="40% - Акцент2 3 7 4" xfId="11779"/>
    <cellStyle name="40% - Акцент2 3 8" xfId="1555"/>
    <cellStyle name="40% - Акцент2 3 8 2" xfId="8355"/>
    <cellStyle name="40% - Акцент2 3 8 3" xfId="9798"/>
    <cellStyle name="40% - Акцент2 3 8 4" xfId="11778"/>
    <cellStyle name="40% - Акцент2 3 9" xfId="1556"/>
    <cellStyle name="40% - Акцент2 3 9 2" xfId="8356"/>
    <cellStyle name="40% - Акцент2 3 9 3" xfId="9797"/>
    <cellStyle name="40% - Акцент2 3 9 4" xfId="11777"/>
    <cellStyle name="40% - Акцент2 4" xfId="1557"/>
    <cellStyle name="40% - Акцент2 4 10" xfId="1558"/>
    <cellStyle name="40% - Акцент2 4 10 2" xfId="8358"/>
    <cellStyle name="40% - Акцент2 4 10 3" xfId="9795"/>
    <cellStyle name="40% - Акцент2 4 10 4" xfId="11775"/>
    <cellStyle name="40% - Акцент2 4 11" xfId="8357"/>
    <cellStyle name="40% - Акцент2 4 12" xfId="9796"/>
    <cellStyle name="40% - Акцент2 4 13" xfId="11776"/>
    <cellStyle name="40% - Акцент2 4 2" xfId="1559"/>
    <cellStyle name="40% - Акцент2 4 2 2" xfId="8359"/>
    <cellStyle name="40% - Акцент2 4 2 3" xfId="9794"/>
    <cellStyle name="40% - Акцент2 4 2 4" xfId="11774"/>
    <cellStyle name="40% - Акцент2 4 3" xfId="1560"/>
    <cellStyle name="40% - Акцент2 4 3 2" xfId="8360"/>
    <cellStyle name="40% - Акцент2 4 3 3" xfId="9793"/>
    <cellStyle name="40% - Акцент2 4 3 4" xfId="11773"/>
    <cellStyle name="40% - Акцент2 4 4" xfId="1561"/>
    <cellStyle name="40% - Акцент2 4 4 2" xfId="8361"/>
    <cellStyle name="40% - Акцент2 4 4 3" xfId="9792"/>
    <cellStyle name="40% - Акцент2 4 4 4" xfId="11772"/>
    <cellStyle name="40% - Акцент2 4 5" xfId="1562"/>
    <cellStyle name="40% - Акцент2 4 5 2" xfId="8362"/>
    <cellStyle name="40% - Акцент2 4 5 3" xfId="9791"/>
    <cellStyle name="40% - Акцент2 4 5 4" xfId="11771"/>
    <cellStyle name="40% - Акцент2 4 6" xfId="1563"/>
    <cellStyle name="40% - Акцент2 4 6 2" xfId="8363"/>
    <cellStyle name="40% - Акцент2 4 6 3" xfId="9790"/>
    <cellStyle name="40% - Акцент2 4 6 4" xfId="11770"/>
    <cellStyle name="40% - Акцент2 4 7" xfId="1564"/>
    <cellStyle name="40% - Акцент2 4 7 2" xfId="8364"/>
    <cellStyle name="40% - Акцент2 4 7 3" xfId="9789"/>
    <cellStyle name="40% - Акцент2 4 7 4" xfId="11769"/>
    <cellStyle name="40% - Акцент2 4 8" xfId="1565"/>
    <cellStyle name="40% - Акцент2 4 8 2" xfId="8365"/>
    <cellStyle name="40% - Акцент2 4 8 3" xfId="9788"/>
    <cellStyle name="40% - Акцент2 4 8 4" xfId="11768"/>
    <cellStyle name="40% - Акцент2 4 9" xfId="1566"/>
    <cellStyle name="40% - Акцент2 4 9 2" xfId="8366"/>
    <cellStyle name="40% - Акцент2 4 9 3" xfId="9787"/>
    <cellStyle name="40% - Акцент2 4 9 4" xfId="11767"/>
    <cellStyle name="40% - Акцент2 5" xfId="1567"/>
    <cellStyle name="40% - Акцент2 5 10" xfId="1568"/>
    <cellStyle name="40% - Акцент2 5 10 2" xfId="8368"/>
    <cellStyle name="40% - Акцент2 5 10 3" xfId="9785"/>
    <cellStyle name="40% - Акцент2 5 10 4" xfId="11765"/>
    <cellStyle name="40% - Акцент2 5 11" xfId="8367"/>
    <cellStyle name="40% - Акцент2 5 12" xfId="9786"/>
    <cellStyle name="40% - Акцент2 5 13" xfId="11766"/>
    <cellStyle name="40% - Акцент2 5 2" xfId="1569"/>
    <cellStyle name="40% - Акцент2 5 2 2" xfId="8369"/>
    <cellStyle name="40% - Акцент2 5 2 3" xfId="9784"/>
    <cellStyle name="40% - Акцент2 5 2 4" xfId="11764"/>
    <cellStyle name="40% - Акцент2 5 3" xfId="1570"/>
    <cellStyle name="40% - Акцент2 5 3 2" xfId="8370"/>
    <cellStyle name="40% - Акцент2 5 3 3" xfId="9783"/>
    <cellStyle name="40% - Акцент2 5 3 4" xfId="11763"/>
    <cellStyle name="40% - Акцент2 5 4" xfId="1571"/>
    <cellStyle name="40% - Акцент2 5 4 2" xfId="8371"/>
    <cellStyle name="40% - Акцент2 5 4 3" xfId="9782"/>
    <cellStyle name="40% - Акцент2 5 4 4" xfId="11762"/>
    <cellStyle name="40% - Акцент2 5 5" xfId="1572"/>
    <cellStyle name="40% - Акцент2 5 5 2" xfId="8372"/>
    <cellStyle name="40% - Акцент2 5 5 3" xfId="9781"/>
    <cellStyle name="40% - Акцент2 5 5 4" xfId="11761"/>
    <cellStyle name="40% - Акцент2 5 6" xfId="1573"/>
    <cellStyle name="40% - Акцент2 5 6 2" xfId="8373"/>
    <cellStyle name="40% - Акцент2 5 6 3" xfId="9780"/>
    <cellStyle name="40% - Акцент2 5 6 4" xfId="11760"/>
    <cellStyle name="40% - Акцент2 5 7" xfId="1574"/>
    <cellStyle name="40% - Акцент2 5 7 2" xfId="8374"/>
    <cellStyle name="40% - Акцент2 5 7 3" xfId="9779"/>
    <cellStyle name="40% - Акцент2 5 7 4" xfId="11759"/>
    <cellStyle name="40% - Акцент2 5 8" xfId="1575"/>
    <cellStyle name="40% - Акцент2 5 8 2" xfId="8375"/>
    <cellStyle name="40% - Акцент2 5 8 3" xfId="9778"/>
    <cellStyle name="40% - Акцент2 5 8 4" xfId="11758"/>
    <cellStyle name="40% - Акцент2 5 9" xfId="1576"/>
    <cellStyle name="40% - Акцент2 5 9 2" xfId="8376"/>
    <cellStyle name="40% - Акцент2 5 9 3" xfId="9777"/>
    <cellStyle name="40% - Акцент2 5 9 4" xfId="11757"/>
    <cellStyle name="40% - Акцент2 6" xfId="1577"/>
    <cellStyle name="40% - Акцент2 6 10" xfId="1578"/>
    <cellStyle name="40% - Акцент2 6 10 2" xfId="8378"/>
    <cellStyle name="40% - Акцент2 6 10 3" xfId="9775"/>
    <cellStyle name="40% - Акцент2 6 10 4" xfId="11755"/>
    <cellStyle name="40% - Акцент2 6 11" xfId="8377"/>
    <cellStyle name="40% - Акцент2 6 12" xfId="9776"/>
    <cellStyle name="40% - Акцент2 6 13" xfId="11756"/>
    <cellStyle name="40% - Акцент2 6 2" xfId="1579"/>
    <cellStyle name="40% - Акцент2 6 2 2" xfId="8379"/>
    <cellStyle name="40% - Акцент2 6 2 3" xfId="9774"/>
    <cellStyle name="40% - Акцент2 6 2 4" xfId="11754"/>
    <cellStyle name="40% - Акцент2 6 3" xfId="1580"/>
    <cellStyle name="40% - Акцент2 6 3 2" xfId="8380"/>
    <cellStyle name="40% - Акцент2 6 3 3" xfId="9773"/>
    <cellStyle name="40% - Акцент2 6 3 4" xfId="11753"/>
    <cellStyle name="40% - Акцент2 6 4" xfId="1581"/>
    <cellStyle name="40% - Акцент2 6 4 2" xfId="8381"/>
    <cellStyle name="40% - Акцент2 6 4 3" xfId="9772"/>
    <cellStyle name="40% - Акцент2 6 4 4" xfId="11752"/>
    <cellStyle name="40% - Акцент2 6 5" xfId="1582"/>
    <cellStyle name="40% - Акцент2 6 5 2" xfId="8382"/>
    <cellStyle name="40% - Акцент2 6 5 3" xfId="9771"/>
    <cellStyle name="40% - Акцент2 6 5 4" xfId="11751"/>
    <cellStyle name="40% - Акцент2 6 6" xfId="1583"/>
    <cellStyle name="40% - Акцент2 6 6 2" xfId="8383"/>
    <cellStyle name="40% - Акцент2 6 6 3" xfId="9770"/>
    <cellStyle name="40% - Акцент2 6 6 4" xfId="11750"/>
    <cellStyle name="40% - Акцент2 6 7" xfId="1584"/>
    <cellStyle name="40% - Акцент2 6 7 2" xfId="8384"/>
    <cellStyle name="40% - Акцент2 6 7 3" xfId="9769"/>
    <cellStyle name="40% - Акцент2 6 7 4" xfId="11749"/>
    <cellStyle name="40% - Акцент2 6 8" xfId="1585"/>
    <cellStyle name="40% - Акцент2 6 8 2" xfId="8385"/>
    <cellStyle name="40% - Акцент2 6 8 3" xfId="9768"/>
    <cellStyle name="40% - Акцент2 6 8 4" xfId="11748"/>
    <cellStyle name="40% - Акцент2 6 9" xfId="1586"/>
    <cellStyle name="40% - Акцент2 6 9 2" xfId="8386"/>
    <cellStyle name="40% - Акцент2 6 9 3" xfId="9767"/>
    <cellStyle name="40% - Акцент2 6 9 4" xfId="11747"/>
    <cellStyle name="40% - Акцент2 7" xfId="1587"/>
    <cellStyle name="40% - Акцент2 7 10" xfId="1588"/>
    <cellStyle name="40% - Акцент2 7 10 2" xfId="8388"/>
    <cellStyle name="40% - Акцент2 7 10 3" xfId="9765"/>
    <cellStyle name="40% - Акцент2 7 10 4" xfId="11745"/>
    <cellStyle name="40% - Акцент2 7 11" xfId="8387"/>
    <cellStyle name="40% - Акцент2 7 12" xfId="9766"/>
    <cellStyle name="40% - Акцент2 7 13" xfId="11746"/>
    <cellStyle name="40% - Акцент2 7 2" xfId="1589"/>
    <cellStyle name="40% - Акцент2 7 2 2" xfId="8389"/>
    <cellStyle name="40% - Акцент2 7 2 3" xfId="9764"/>
    <cellStyle name="40% - Акцент2 7 2 4" xfId="11744"/>
    <cellStyle name="40% - Акцент2 7 3" xfId="1590"/>
    <cellStyle name="40% - Акцент2 7 3 2" xfId="8390"/>
    <cellStyle name="40% - Акцент2 7 3 3" xfId="9763"/>
    <cellStyle name="40% - Акцент2 7 3 4" xfId="11743"/>
    <cellStyle name="40% - Акцент2 7 4" xfId="1591"/>
    <cellStyle name="40% - Акцент2 7 4 2" xfId="8391"/>
    <cellStyle name="40% - Акцент2 7 4 3" xfId="9762"/>
    <cellStyle name="40% - Акцент2 7 4 4" xfId="11742"/>
    <cellStyle name="40% - Акцент2 7 5" xfId="1592"/>
    <cellStyle name="40% - Акцент2 7 5 2" xfId="8392"/>
    <cellStyle name="40% - Акцент2 7 5 3" xfId="9761"/>
    <cellStyle name="40% - Акцент2 7 5 4" xfId="11741"/>
    <cellStyle name="40% - Акцент2 7 6" xfId="1593"/>
    <cellStyle name="40% - Акцент2 7 6 2" xfId="8393"/>
    <cellStyle name="40% - Акцент2 7 6 3" xfId="9760"/>
    <cellStyle name="40% - Акцент2 7 6 4" xfId="11740"/>
    <cellStyle name="40% - Акцент2 7 7" xfId="1594"/>
    <cellStyle name="40% - Акцент2 7 7 2" xfId="8394"/>
    <cellStyle name="40% - Акцент2 7 7 3" xfId="9759"/>
    <cellStyle name="40% - Акцент2 7 7 4" xfId="11739"/>
    <cellStyle name="40% - Акцент2 7 8" xfId="1595"/>
    <cellStyle name="40% - Акцент2 7 8 2" xfId="8395"/>
    <cellStyle name="40% - Акцент2 7 8 3" xfId="9758"/>
    <cellStyle name="40% - Акцент2 7 8 4" xfId="11738"/>
    <cellStyle name="40% - Акцент2 7 9" xfId="1596"/>
    <cellStyle name="40% - Акцент2 7 9 2" xfId="8396"/>
    <cellStyle name="40% - Акцент2 7 9 3" xfId="9757"/>
    <cellStyle name="40% - Акцент2 7 9 4" xfId="11737"/>
    <cellStyle name="40% - Акцент2 8" xfId="1597"/>
    <cellStyle name="40% - Акцент2 8 10" xfId="1598"/>
    <cellStyle name="40% - Акцент2 8 10 2" xfId="8398"/>
    <cellStyle name="40% - Акцент2 8 10 3" xfId="9755"/>
    <cellStyle name="40% - Акцент2 8 10 4" xfId="11735"/>
    <cellStyle name="40% - Акцент2 8 11" xfId="8397"/>
    <cellStyle name="40% - Акцент2 8 12" xfId="9756"/>
    <cellStyle name="40% - Акцент2 8 13" xfId="11736"/>
    <cellStyle name="40% - Акцент2 8 2" xfId="1599"/>
    <cellStyle name="40% - Акцент2 8 2 2" xfId="8399"/>
    <cellStyle name="40% - Акцент2 8 2 3" xfId="9754"/>
    <cellStyle name="40% - Акцент2 8 2 4" xfId="11734"/>
    <cellStyle name="40% - Акцент2 8 3" xfId="1600"/>
    <cellStyle name="40% - Акцент2 8 3 2" xfId="8400"/>
    <cellStyle name="40% - Акцент2 8 3 3" xfId="9753"/>
    <cellStyle name="40% - Акцент2 8 3 4" xfId="11733"/>
    <cellStyle name="40% - Акцент2 8 4" xfId="1601"/>
    <cellStyle name="40% - Акцент2 8 4 2" xfId="8401"/>
    <cellStyle name="40% - Акцент2 8 4 3" xfId="9752"/>
    <cellStyle name="40% - Акцент2 8 4 4" xfId="11732"/>
    <cellStyle name="40% - Акцент2 8 5" xfId="1602"/>
    <cellStyle name="40% - Акцент2 8 5 2" xfId="8402"/>
    <cellStyle name="40% - Акцент2 8 5 3" xfId="9751"/>
    <cellStyle name="40% - Акцент2 8 5 4" xfId="11731"/>
    <cellStyle name="40% - Акцент2 8 6" xfId="1603"/>
    <cellStyle name="40% - Акцент2 8 6 2" xfId="8403"/>
    <cellStyle name="40% - Акцент2 8 6 3" xfId="9750"/>
    <cellStyle name="40% - Акцент2 8 6 4" xfId="11730"/>
    <cellStyle name="40% - Акцент2 8 7" xfId="1604"/>
    <cellStyle name="40% - Акцент2 8 7 2" xfId="8404"/>
    <cellStyle name="40% - Акцент2 8 7 3" xfId="9749"/>
    <cellStyle name="40% - Акцент2 8 7 4" xfId="11729"/>
    <cellStyle name="40% - Акцент2 8 8" xfId="1605"/>
    <cellStyle name="40% - Акцент2 8 8 2" xfId="8405"/>
    <cellStyle name="40% - Акцент2 8 8 3" xfId="9748"/>
    <cellStyle name="40% - Акцент2 8 8 4" xfId="11728"/>
    <cellStyle name="40% - Акцент2 8 9" xfId="1606"/>
    <cellStyle name="40% - Акцент2 8 9 2" xfId="8406"/>
    <cellStyle name="40% - Акцент2 8 9 3" xfId="9747"/>
    <cellStyle name="40% - Акцент2 8 9 4" xfId="11727"/>
    <cellStyle name="40% - Акцент2 9" xfId="1607"/>
    <cellStyle name="40% - Акцент2 9 10" xfId="1608"/>
    <cellStyle name="40% - Акцент2 9 10 2" xfId="8408"/>
    <cellStyle name="40% - Акцент2 9 10 3" xfId="9745"/>
    <cellStyle name="40% - Акцент2 9 10 4" xfId="11725"/>
    <cellStyle name="40% - Акцент2 9 11" xfId="8407"/>
    <cellStyle name="40% - Акцент2 9 12" xfId="9746"/>
    <cellStyle name="40% - Акцент2 9 13" xfId="11726"/>
    <cellStyle name="40% - Акцент2 9 2" xfId="1609"/>
    <cellStyle name="40% - Акцент2 9 2 2" xfId="8409"/>
    <cellStyle name="40% - Акцент2 9 2 3" xfId="9744"/>
    <cellStyle name="40% - Акцент2 9 2 4" xfId="11724"/>
    <cellStyle name="40% - Акцент2 9 3" xfId="1610"/>
    <cellStyle name="40% - Акцент2 9 3 2" xfId="8410"/>
    <cellStyle name="40% - Акцент2 9 3 3" xfId="9743"/>
    <cellStyle name="40% - Акцент2 9 3 4" xfId="11723"/>
    <cellStyle name="40% - Акцент2 9 4" xfId="1611"/>
    <cellStyle name="40% - Акцент2 9 4 2" xfId="8411"/>
    <cellStyle name="40% - Акцент2 9 4 3" xfId="9742"/>
    <cellStyle name="40% - Акцент2 9 4 4" xfId="11722"/>
    <cellStyle name="40% - Акцент2 9 5" xfId="1612"/>
    <cellStyle name="40% - Акцент2 9 5 2" xfId="8412"/>
    <cellStyle name="40% - Акцент2 9 5 3" xfId="9741"/>
    <cellStyle name="40% - Акцент2 9 5 4" xfId="11721"/>
    <cellStyle name="40% - Акцент2 9 6" xfId="1613"/>
    <cellStyle name="40% - Акцент2 9 6 2" xfId="8413"/>
    <cellStyle name="40% - Акцент2 9 6 3" xfId="9740"/>
    <cellStyle name="40% - Акцент2 9 6 4" xfId="11720"/>
    <cellStyle name="40% - Акцент2 9 7" xfId="1614"/>
    <cellStyle name="40% - Акцент2 9 7 2" xfId="8414"/>
    <cellStyle name="40% - Акцент2 9 7 3" xfId="9739"/>
    <cellStyle name="40% - Акцент2 9 7 4" xfId="11719"/>
    <cellStyle name="40% - Акцент2 9 8" xfId="1615"/>
    <cellStyle name="40% - Акцент2 9 8 2" xfId="8415"/>
    <cellStyle name="40% - Акцент2 9 8 3" xfId="9738"/>
    <cellStyle name="40% - Акцент2 9 8 4" xfId="11718"/>
    <cellStyle name="40% - Акцент2 9 9" xfId="1616"/>
    <cellStyle name="40% - Акцент2 9 9 2" xfId="8416"/>
    <cellStyle name="40% - Акцент2 9 9 3" xfId="9737"/>
    <cellStyle name="40% - Акцент2 9 9 4" xfId="11717"/>
    <cellStyle name="40% — акцент3" xfId="24742" builtinId="39" customBuiltin="1"/>
    <cellStyle name="40% - Акцент3 10" xfId="1617"/>
    <cellStyle name="40% - Акцент3 10 10" xfId="1618"/>
    <cellStyle name="40% - Акцент3 10 10 2" xfId="8418"/>
    <cellStyle name="40% - Акцент3 10 10 3" xfId="9735"/>
    <cellStyle name="40% - Акцент3 10 10 4" xfId="11715"/>
    <cellStyle name="40% - Акцент3 10 11" xfId="8417"/>
    <cellStyle name="40% - Акцент3 10 12" xfId="9736"/>
    <cellStyle name="40% - Акцент3 10 13" xfId="11716"/>
    <cellStyle name="40% - Акцент3 10 2" xfId="1619"/>
    <cellStyle name="40% - Акцент3 10 2 2" xfId="8419"/>
    <cellStyle name="40% - Акцент3 10 2 3" xfId="9734"/>
    <cellStyle name="40% - Акцент3 10 2 4" xfId="11714"/>
    <cellStyle name="40% - Акцент3 10 3" xfId="1620"/>
    <cellStyle name="40% - Акцент3 10 3 2" xfId="8420"/>
    <cellStyle name="40% - Акцент3 10 3 3" xfId="9733"/>
    <cellStyle name="40% - Акцент3 10 3 4" xfId="11713"/>
    <cellStyle name="40% - Акцент3 10 4" xfId="1621"/>
    <cellStyle name="40% - Акцент3 10 4 2" xfId="8421"/>
    <cellStyle name="40% - Акцент3 10 4 3" xfId="9732"/>
    <cellStyle name="40% - Акцент3 10 4 4" xfId="11712"/>
    <cellStyle name="40% - Акцент3 10 5" xfId="1622"/>
    <cellStyle name="40% - Акцент3 10 5 2" xfId="8422"/>
    <cellStyle name="40% - Акцент3 10 5 3" xfId="9731"/>
    <cellStyle name="40% - Акцент3 10 5 4" xfId="11711"/>
    <cellStyle name="40% - Акцент3 10 6" xfId="1623"/>
    <cellStyle name="40% - Акцент3 10 6 2" xfId="8423"/>
    <cellStyle name="40% - Акцент3 10 6 3" xfId="9730"/>
    <cellStyle name="40% - Акцент3 10 6 4" xfId="11710"/>
    <cellStyle name="40% - Акцент3 10 7" xfId="1624"/>
    <cellStyle name="40% - Акцент3 10 7 2" xfId="8424"/>
    <cellStyle name="40% - Акцент3 10 7 3" xfId="9729"/>
    <cellStyle name="40% - Акцент3 10 7 4" xfId="11709"/>
    <cellStyle name="40% - Акцент3 10 8" xfId="1625"/>
    <cellStyle name="40% - Акцент3 10 8 2" xfId="8425"/>
    <cellStyle name="40% - Акцент3 10 8 3" xfId="9728"/>
    <cellStyle name="40% - Акцент3 10 8 4" xfId="11708"/>
    <cellStyle name="40% - Акцент3 10 9" xfId="1626"/>
    <cellStyle name="40% - Акцент3 10 9 2" xfId="8426"/>
    <cellStyle name="40% - Акцент3 10 9 3" xfId="9727"/>
    <cellStyle name="40% - Акцент3 10 9 4" xfId="11707"/>
    <cellStyle name="40% - Акцент3 11" xfId="1627"/>
    <cellStyle name="40% - Акцент3 11 10" xfId="1628"/>
    <cellStyle name="40% - Акцент3 11 10 2" xfId="8428"/>
    <cellStyle name="40% - Акцент3 11 10 3" xfId="9725"/>
    <cellStyle name="40% - Акцент3 11 10 4" xfId="11705"/>
    <cellStyle name="40% - Акцент3 11 11" xfId="8427"/>
    <cellStyle name="40% - Акцент3 11 12" xfId="9726"/>
    <cellStyle name="40% - Акцент3 11 13" xfId="11706"/>
    <cellStyle name="40% - Акцент3 11 2" xfId="1629"/>
    <cellStyle name="40% - Акцент3 11 2 2" xfId="8429"/>
    <cellStyle name="40% - Акцент3 11 2 3" xfId="9724"/>
    <cellStyle name="40% - Акцент3 11 2 4" xfId="11704"/>
    <cellStyle name="40% - Акцент3 11 3" xfId="1630"/>
    <cellStyle name="40% - Акцент3 11 3 2" xfId="8430"/>
    <cellStyle name="40% - Акцент3 11 3 3" xfId="9723"/>
    <cellStyle name="40% - Акцент3 11 3 4" xfId="11703"/>
    <cellStyle name="40% - Акцент3 11 4" xfId="1631"/>
    <cellStyle name="40% - Акцент3 11 4 2" xfId="8431"/>
    <cellStyle name="40% - Акцент3 11 4 3" xfId="9722"/>
    <cellStyle name="40% - Акцент3 11 4 4" xfId="11702"/>
    <cellStyle name="40% - Акцент3 11 5" xfId="1632"/>
    <cellStyle name="40% - Акцент3 11 5 2" xfId="8432"/>
    <cellStyle name="40% - Акцент3 11 5 3" xfId="9721"/>
    <cellStyle name="40% - Акцент3 11 5 4" xfId="11701"/>
    <cellStyle name="40% - Акцент3 11 6" xfId="1633"/>
    <cellStyle name="40% - Акцент3 11 6 2" xfId="8433"/>
    <cellStyle name="40% - Акцент3 11 6 3" xfId="9720"/>
    <cellStyle name="40% - Акцент3 11 6 4" xfId="11700"/>
    <cellStyle name="40% - Акцент3 11 7" xfId="1634"/>
    <cellStyle name="40% - Акцент3 11 7 2" xfId="8434"/>
    <cellStyle name="40% - Акцент3 11 7 3" xfId="9719"/>
    <cellStyle name="40% - Акцент3 11 7 4" xfId="11699"/>
    <cellStyle name="40% - Акцент3 11 8" xfId="1635"/>
    <cellStyle name="40% - Акцент3 11 8 2" xfId="8435"/>
    <cellStyle name="40% - Акцент3 11 8 3" xfId="9718"/>
    <cellStyle name="40% - Акцент3 11 8 4" xfId="11698"/>
    <cellStyle name="40% - Акцент3 11 9" xfId="1636"/>
    <cellStyle name="40% - Акцент3 11 9 2" xfId="8436"/>
    <cellStyle name="40% - Акцент3 11 9 3" xfId="9717"/>
    <cellStyle name="40% - Акцент3 11 9 4" xfId="11697"/>
    <cellStyle name="40% - Акцент3 12" xfId="1637"/>
    <cellStyle name="40% - Акцент3 12 10" xfId="1638"/>
    <cellStyle name="40% - Акцент3 12 10 2" xfId="8438"/>
    <cellStyle name="40% - Акцент3 12 10 3" xfId="9715"/>
    <cellStyle name="40% - Акцент3 12 10 4" xfId="11695"/>
    <cellStyle name="40% - Акцент3 12 11" xfId="8437"/>
    <cellStyle name="40% - Акцент3 12 12" xfId="9716"/>
    <cellStyle name="40% - Акцент3 12 13" xfId="11696"/>
    <cellStyle name="40% - Акцент3 12 2" xfId="1639"/>
    <cellStyle name="40% - Акцент3 12 2 2" xfId="8439"/>
    <cellStyle name="40% - Акцент3 12 2 3" xfId="9714"/>
    <cellStyle name="40% - Акцент3 12 2 4" xfId="11694"/>
    <cellStyle name="40% - Акцент3 12 3" xfId="1640"/>
    <cellStyle name="40% - Акцент3 12 3 2" xfId="8440"/>
    <cellStyle name="40% - Акцент3 12 3 3" xfId="9713"/>
    <cellStyle name="40% - Акцент3 12 3 4" xfId="11693"/>
    <cellStyle name="40% - Акцент3 12 4" xfId="1641"/>
    <cellStyle name="40% - Акцент3 12 4 2" xfId="8441"/>
    <cellStyle name="40% - Акцент3 12 4 3" xfId="9712"/>
    <cellStyle name="40% - Акцент3 12 4 4" xfId="11692"/>
    <cellStyle name="40% - Акцент3 12 5" xfId="1642"/>
    <cellStyle name="40% - Акцент3 12 5 2" xfId="8442"/>
    <cellStyle name="40% - Акцент3 12 5 3" xfId="9711"/>
    <cellStyle name="40% - Акцент3 12 5 4" xfId="11691"/>
    <cellStyle name="40% - Акцент3 12 6" xfId="1643"/>
    <cellStyle name="40% - Акцент3 12 6 2" xfId="8443"/>
    <cellStyle name="40% - Акцент3 12 6 3" xfId="9710"/>
    <cellStyle name="40% - Акцент3 12 6 4" xfId="11690"/>
    <cellStyle name="40% - Акцент3 12 7" xfId="1644"/>
    <cellStyle name="40% - Акцент3 12 7 2" xfId="8444"/>
    <cellStyle name="40% - Акцент3 12 7 3" xfId="9709"/>
    <cellStyle name="40% - Акцент3 12 7 4" xfId="11689"/>
    <cellStyle name="40% - Акцент3 12 8" xfId="1645"/>
    <cellStyle name="40% - Акцент3 12 8 2" xfId="8445"/>
    <cellStyle name="40% - Акцент3 12 8 3" xfId="9708"/>
    <cellStyle name="40% - Акцент3 12 8 4" xfId="11688"/>
    <cellStyle name="40% - Акцент3 12 9" xfId="1646"/>
    <cellStyle name="40% - Акцент3 12 9 2" xfId="8446"/>
    <cellStyle name="40% - Акцент3 12 9 3" xfId="9707"/>
    <cellStyle name="40% - Акцент3 12 9 4" xfId="11687"/>
    <cellStyle name="40% - Акцент3 13" xfId="1647"/>
    <cellStyle name="40% - Акцент3 13 10" xfId="1648"/>
    <cellStyle name="40% - Акцент3 13 10 2" xfId="8448"/>
    <cellStyle name="40% - Акцент3 13 10 3" xfId="9705"/>
    <cellStyle name="40% - Акцент3 13 10 4" xfId="11685"/>
    <cellStyle name="40% - Акцент3 13 11" xfId="8447"/>
    <cellStyle name="40% - Акцент3 13 12" xfId="9706"/>
    <cellStyle name="40% - Акцент3 13 13" xfId="11686"/>
    <cellStyle name="40% - Акцент3 13 2" xfId="1649"/>
    <cellStyle name="40% - Акцент3 13 2 2" xfId="8449"/>
    <cellStyle name="40% - Акцент3 13 2 3" xfId="9704"/>
    <cellStyle name="40% - Акцент3 13 2 4" xfId="11684"/>
    <cellStyle name="40% - Акцент3 13 3" xfId="1650"/>
    <cellStyle name="40% - Акцент3 13 3 2" xfId="8450"/>
    <cellStyle name="40% - Акцент3 13 3 3" xfId="9703"/>
    <cellStyle name="40% - Акцент3 13 3 4" xfId="11683"/>
    <cellStyle name="40% - Акцент3 13 4" xfId="1651"/>
    <cellStyle name="40% - Акцент3 13 4 2" xfId="8451"/>
    <cellStyle name="40% - Акцент3 13 4 3" xfId="9702"/>
    <cellStyle name="40% - Акцент3 13 4 4" xfId="11682"/>
    <cellStyle name="40% - Акцент3 13 5" xfId="1652"/>
    <cellStyle name="40% - Акцент3 13 5 2" xfId="8452"/>
    <cellStyle name="40% - Акцент3 13 5 3" xfId="9701"/>
    <cellStyle name="40% - Акцент3 13 5 4" xfId="11681"/>
    <cellStyle name="40% - Акцент3 13 6" xfId="1653"/>
    <cellStyle name="40% - Акцент3 13 6 2" xfId="8453"/>
    <cellStyle name="40% - Акцент3 13 6 3" xfId="9700"/>
    <cellStyle name="40% - Акцент3 13 6 4" xfId="11680"/>
    <cellStyle name="40% - Акцент3 13 7" xfId="1654"/>
    <cellStyle name="40% - Акцент3 13 7 2" xfId="8454"/>
    <cellStyle name="40% - Акцент3 13 7 3" xfId="9699"/>
    <cellStyle name="40% - Акцент3 13 7 4" xfId="11679"/>
    <cellStyle name="40% - Акцент3 13 8" xfId="1655"/>
    <cellStyle name="40% - Акцент3 13 8 2" xfId="8455"/>
    <cellStyle name="40% - Акцент3 13 8 3" xfId="9698"/>
    <cellStyle name="40% - Акцент3 13 8 4" xfId="11678"/>
    <cellStyle name="40% - Акцент3 13 9" xfId="1656"/>
    <cellStyle name="40% - Акцент3 13 9 2" xfId="8456"/>
    <cellStyle name="40% - Акцент3 13 9 3" xfId="9697"/>
    <cellStyle name="40% - Акцент3 13 9 4" xfId="11677"/>
    <cellStyle name="40% - Акцент3 14" xfId="1657"/>
    <cellStyle name="40% - Акцент3 14 10" xfId="1658"/>
    <cellStyle name="40% - Акцент3 14 10 2" xfId="8458"/>
    <cellStyle name="40% - Акцент3 14 10 3" xfId="9695"/>
    <cellStyle name="40% - Акцент3 14 10 4" xfId="11675"/>
    <cellStyle name="40% - Акцент3 14 11" xfId="8457"/>
    <cellStyle name="40% - Акцент3 14 12" xfId="9696"/>
    <cellStyle name="40% - Акцент3 14 13" xfId="11676"/>
    <cellStyle name="40% - Акцент3 14 2" xfId="1659"/>
    <cellStyle name="40% - Акцент3 14 2 2" xfId="8459"/>
    <cellStyle name="40% - Акцент3 14 2 3" xfId="9694"/>
    <cellStyle name="40% - Акцент3 14 2 4" xfId="11674"/>
    <cellStyle name="40% - Акцент3 14 3" xfId="1660"/>
    <cellStyle name="40% - Акцент3 14 3 2" xfId="8460"/>
    <cellStyle name="40% - Акцент3 14 3 3" xfId="9693"/>
    <cellStyle name="40% - Акцент3 14 3 4" xfId="11673"/>
    <cellStyle name="40% - Акцент3 14 4" xfId="1661"/>
    <cellStyle name="40% - Акцент3 14 4 2" xfId="8461"/>
    <cellStyle name="40% - Акцент3 14 4 3" xfId="9692"/>
    <cellStyle name="40% - Акцент3 14 4 4" xfId="11672"/>
    <cellStyle name="40% - Акцент3 14 5" xfId="1662"/>
    <cellStyle name="40% - Акцент3 14 5 2" xfId="8462"/>
    <cellStyle name="40% - Акцент3 14 5 3" xfId="9691"/>
    <cellStyle name="40% - Акцент3 14 5 4" xfId="11671"/>
    <cellStyle name="40% - Акцент3 14 6" xfId="1663"/>
    <cellStyle name="40% - Акцент3 14 6 2" xfId="8463"/>
    <cellStyle name="40% - Акцент3 14 6 3" xfId="9690"/>
    <cellStyle name="40% - Акцент3 14 6 4" xfId="11670"/>
    <cellStyle name="40% - Акцент3 14 7" xfId="1664"/>
    <cellStyle name="40% - Акцент3 14 7 2" xfId="8464"/>
    <cellStyle name="40% - Акцент3 14 7 3" xfId="9689"/>
    <cellStyle name="40% - Акцент3 14 7 4" xfId="11669"/>
    <cellStyle name="40% - Акцент3 14 8" xfId="1665"/>
    <cellStyle name="40% - Акцент3 14 8 2" xfId="8465"/>
    <cellStyle name="40% - Акцент3 14 8 3" xfId="9688"/>
    <cellStyle name="40% - Акцент3 14 8 4" xfId="11668"/>
    <cellStyle name="40% - Акцент3 14 9" xfId="1666"/>
    <cellStyle name="40% - Акцент3 14 9 2" xfId="8466"/>
    <cellStyle name="40% - Акцент3 14 9 3" xfId="9687"/>
    <cellStyle name="40% - Акцент3 14 9 4" xfId="11667"/>
    <cellStyle name="40% - Акцент3 15" xfId="1667"/>
    <cellStyle name="40% - Акцент3 15 10" xfId="9686"/>
    <cellStyle name="40% - Акцент3 15 11" xfId="11666"/>
    <cellStyle name="40% - Акцент3 15 2" xfId="1668"/>
    <cellStyle name="40% - Акцент3 15 2 2" xfId="8468"/>
    <cellStyle name="40% - Акцент3 15 2 3" xfId="9685"/>
    <cellStyle name="40% - Акцент3 15 2 4" xfId="11665"/>
    <cellStyle name="40% - Акцент3 15 3" xfId="1669"/>
    <cellStyle name="40% - Акцент3 15 3 2" xfId="8469"/>
    <cellStyle name="40% - Акцент3 15 3 3" xfId="9684"/>
    <cellStyle name="40% - Акцент3 15 3 4" xfId="11664"/>
    <cellStyle name="40% - Акцент3 15 4" xfId="1670"/>
    <cellStyle name="40% - Акцент3 15 4 2" xfId="8470"/>
    <cellStyle name="40% - Акцент3 15 4 3" xfId="9683"/>
    <cellStyle name="40% - Акцент3 15 4 4" xfId="11663"/>
    <cellStyle name="40% - Акцент3 15 5" xfId="1671"/>
    <cellStyle name="40% - Акцент3 15 5 2" xfId="8471"/>
    <cellStyle name="40% - Акцент3 15 5 3" xfId="9682"/>
    <cellStyle name="40% - Акцент3 15 5 4" xfId="11662"/>
    <cellStyle name="40% - Акцент3 15 6" xfId="1672"/>
    <cellStyle name="40% - Акцент3 15 6 2" xfId="8472"/>
    <cellStyle name="40% - Акцент3 15 6 3" xfId="9681"/>
    <cellStyle name="40% - Акцент3 15 6 4" xfId="11661"/>
    <cellStyle name="40% - Акцент3 15 7" xfId="1673"/>
    <cellStyle name="40% - Акцент3 15 7 2" xfId="8473"/>
    <cellStyle name="40% - Акцент3 15 7 3" xfId="9680"/>
    <cellStyle name="40% - Акцент3 15 7 4" xfId="11660"/>
    <cellStyle name="40% - Акцент3 15 8" xfId="1674"/>
    <cellStyle name="40% - Акцент3 15 8 2" xfId="8474"/>
    <cellStyle name="40% - Акцент3 15 8 3" xfId="9679"/>
    <cellStyle name="40% - Акцент3 15 8 4" xfId="11659"/>
    <cellStyle name="40% - Акцент3 15 9" xfId="8467"/>
    <cellStyle name="40% - Акцент3 16" xfId="1675"/>
    <cellStyle name="40% - Акцент3 16 10" xfId="9678"/>
    <cellStyle name="40% - Акцент3 16 11" xfId="11658"/>
    <cellStyle name="40% - Акцент3 16 2" xfId="1676"/>
    <cellStyle name="40% - Акцент3 16 2 2" xfId="8476"/>
    <cellStyle name="40% - Акцент3 16 2 3" xfId="9677"/>
    <cellStyle name="40% - Акцент3 16 2 4" xfId="11657"/>
    <cellStyle name="40% - Акцент3 16 3" xfId="1677"/>
    <cellStyle name="40% - Акцент3 16 3 2" xfId="8477"/>
    <cellStyle name="40% - Акцент3 16 3 3" xfId="9676"/>
    <cellStyle name="40% - Акцент3 16 3 4" xfId="11656"/>
    <cellStyle name="40% - Акцент3 16 4" xfId="1678"/>
    <cellStyle name="40% - Акцент3 16 4 2" xfId="8478"/>
    <cellStyle name="40% - Акцент3 16 4 3" xfId="9675"/>
    <cellStyle name="40% - Акцент3 16 4 4" xfId="11655"/>
    <cellStyle name="40% - Акцент3 16 5" xfId="1679"/>
    <cellStyle name="40% - Акцент3 16 5 2" xfId="8479"/>
    <cellStyle name="40% - Акцент3 16 5 3" xfId="9674"/>
    <cellStyle name="40% - Акцент3 16 5 4" xfId="11654"/>
    <cellStyle name="40% - Акцент3 16 6" xfId="1680"/>
    <cellStyle name="40% - Акцент3 16 6 2" xfId="8480"/>
    <cellStyle name="40% - Акцент3 16 6 3" xfId="9673"/>
    <cellStyle name="40% - Акцент3 16 6 4" xfId="11653"/>
    <cellStyle name="40% - Акцент3 16 7" xfId="1681"/>
    <cellStyle name="40% - Акцент3 16 7 2" xfId="8481"/>
    <cellStyle name="40% - Акцент3 16 7 3" xfId="9672"/>
    <cellStyle name="40% - Акцент3 16 7 4" xfId="11652"/>
    <cellStyle name="40% - Акцент3 16 8" xfId="1682"/>
    <cellStyle name="40% - Акцент3 16 8 2" xfId="8482"/>
    <cellStyle name="40% - Акцент3 16 8 3" xfId="9671"/>
    <cellStyle name="40% - Акцент3 16 8 4" xfId="11651"/>
    <cellStyle name="40% - Акцент3 16 9" xfId="8475"/>
    <cellStyle name="40% - Акцент3 17" xfId="1683"/>
    <cellStyle name="40% - Акцент3 17 2" xfId="1684"/>
    <cellStyle name="40% - Акцент3 17 2 2" xfId="8484"/>
    <cellStyle name="40% - Акцент3 17 2 3" xfId="9669"/>
    <cellStyle name="40% - Акцент3 17 2 4" xfId="11649"/>
    <cellStyle name="40% - Акцент3 17 3" xfId="1685"/>
    <cellStyle name="40% - Акцент3 17 3 2" xfId="8485"/>
    <cellStyle name="40% - Акцент3 17 3 3" xfId="9668"/>
    <cellStyle name="40% - Акцент3 17 3 4" xfId="11648"/>
    <cellStyle name="40% - Акцент3 17 4" xfId="1686"/>
    <cellStyle name="40% - Акцент3 17 4 2" xfId="8486"/>
    <cellStyle name="40% - Акцент3 17 4 3" xfId="9667"/>
    <cellStyle name="40% - Акцент3 17 4 4" xfId="11647"/>
    <cellStyle name="40% - Акцент3 17 5" xfId="1687"/>
    <cellStyle name="40% - Акцент3 17 5 2" xfId="8487"/>
    <cellStyle name="40% - Акцент3 17 5 3" xfId="9666"/>
    <cellStyle name="40% - Акцент3 17 5 4" xfId="11646"/>
    <cellStyle name="40% - Акцент3 17 6" xfId="8483"/>
    <cellStyle name="40% - Акцент3 17 7" xfId="9670"/>
    <cellStyle name="40% - Акцент3 17 8" xfId="11650"/>
    <cellStyle name="40% - Акцент3 18" xfId="1688"/>
    <cellStyle name="40% - Акцент3 18 2" xfId="1689"/>
    <cellStyle name="40% - Акцент3 18 2 2" xfId="8489"/>
    <cellStyle name="40% - Акцент3 18 2 3" xfId="9664"/>
    <cellStyle name="40% - Акцент3 18 2 4" xfId="11644"/>
    <cellStyle name="40% - Акцент3 18 3" xfId="1690"/>
    <cellStyle name="40% - Акцент3 18 3 2" xfId="8490"/>
    <cellStyle name="40% - Акцент3 18 3 3" xfId="9663"/>
    <cellStyle name="40% - Акцент3 18 3 4" xfId="11643"/>
    <cellStyle name="40% - Акцент3 18 4" xfId="1691"/>
    <cellStyle name="40% - Акцент3 18 4 2" xfId="8491"/>
    <cellStyle name="40% - Акцент3 18 4 3" xfId="9662"/>
    <cellStyle name="40% - Акцент3 18 4 4" xfId="11642"/>
    <cellStyle name="40% - Акцент3 18 5" xfId="1692"/>
    <cellStyle name="40% - Акцент3 18 5 2" xfId="8492"/>
    <cellStyle name="40% - Акцент3 18 5 3" xfId="9661"/>
    <cellStyle name="40% - Акцент3 18 5 4" xfId="11641"/>
    <cellStyle name="40% - Акцент3 18 6" xfId="8488"/>
    <cellStyle name="40% - Акцент3 18 7" xfId="9665"/>
    <cellStyle name="40% - Акцент3 18 8" xfId="11645"/>
    <cellStyle name="40% - Акцент3 19" xfId="1693"/>
    <cellStyle name="40% - Акцент3 19 2" xfId="1694"/>
    <cellStyle name="40% - Акцент3 19 2 2" xfId="8494"/>
    <cellStyle name="40% - Акцент3 19 2 3" xfId="9659"/>
    <cellStyle name="40% - Акцент3 19 2 4" xfId="11639"/>
    <cellStyle name="40% - Акцент3 19 3" xfId="1695"/>
    <cellStyle name="40% - Акцент3 19 3 2" xfId="8495"/>
    <cellStyle name="40% - Акцент3 19 3 3" xfId="9658"/>
    <cellStyle name="40% - Акцент3 19 3 4" xfId="11638"/>
    <cellStyle name="40% - Акцент3 19 4" xfId="1696"/>
    <cellStyle name="40% - Акцент3 19 4 2" xfId="8496"/>
    <cellStyle name="40% - Акцент3 19 4 3" xfId="9657"/>
    <cellStyle name="40% - Акцент3 19 4 4" xfId="11637"/>
    <cellStyle name="40% - Акцент3 19 5" xfId="1697"/>
    <cellStyle name="40% - Акцент3 19 5 2" xfId="8497"/>
    <cellStyle name="40% - Акцент3 19 5 3" xfId="9656"/>
    <cellStyle name="40% - Акцент3 19 5 4" xfId="11636"/>
    <cellStyle name="40% - Акцент3 19 6" xfId="8493"/>
    <cellStyle name="40% - Акцент3 19 7" xfId="9660"/>
    <cellStyle name="40% - Акцент3 19 8" xfId="11640"/>
    <cellStyle name="40% - Акцент3 2" xfId="1698"/>
    <cellStyle name="40% - Акцент3 2 10" xfId="1699"/>
    <cellStyle name="40% - Акцент3 2 10 2" xfId="8499"/>
    <cellStyle name="40% - Акцент3 2 10 3" xfId="9654"/>
    <cellStyle name="40% - Акцент3 2 10 4" xfId="11634"/>
    <cellStyle name="40% - Акцент3 2 11" xfId="8498"/>
    <cellStyle name="40% - Акцент3 2 12" xfId="9655"/>
    <cellStyle name="40% - Акцент3 2 13" xfId="11635"/>
    <cellStyle name="40% - Акцент3 2 2" xfId="1700"/>
    <cellStyle name="40% - Акцент3 2 2 2" xfId="8500"/>
    <cellStyle name="40% - Акцент3 2 2 3" xfId="9653"/>
    <cellStyle name="40% - Акцент3 2 2 4" xfId="11633"/>
    <cellStyle name="40% - Акцент3 2 3" xfId="1701"/>
    <cellStyle name="40% - Акцент3 2 3 2" xfId="8501"/>
    <cellStyle name="40% - Акцент3 2 3 3" xfId="9652"/>
    <cellStyle name="40% - Акцент3 2 3 4" xfId="11632"/>
    <cellStyle name="40% - Акцент3 2 4" xfId="1702"/>
    <cellStyle name="40% - Акцент3 2 4 2" xfId="8502"/>
    <cellStyle name="40% - Акцент3 2 4 3" xfId="9651"/>
    <cellStyle name="40% - Акцент3 2 4 4" xfId="11631"/>
    <cellStyle name="40% - Акцент3 2 5" xfId="1703"/>
    <cellStyle name="40% - Акцент3 2 5 2" xfId="8503"/>
    <cellStyle name="40% - Акцент3 2 5 3" xfId="9650"/>
    <cellStyle name="40% - Акцент3 2 5 4" xfId="11630"/>
    <cellStyle name="40% - Акцент3 2 6" xfId="1704"/>
    <cellStyle name="40% - Акцент3 2 6 2" xfId="8504"/>
    <cellStyle name="40% - Акцент3 2 6 3" xfId="9649"/>
    <cellStyle name="40% - Акцент3 2 6 4" xfId="11629"/>
    <cellStyle name="40% - Акцент3 2 7" xfId="1705"/>
    <cellStyle name="40% - Акцент3 2 7 2" xfId="8505"/>
    <cellStyle name="40% - Акцент3 2 7 3" xfId="9648"/>
    <cellStyle name="40% - Акцент3 2 7 4" xfId="11628"/>
    <cellStyle name="40% - Акцент3 2 8" xfId="1706"/>
    <cellStyle name="40% - Акцент3 2 8 2" xfId="8506"/>
    <cellStyle name="40% - Акцент3 2 8 3" xfId="9647"/>
    <cellStyle name="40% - Акцент3 2 8 4" xfId="11627"/>
    <cellStyle name="40% - Акцент3 2 9" xfId="1707"/>
    <cellStyle name="40% - Акцент3 2 9 2" xfId="8507"/>
    <cellStyle name="40% - Акцент3 2 9 3" xfId="9646"/>
    <cellStyle name="40% - Акцент3 2 9 4" xfId="11626"/>
    <cellStyle name="40% - Акцент3 20" xfId="1708"/>
    <cellStyle name="40% - Акцент3 20 2" xfId="8508"/>
    <cellStyle name="40% - Акцент3 20 3" xfId="9645"/>
    <cellStyle name="40% - Акцент3 20 4" xfId="11625"/>
    <cellStyle name="40% - Акцент3 21" xfId="1709"/>
    <cellStyle name="40% - Акцент3 21 2" xfId="8509"/>
    <cellStyle name="40% - Акцент3 21 3" xfId="9644"/>
    <cellStyle name="40% - Акцент3 21 4" xfId="11624"/>
    <cellStyle name="40% - Акцент3 22" xfId="1710"/>
    <cellStyle name="40% - Акцент3 22 2" xfId="8510"/>
    <cellStyle name="40% - Акцент3 22 3" xfId="9643"/>
    <cellStyle name="40% - Акцент3 22 4" xfId="11623"/>
    <cellStyle name="40% - Акцент3 23" xfId="1711"/>
    <cellStyle name="40% - Акцент3 23 2" xfId="8511"/>
    <cellStyle name="40% - Акцент3 23 3" xfId="9642"/>
    <cellStyle name="40% - Акцент3 23 4" xfId="11622"/>
    <cellStyle name="40% - Акцент3 24" xfId="14673"/>
    <cellStyle name="40% - Акцент3 3" xfId="1712"/>
    <cellStyle name="40% - Акцент3 3 10" xfId="1713"/>
    <cellStyle name="40% - Акцент3 3 10 2" xfId="8513"/>
    <cellStyle name="40% - Акцент3 3 10 3" xfId="9640"/>
    <cellStyle name="40% - Акцент3 3 10 4" xfId="11620"/>
    <cellStyle name="40% - Акцент3 3 11" xfId="8512"/>
    <cellStyle name="40% - Акцент3 3 12" xfId="9641"/>
    <cellStyle name="40% - Акцент3 3 13" xfId="11621"/>
    <cellStyle name="40% - Акцент3 3 2" xfId="1714"/>
    <cellStyle name="40% - Акцент3 3 2 2" xfId="8514"/>
    <cellStyle name="40% - Акцент3 3 2 3" xfId="9639"/>
    <cellStyle name="40% - Акцент3 3 2 4" xfId="11619"/>
    <cellStyle name="40% - Акцент3 3 3" xfId="1715"/>
    <cellStyle name="40% - Акцент3 3 3 2" xfId="8515"/>
    <cellStyle name="40% - Акцент3 3 3 3" xfId="9638"/>
    <cellStyle name="40% - Акцент3 3 3 4" xfId="11618"/>
    <cellStyle name="40% - Акцент3 3 4" xfId="1716"/>
    <cellStyle name="40% - Акцент3 3 4 2" xfId="8516"/>
    <cellStyle name="40% - Акцент3 3 4 3" xfId="9637"/>
    <cellStyle name="40% - Акцент3 3 4 4" xfId="11617"/>
    <cellStyle name="40% - Акцент3 3 5" xfId="1717"/>
    <cellStyle name="40% - Акцент3 3 5 2" xfId="8517"/>
    <cellStyle name="40% - Акцент3 3 5 3" xfId="9636"/>
    <cellStyle name="40% - Акцент3 3 5 4" xfId="11616"/>
    <cellStyle name="40% - Акцент3 3 6" xfId="1718"/>
    <cellStyle name="40% - Акцент3 3 6 2" xfId="8518"/>
    <cellStyle name="40% - Акцент3 3 6 3" xfId="9635"/>
    <cellStyle name="40% - Акцент3 3 6 4" xfId="11615"/>
    <cellStyle name="40% - Акцент3 3 7" xfId="1719"/>
    <cellStyle name="40% - Акцент3 3 7 2" xfId="8519"/>
    <cellStyle name="40% - Акцент3 3 7 3" xfId="9634"/>
    <cellStyle name="40% - Акцент3 3 7 4" xfId="11614"/>
    <cellStyle name="40% - Акцент3 3 8" xfId="1720"/>
    <cellStyle name="40% - Акцент3 3 8 2" xfId="8520"/>
    <cellStyle name="40% - Акцент3 3 8 3" xfId="9633"/>
    <cellStyle name="40% - Акцент3 3 8 4" xfId="11613"/>
    <cellStyle name="40% - Акцент3 3 9" xfId="1721"/>
    <cellStyle name="40% - Акцент3 3 9 2" xfId="8521"/>
    <cellStyle name="40% - Акцент3 3 9 3" xfId="9632"/>
    <cellStyle name="40% - Акцент3 3 9 4" xfId="11612"/>
    <cellStyle name="40% - Акцент3 4" xfId="1722"/>
    <cellStyle name="40% - Акцент3 4 10" xfId="1723"/>
    <cellStyle name="40% - Акцент3 4 10 2" xfId="8523"/>
    <cellStyle name="40% - Акцент3 4 10 3" xfId="9630"/>
    <cellStyle name="40% - Акцент3 4 10 4" xfId="11610"/>
    <cellStyle name="40% - Акцент3 4 11" xfId="8522"/>
    <cellStyle name="40% - Акцент3 4 12" xfId="9631"/>
    <cellStyle name="40% - Акцент3 4 13" xfId="11611"/>
    <cellStyle name="40% - Акцент3 4 2" xfId="1724"/>
    <cellStyle name="40% - Акцент3 4 2 2" xfId="8524"/>
    <cellStyle name="40% - Акцент3 4 2 3" xfId="9629"/>
    <cellStyle name="40% - Акцент3 4 2 4" xfId="11609"/>
    <cellStyle name="40% - Акцент3 4 3" xfId="1725"/>
    <cellStyle name="40% - Акцент3 4 3 2" xfId="8525"/>
    <cellStyle name="40% - Акцент3 4 3 3" xfId="9628"/>
    <cellStyle name="40% - Акцент3 4 3 4" xfId="11608"/>
    <cellStyle name="40% - Акцент3 4 4" xfId="1726"/>
    <cellStyle name="40% - Акцент3 4 4 2" xfId="8526"/>
    <cellStyle name="40% - Акцент3 4 4 3" xfId="9627"/>
    <cellStyle name="40% - Акцент3 4 4 4" xfId="11607"/>
    <cellStyle name="40% - Акцент3 4 5" xfId="1727"/>
    <cellStyle name="40% - Акцент3 4 5 2" xfId="8527"/>
    <cellStyle name="40% - Акцент3 4 5 3" xfId="9626"/>
    <cellStyle name="40% - Акцент3 4 5 4" xfId="11606"/>
    <cellStyle name="40% - Акцент3 4 6" xfId="1728"/>
    <cellStyle name="40% - Акцент3 4 6 2" xfId="8528"/>
    <cellStyle name="40% - Акцент3 4 6 3" xfId="9625"/>
    <cellStyle name="40% - Акцент3 4 6 4" xfId="11605"/>
    <cellStyle name="40% - Акцент3 4 7" xfId="1729"/>
    <cellStyle name="40% - Акцент3 4 7 2" xfId="8529"/>
    <cellStyle name="40% - Акцент3 4 7 3" xfId="9624"/>
    <cellStyle name="40% - Акцент3 4 7 4" xfId="11604"/>
    <cellStyle name="40% - Акцент3 4 8" xfId="1730"/>
    <cellStyle name="40% - Акцент3 4 8 2" xfId="8530"/>
    <cellStyle name="40% - Акцент3 4 8 3" xfId="9623"/>
    <cellStyle name="40% - Акцент3 4 8 4" xfId="11603"/>
    <cellStyle name="40% - Акцент3 4 9" xfId="1731"/>
    <cellStyle name="40% - Акцент3 4 9 2" xfId="8531"/>
    <cellStyle name="40% - Акцент3 4 9 3" xfId="9622"/>
    <cellStyle name="40% - Акцент3 4 9 4" xfId="11602"/>
    <cellStyle name="40% - Акцент3 5" xfId="1732"/>
    <cellStyle name="40% - Акцент3 5 10" xfId="1733"/>
    <cellStyle name="40% - Акцент3 5 10 2" xfId="8533"/>
    <cellStyle name="40% - Акцент3 5 10 3" xfId="9620"/>
    <cellStyle name="40% - Акцент3 5 10 4" xfId="11600"/>
    <cellStyle name="40% - Акцент3 5 11" xfId="8532"/>
    <cellStyle name="40% - Акцент3 5 12" xfId="9621"/>
    <cellStyle name="40% - Акцент3 5 13" xfId="11601"/>
    <cellStyle name="40% - Акцент3 5 2" xfId="1734"/>
    <cellStyle name="40% - Акцент3 5 2 2" xfId="8534"/>
    <cellStyle name="40% - Акцент3 5 2 3" xfId="9619"/>
    <cellStyle name="40% - Акцент3 5 2 4" xfId="11599"/>
    <cellStyle name="40% - Акцент3 5 3" xfId="1735"/>
    <cellStyle name="40% - Акцент3 5 3 2" xfId="8535"/>
    <cellStyle name="40% - Акцент3 5 3 3" xfId="9618"/>
    <cellStyle name="40% - Акцент3 5 3 4" xfId="11598"/>
    <cellStyle name="40% - Акцент3 5 4" xfId="1736"/>
    <cellStyle name="40% - Акцент3 5 4 2" xfId="8536"/>
    <cellStyle name="40% - Акцент3 5 4 3" xfId="9617"/>
    <cellStyle name="40% - Акцент3 5 4 4" xfId="11597"/>
    <cellStyle name="40% - Акцент3 5 5" xfId="1737"/>
    <cellStyle name="40% - Акцент3 5 5 2" xfId="8537"/>
    <cellStyle name="40% - Акцент3 5 5 3" xfId="9616"/>
    <cellStyle name="40% - Акцент3 5 5 4" xfId="11596"/>
    <cellStyle name="40% - Акцент3 5 6" xfId="1738"/>
    <cellStyle name="40% - Акцент3 5 6 2" xfId="8538"/>
    <cellStyle name="40% - Акцент3 5 6 3" xfId="9615"/>
    <cellStyle name="40% - Акцент3 5 6 4" xfId="11595"/>
    <cellStyle name="40% - Акцент3 5 7" xfId="1739"/>
    <cellStyle name="40% - Акцент3 5 7 2" xfId="8539"/>
    <cellStyle name="40% - Акцент3 5 7 3" xfId="9614"/>
    <cellStyle name="40% - Акцент3 5 7 4" xfId="11594"/>
    <cellStyle name="40% - Акцент3 5 8" xfId="1740"/>
    <cellStyle name="40% - Акцент3 5 8 2" xfId="8540"/>
    <cellStyle name="40% - Акцент3 5 8 3" xfId="9613"/>
    <cellStyle name="40% - Акцент3 5 8 4" xfId="11593"/>
    <cellStyle name="40% - Акцент3 5 9" xfId="1741"/>
    <cellStyle name="40% - Акцент3 5 9 2" xfId="8541"/>
    <cellStyle name="40% - Акцент3 5 9 3" xfId="9612"/>
    <cellStyle name="40% - Акцент3 5 9 4" xfId="11592"/>
    <cellStyle name="40% - Акцент3 6" xfId="1742"/>
    <cellStyle name="40% - Акцент3 6 10" xfId="1743"/>
    <cellStyle name="40% - Акцент3 6 10 2" xfId="8543"/>
    <cellStyle name="40% - Акцент3 6 10 3" xfId="9610"/>
    <cellStyle name="40% - Акцент3 6 10 4" xfId="11590"/>
    <cellStyle name="40% - Акцент3 6 11" xfId="8542"/>
    <cellStyle name="40% - Акцент3 6 12" xfId="9611"/>
    <cellStyle name="40% - Акцент3 6 13" xfId="11591"/>
    <cellStyle name="40% - Акцент3 6 2" xfId="1744"/>
    <cellStyle name="40% - Акцент3 6 2 2" xfId="8544"/>
    <cellStyle name="40% - Акцент3 6 2 3" xfId="9609"/>
    <cellStyle name="40% - Акцент3 6 2 4" xfId="11589"/>
    <cellStyle name="40% - Акцент3 6 3" xfId="1745"/>
    <cellStyle name="40% - Акцент3 6 3 2" xfId="8545"/>
    <cellStyle name="40% - Акцент3 6 3 3" xfId="9608"/>
    <cellStyle name="40% - Акцент3 6 3 4" xfId="11588"/>
    <cellStyle name="40% - Акцент3 6 4" xfId="1746"/>
    <cellStyle name="40% - Акцент3 6 4 2" xfId="8546"/>
    <cellStyle name="40% - Акцент3 6 4 3" xfId="9607"/>
    <cellStyle name="40% - Акцент3 6 4 4" xfId="11587"/>
    <cellStyle name="40% - Акцент3 6 5" xfId="1747"/>
    <cellStyle name="40% - Акцент3 6 5 2" xfId="8547"/>
    <cellStyle name="40% - Акцент3 6 5 3" xfId="9606"/>
    <cellStyle name="40% - Акцент3 6 5 4" xfId="11586"/>
    <cellStyle name="40% - Акцент3 6 6" xfId="1748"/>
    <cellStyle name="40% - Акцент3 6 6 2" xfId="8548"/>
    <cellStyle name="40% - Акцент3 6 6 3" xfId="9605"/>
    <cellStyle name="40% - Акцент3 6 6 4" xfId="11585"/>
    <cellStyle name="40% - Акцент3 6 7" xfId="1749"/>
    <cellStyle name="40% - Акцент3 6 7 2" xfId="8549"/>
    <cellStyle name="40% - Акцент3 6 7 3" xfId="9604"/>
    <cellStyle name="40% - Акцент3 6 7 4" xfId="11584"/>
    <cellStyle name="40% - Акцент3 6 8" xfId="1750"/>
    <cellStyle name="40% - Акцент3 6 8 2" xfId="8550"/>
    <cellStyle name="40% - Акцент3 6 8 3" xfId="9603"/>
    <cellStyle name="40% - Акцент3 6 8 4" xfId="11583"/>
    <cellStyle name="40% - Акцент3 6 9" xfId="1751"/>
    <cellStyle name="40% - Акцент3 6 9 2" xfId="8551"/>
    <cellStyle name="40% - Акцент3 6 9 3" xfId="9602"/>
    <cellStyle name="40% - Акцент3 6 9 4" xfId="11582"/>
    <cellStyle name="40% - Акцент3 7" xfId="1752"/>
    <cellStyle name="40% - Акцент3 7 10" xfId="1753"/>
    <cellStyle name="40% - Акцент3 7 10 2" xfId="8553"/>
    <cellStyle name="40% - Акцент3 7 10 3" xfId="9600"/>
    <cellStyle name="40% - Акцент3 7 10 4" xfId="11580"/>
    <cellStyle name="40% - Акцент3 7 11" xfId="8552"/>
    <cellStyle name="40% - Акцент3 7 12" xfId="9601"/>
    <cellStyle name="40% - Акцент3 7 13" xfId="11581"/>
    <cellStyle name="40% - Акцент3 7 2" xfId="1754"/>
    <cellStyle name="40% - Акцент3 7 2 2" xfId="8554"/>
    <cellStyle name="40% - Акцент3 7 2 3" xfId="9599"/>
    <cellStyle name="40% - Акцент3 7 2 4" xfId="11579"/>
    <cellStyle name="40% - Акцент3 7 3" xfId="1755"/>
    <cellStyle name="40% - Акцент3 7 3 2" xfId="8555"/>
    <cellStyle name="40% - Акцент3 7 3 3" xfId="9598"/>
    <cellStyle name="40% - Акцент3 7 3 4" xfId="11578"/>
    <cellStyle name="40% - Акцент3 7 4" xfId="1756"/>
    <cellStyle name="40% - Акцент3 7 4 2" xfId="8556"/>
    <cellStyle name="40% - Акцент3 7 4 3" xfId="9597"/>
    <cellStyle name="40% - Акцент3 7 4 4" xfId="11577"/>
    <cellStyle name="40% - Акцент3 7 5" xfId="1757"/>
    <cellStyle name="40% - Акцент3 7 5 2" xfId="8557"/>
    <cellStyle name="40% - Акцент3 7 5 3" xfId="9596"/>
    <cellStyle name="40% - Акцент3 7 5 4" xfId="11576"/>
    <cellStyle name="40% - Акцент3 7 6" xfId="1758"/>
    <cellStyle name="40% - Акцент3 7 6 2" xfId="8558"/>
    <cellStyle name="40% - Акцент3 7 6 3" xfId="9595"/>
    <cellStyle name="40% - Акцент3 7 6 4" xfId="11575"/>
    <cellStyle name="40% - Акцент3 7 7" xfId="1759"/>
    <cellStyle name="40% - Акцент3 7 7 2" xfId="8559"/>
    <cellStyle name="40% - Акцент3 7 7 3" xfId="9594"/>
    <cellStyle name="40% - Акцент3 7 7 4" xfId="11574"/>
    <cellStyle name="40% - Акцент3 7 8" xfId="1760"/>
    <cellStyle name="40% - Акцент3 7 8 2" xfId="8560"/>
    <cellStyle name="40% - Акцент3 7 8 3" xfId="9593"/>
    <cellStyle name="40% - Акцент3 7 8 4" xfId="11573"/>
    <cellStyle name="40% - Акцент3 7 9" xfId="1761"/>
    <cellStyle name="40% - Акцент3 7 9 2" xfId="8561"/>
    <cellStyle name="40% - Акцент3 7 9 3" xfId="9592"/>
    <cellStyle name="40% - Акцент3 7 9 4" xfId="11572"/>
    <cellStyle name="40% - Акцент3 8" xfId="1762"/>
    <cellStyle name="40% - Акцент3 8 10" xfId="1763"/>
    <cellStyle name="40% - Акцент3 8 10 2" xfId="8563"/>
    <cellStyle name="40% - Акцент3 8 10 3" xfId="9590"/>
    <cellStyle name="40% - Акцент3 8 10 4" xfId="11570"/>
    <cellStyle name="40% - Акцент3 8 11" xfId="8562"/>
    <cellStyle name="40% - Акцент3 8 12" xfId="9591"/>
    <cellStyle name="40% - Акцент3 8 13" xfId="11571"/>
    <cellStyle name="40% - Акцент3 8 2" xfId="1764"/>
    <cellStyle name="40% - Акцент3 8 2 2" xfId="8564"/>
    <cellStyle name="40% - Акцент3 8 2 3" xfId="9589"/>
    <cellStyle name="40% - Акцент3 8 2 4" xfId="11569"/>
    <cellStyle name="40% - Акцент3 8 3" xfId="1765"/>
    <cellStyle name="40% - Акцент3 8 3 2" xfId="8565"/>
    <cellStyle name="40% - Акцент3 8 3 3" xfId="9588"/>
    <cellStyle name="40% - Акцент3 8 3 4" xfId="11568"/>
    <cellStyle name="40% - Акцент3 8 4" xfId="1766"/>
    <cellStyle name="40% - Акцент3 8 4 2" xfId="8566"/>
    <cellStyle name="40% - Акцент3 8 4 3" xfId="9587"/>
    <cellStyle name="40% - Акцент3 8 4 4" xfId="11567"/>
    <cellStyle name="40% - Акцент3 8 5" xfId="1767"/>
    <cellStyle name="40% - Акцент3 8 5 2" xfId="8567"/>
    <cellStyle name="40% - Акцент3 8 5 3" xfId="9586"/>
    <cellStyle name="40% - Акцент3 8 5 4" xfId="11566"/>
    <cellStyle name="40% - Акцент3 8 6" xfId="1768"/>
    <cellStyle name="40% - Акцент3 8 6 2" xfId="8568"/>
    <cellStyle name="40% - Акцент3 8 6 3" xfId="9585"/>
    <cellStyle name="40% - Акцент3 8 6 4" xfId="11565"/>
    <cellStyle name="40% - Акцент3 8 7" xfId="1769"/>
    <cellStyle name="40% - Акцент3 8 7 2" xfId="8569"/>
    <cellStyle name="40% - Акцент3 8 7 3" xfId="9584"/>
    <cellStyle name="40% - Акцент3 8 7 4" xfId="11564"/>
    <cellStyle name="40% - Акцент3 8 8" xfId="1770"/>
    <cellStyle name="40% - Акцент3 8 8 2" xfId="8570"/>
    <cellStyle name="40% - Акцент3 8 8 3" xfId="9583"/>
    <cellStyle name="40% - Акцент3 8 8 4" xfId="11563"/>
    <cellStyle name="40% - Акцент3 8 9" xfId="1771"/>
    <cellStyle name="40% - Акцент3 8 9 2" xfId="8571"/>
    <cellStyle name="40% - Акцент3 8 9 3" xfId="9582"/>
    <cellStyle name="40% - Акцент3 8 9 4" xfId="11562"/>
    <cellStyle name="40% - Акцент3 9" xfId="1772"/>
    <cellStyle name="40% - Акцент3 9 10" xfId="1773"/>
    <cellStyle name="40% - Акцент3 9 10 2" xfId="8573"/>
    <cellStyle name="40% - Акцент3 9 10 3" xfId="9580"/>
    <cellStyle name="40% - Акцент3 9 10 4" xfId="11560"/>
    <cellStyle name="40% - Акцент3 9 11" xfId="8572"/>
    <cellStyle name="40% - Акцент3 9 12" xfId="9581"/>
    <cellStyle name="40% - Акцент3 9 13" xfId="11561"/>
    <cellStyle name="40% - Акцент3 9 2" xfId="1774"/>
    <cellStyle name="40% - Акцент3 9 2 2" xfId="8574"/>
    <cellStyle name="40% - Акцент3 9 2 3" xfId="9579"/>
    <cellStyle name="40% - Акцент3 9 2 4" xfId="11559"/>
    <cellStyle name="40% - Акцент3 9 3" xfId="1775"/>
    <cellStyle name="40% - Акцент3 9 3 2" xfId="8575"/>
    <cellStyle name="40% - Акцент3 9 3 3" xfId="9578"/>
    <cellStyle name="40% - Акцент3 9 3 4" xfId="11558"/>
    <cellStyle name="40% - Акцент3 9 4" xfId="1776"/>
    <cellStyle name="40% - Акцент3 9 4 2" xfId="8576"/>
    <cellStyle name="40% - Акцент3 9 4 3" xfId="9577"/>
    <cellStyle name="40% - Акцент3 9 4 4" xfId="11557"/>
    <cellStyle name="40% - Акцент3 9 5" xfId="1777"/>
    <cellStyle name="40% - Акцент3 9 5 2" xfId="8577"/>
    <cellStyle name="40% - Акцент3 9 5 3" xfId="9576"/>
    <cellStyle name="40% - Акцент3 9 5 4" xfId="11556"/>
    <cellStyle name="40% - Акцент3 9 6" xfId="1778"/>
    <cellStyle name="40% - Акцент3 9 6 2" xfId="8578"/>
    <cellStyle name="40% - Акцент3 9 6 3" xfId="9575"/>
    <cellStyle name="40% - Акцент3 9 6 4" xfId="11555"/>
    <cellStyle name="40% - Акцент3 9 7" xfId="1779"/>
    <cellStyle name="40% - Акцент3 9 7 2" xfId="8579"/>
    <cellStyle name="40% - Акцент3 9 7 3" xfId="9574"/>
    <cellStyle name="40% - Акцент3 9 7 4" xfId="11554"/>
    <cellStyle name="40% - Акцент3 9 8" xfId="1780"/>
    <cellStyle name="40% - Акцент3 9 8 2" xfId="8580"/>
    <cellStyle name="40% - Акцент3 9 8 3" xfId="9573"/>
    <cellStyle name="40% - Акцент3 9 8 4" xfId="11553"/>
    <cellStyle name="40% - Акцент3 9 9" xfId="1781"/>
    <cellStyle name="40% - Акцент3 9 9 2" xfId="8581"/>
    <cellStyle name="40% - Акцент3 9 9 3" xfId="9572"/>
    <cellStyle name="40% - Акцент3 9 9 4" xfId="11552"/>
    <cellStyle name="40% — акцент4" xfId="24746" builtinId="43" customBuiltin="1"/>
    <cellStyle name="40% - Акцент4 10" xfId="1782"/>
    <cellStyle name="40% - Акцент4 10 10" xfId="1783"/>
    <cellStyle name="40% - Акцент4 10 10 2" xfId="8583"/>
    <cellStyle name="40% - Акцент4 10 10 3" xfId="9570"/>
    <cellStyle name="40% - Акцент4 10 10 4" xfId="11550"/>
    <cellStyle name="40% - Акцент4 10 11" xfId="8582"/>
    <cellStyle name="40% - Акцент4 10 12" xfId="9571"/>
    <cellStyle name="40% - Акцент4 10 13" xfId="11551"/>
    <cellStyle name="40% - Акцент4 10 2" xfId="1784"/>
    <cellStyle name="40% - Акцент4 10 2 2" xfId="8584"/>
    <cellStyle name="40% - Акцент4 10 2 3" xfId="9569"/>
    <cellStyle name="40% - Акцент4 10 2 4" xfId="11549"/>
    <cellStyle name="40% - Акцент4 10 3" xfId="1785"/>
    <cellStyle name="40% - Акцент4 10 3 2" xfId="8585"/>
    <cellStyle name="40% - Акцент4 10 3 3" xfId="9568"/>
    <cellStyle name="40% - Акцент4 10 3 4" xfId="11548"/>
    <cellStyle name="40% - Акцент4 10 4" xfId="1786"/>
    <cellStyle name="40% - Акцент4 10 4 2" xfId="8586"/>
    <cellStyle name="40% - Акцент4 10 4 3" xfId="9567"/>
    <cellStyle name="40% - Акцент4 10 4 4" xfId="11547"/>
    <cellStyle name="40% - Акцент4 10 5" xfId="1787"/>
    <cellStyle name="40% - Акцент4 10 5 2" xfId="8587"/>
    <cellStyle name="40% - Акцент4 10 5 3" xfId="9566"/>
    <cellStyle name="40% - Акцент4 10 5 4" xfId="11546"/>
    <cellStyle name="40% - Акцент4 10 6" xfId="1788"/>
    <cellStyle name="40% - Акцент4 10 6 2" xfId="8588"/>
    <cellStyle name="40% - Акцент4 10 6 3" xfId="9565"/>
    <cellStyle name="40% - Акцент4 10 6 4" xfId="11545"/>
    <cellStyle name="40% - Акцент4 10 7" xfId="1789"/>
    <cellStyle name="40% - Акцент4 10 7 2" xfId="8589"/>
    <cellStyle name="40% - Акцент4 10 7 3" xfId="9564"/>
    <cellStyle name="40% - Акцент4 10 7 4" xfId="11544"/>
    <cellStyle name="40% - Акцент4 10 8" xfId="1790"/>
    <cellStyle name="40% - Акцент4 10 8 2" xfId="8590"/>
    <cellStyle name="40% - Акцент4 10 8 3" xfId="9563"/>
    <cellStyle name="40% - Акцент4 10 8 4" xfId="11543"/>
    <cellStyle name="40% - Акцент4 10 9" xfId="1791"/>
    <cellStyle name="40% - Акцент4 10 9 2" xfId="8591"/>
    <cellStyle name="40% - Акцент4 10 9 3" xfId="9562"/>
    <cellStyle name="40% - Акцент4 10 9 4" xfId="11542"/>
    <cellStyle name="40% - Акцент4 11" xfId="1792"/>
    <cellStyle name="40% - Акцент4 11 10" xfId="1793"/>
    <cellStyle name="40% - Акцент4 11 10 2" xfId="8593"/>
    <cellStyle name="40% - Акцент4 11 10 3" xfId="9560"/>
    <cellStyle name="40% - Акцент4 11 10 4" xfId="11540"/>
    <cellStyle name="40% - Акцент4 11 11" xfId="8592"/>
    <cellStyle name="40% - Акцент4 11 12" xfId="9561"/>
    <cellStyle name="40% - Акцент4 11 13" xfId="11541"/>
    <cellStyle name="40% - Акцент4 11 2" xfId="1794"/>
    <cellStyle name="40% - Акцент4 11 2 2" xfId="8594"/>
    <cellStyle name="40% - Акцент4 11 2 3" xfId="9559"/>
    <cellStyle name="40% - Акцент4 11 2 4" xfId="11539"/>
    <cellStyle name="40% - Акцент4 11 3" xfId="1795"/>
    <cellStyle name="40% - Акцент4 11 3 2" xfId="8595"/>
    <cellStyle name="40% - Акцент4 11 3 3" xfId="9558"/>
    <cellStyle name="40% - Акцент4 11 3 4" xfId="11538"/>
    <cellStyle name="40% - Акцент4 11 4" xfId="1796"/>
    <cellStyle name="40% - Акцент4 11 4 2" xfId="8596"/>
    <cellStyle name="40% - Акцент4 11 4 3" xfId="9557"/>
    <cellStyle name="40% - Акцент4 11 4 4" xfId="11537"/>
    <cellStyle name="40% - Акцент4 11 5" xfId="1797"/>
    <cellStyle name="40% - Акцент4 11 5 2" xfId="8597"/>
    <cellStyle name="40% - Акцент4 11 5 3" xfId="9556"/>
    <cellStyle name="40% - Акцент4 11 5 4" xfId="11536"/>
    <cellStyle name="40% - Акцент4 11 6" xfId="1798"/>
    <cellStyle name="40% - Акцент4 11 6 2" xfId="8598"/>
    <cellStyle name="40% - Акцент4 11 6 3" xfId="9555"/>
    <cellStyle name="40% - Акцент4 11 6 4" xfId="11535"/>
    <cellStyle name="40% - Акцент4 11 7" xfId="1799"/>
    <cellStyle name="40% - Акцент4 11 7 2" xfId="8599"/>
    <cellStyle name="40% - Акцент4 11 7 3" xfId="9554"/>
    <cellStyle name="40% - Акцент4 11 7 4" xfId="11534"/>
    <cellStyle name="40% - Акцент4 11 8" xfId="1800"/>
    <cellStyle name="40% - Акцент4 11 8 2" xfId="8600"/>
    <cellStyle name="40% - Акцент4 11 8 3" xfId="9553"/>
    <cellStyle name="40% - Акцент4 11 8 4" xfId="11533"/>
    <cellStyle name="40% - Акцент4 11 9" xfId="1801"/>
    <cellStyle name="40% - Акцент4 11 9 2" xfId="8601"/>
    <cellStyle name="40% - Акцент4 11 9 3" xfId="9552"/>
    <cellStyle name="40% - Акцент4 11 9 4" xfId="11532"/>
    <cellStyle name="40% - Акцент4 12" xfId="1802"/>
    <cellStyle name="40% - Акцент4 12 10" xfId="1803"/>
    <cellStyle name="40% - Акцент4 12 10 2" xfId="8603"/>
    <cellStyle name="40% - Акцент4 12 10 3" xfId="9550"/>
    <cellStyle name="40% - Акцент4 12 10 4" xfId="11530"/>
    <cellStyle name="40% - Акцент4 12 11" xfId="8602"/>
    <cellStyle name="40% - Акцент4 12 12" xfId="9551"/>
    <cellStyle name="40% - Акцент4 12 13" xfId="11531"/>
    <cellStyle name="40% - Акцент4 12 2" xfId="1804"/>
    <cellStyle name="40% - Акцент4 12 2 2" xfId="8604"/>
    <cellStyle name="40% - Акцент4 12 2 3" xfId="9549"/>
    <cellStyle name="40% - Акцент4 12 2 4" xfId="11529"/>
    <cellStyle name="40% - Акцент4 12 3" xfId="1805"/>
    <cellStyle name="40% - Акцент4 12 3 2" xfId="8605"/>
    <cellStyle name="40% - Акцент4 12 3 3" xfId="9548"/>
    <cellStyle name="40% - Акцент4 12 3 4" xfId="11528"/>
    <cellStyle name="40% - Акцент4 12 4" xfId="1806"/>
    <cellStyle name="40% - Акцент4 12 4 2" xfId="8606"/>
    <cellStyle name="40% - Акцент4 12 4 3" xfId="9547"/>
    <cellStyle name="40% - Акцент4 12 4 4" xfId="11527"/>
    <cellStyle name="40% - Акцент4 12 5" xfId="1807"/>
    <cellStyle name="40% - Акцент4 12 5 2" xfId="8607"/>
    <cellStyle name="40% - Акцент4 12 5 3" xfId="9546"/>
    <cellStyle name="40% - Акцент4 12 5 4" xfId="11526"/>
    <cellStyle name="40% - Акцент4 12 6" xfId="1808"/>
    <cellStyle name="40% - Акцент4 12 6 2" xfId="8608"/>
    <cellStyle name="40% - Акцент4 12 6 3" xfId="9545"/>
    <cellStyle name="40% - Акцент4 12 6 4" xfId="11525"/>
    <cellStyle name="40% - Акцент4 12 7" xfId="1809"/>
    <cellStyle name="40% - Акцент4 12 7 2" xfId="8609"/>
    <cellStyle name="40% - Акцент4 12 7 3" xfId="9544"/>
    <cellStyle name="40% - Акцент4 12 7 4" xfId="11524"/>
    <cellStyle name="40% - Акцент4 12 8" xfId="1810"/>
    <cellStyle name="40% - Акцент4 12 8 2" xfId="8610"/>
    <cellStyle name="40% - Акцент4 12 8 3" xfId="9543"/>
    <cellStyle name="40% - Акцент4 12 8 4" xfId="11523"/>
    <cellStyle name="40% - Акцент4 12 9" xfId="1811"/>
    <cellStyle name="40% - Акцент4 12 9 2" xfId="8611"/>
    <cellStyle name="40% - Акцент4 12 9 3" xfId="9542"/>
    <cellStyle name="40% - Акцент4 12 9 4" xfId="11522"/>
    <cellStyle name="40% - Акцент4 13" xfId="1812"/>
    <cellStyle name="40% - Акцент4 13 10" xfId="1813"/>
    <cellStyle name="40% - Акцент4 13 10 2" xfId="8613"/>
    <cellStyle name="40% - Акцент4 13 10 3" xfId="9540"/>
    <cellStyle name="40% - Акцент4 13 10 4" xfId="11520"/>
    <cellStyle name="40% - Акцент4 13 11" xfId="8612"/>
    <cellStyle name="40% - Акцент4 13 12" xfId="9541"/>
    <cellStyle name="40% - Акцент4 13 13" xfId="11521"/>
    <cellStyle name="40% - Акцент4 13 2" xfId="1814"/>
    <cellStyle name="40% - Акцент4 13 2 2" xfId="8614"/>
    <cellStyle name="40% - Акцент4 13 2 3" xfId="9539"/>
    <cellStyle name="40% - Акцент4 13 2 4" xfId="11519"/>
    <cellStyle name="40% - Акцент4 13 3" xfId="1815"/>
    <cellStyle name="40% - Акцент4 13 3 2" xfId="8615"/>
    <cellStyle name="40% - Акцент4 13 3 3" xfId="9538"/>
    <cellStyle name="40% - Акцент4 13 3 4" xfId="11518"/>
    <cellStyle name="40% - Акцент4 13 4" xfId="1816"/>
    <cellStyle name="40% - Акцент4 13 4 2" xfId="8616"/>
    <cellStyle name="40% - Акцент4 13 4 3" xfId="9537"/>
    <cellStyle name="40% - Акцент4 13 4 4" xfId="11517"/>
    <cellStyle name="40% - Акцент4 13 5" xfId="1817"/>
    <cellStyle name="40% - Акцент4 13 5 2" xfId="8617"/>
    <cellStyle name="40% - Акцент4 13 5 3" xfId="9536"/>
    <cellStyle name="40% - Акцент4 13 5 4" xfId="11516"/>
    <cellStyle name="40% - Акцент4 13 6" xfId="1818"/>
    <cellStyle name="40% - Акцент4 13 6 2" xfId="8618"/>
    <cellStyle name="40% - Акцент4 13 6 3" xfId="9535"/>
    <cellStyle name="40% - Акцент4 13 6 4" xfId="11515"/>
    <cellStyle name="40% - Акцент4 13 7" xfId="1819"/>
    <cellStyle name="40% - Акцент4 13 7 2" xfId="8619"/>
    <cellStyle name="40% - Акцент4 13 7 3" xfId="9534"/>
    <cellStyle name="40% - Акцент4 13 7 4" xfId="11514"/>
    <cellStyle name="40% - Акцент4 13 8" xfId="1820"/>
    <cellStyle name="40% - Акцент4 13 8 2" xfId="8620"/>
    <cellStyle name="40% - Акцент4 13 8 3" xfId="9533"/>
    <cellStyle name="40% - Акцент4 13 8 4" xfId="11513"/>
    <cellStyle name="40% - Акцент4 13 9" xfId="1821"/>
    <cellStyle name="40% - Акцент4 13 9 2" xfId="8621"/>
    <cellStyle name="40% - Акцент4 13 9 3" xfId="9532"/>
    <cellStyle name="40% - Акцент4 13 9 4" xfId="11512"/>
    <cellStyle name="40% - Акцент4 14" xfId="1822"/>
    <cellStyle name="40% - Акцент4 14 10" xfId="1823"/>
    <cellStyle name="40% - Акцент4 14 10 2" xfId="8623"/>
    <cellStyle name="40% - Акцент4 14 10 3" xfId="9530"/>
    <cellStyle name="40% - Акцент4 14 10 4" xfId="11510"/>
    <cellStyle name="40% - Акцент4 14 11" xfId="8622"/>
    <cellStyle name="40% - Акцент4 14 12" xfId="9531"/>
    <cellStyle name="40% - Акцент4 14 13" xfId="11511"/>
    <cellStyle name="40% - Акцент4 14 2" xfId="1824"/>
    <cellStyle name="40% - Акцент4 14 2 2" xfId="8624"/>
    <cellStyle name="40% - Акцент4 14 2 3" xfId="9529"/>
    <cellStyle name="40% - Акцент4 14 2 4" xfId="11509"/>
    <cellStyle name="40% - Акцент4 14 3" xfId="1825"/>
    <cellStyle name="40% - Акцент4 14 3 2" xfId="8625"/>
    <cellStyle name="40% - Акцент4 14 3 3" xfId="9528"/>
    <cellStyle name="40% - Акцент4 14 3 4" xfId="11508"/>
    <cellStyle name="40% - Акцент4 14 4" xfId="1826"/>
    <cellStyle name="40% - Акцент4 14 4 2" xfId="8626"/>
    <cellStyle name="40% - Акцент4 14 4 3" xfId="9527"/>
    <cellStyle name="40% - Акцент4 14 4 4" xfId="11507"/>
    <cellStyle name="40% - Акцент4 14 5" xfId="1827"/>
    <cellStyle name="40% - Акцент4 14 5 2" xfId="8627"/>
    <cellStyle name="40% - Акцент4 14 5 3" xfId="9526"/>
    <cellStyle name="40% - Акцент4 14 5 4" xfId="11506"/>
    <cellStyle name="40% - Акцент4 14 6" xfId="1828"/>
    <cellStyle name="40% - Акцент4 14 6 2" xfId="8628"/>
    <cellStyle name="40% - Акцент4 14 6 3" xfId="9525"/>
    <cellStyle name="40% - Акцент4 14 6 4" xfId="11505"/>
    <cellStyle name="40% - Акцент4 14 7" xfId="1829"/>
    <cellStyle name="40% - Акцент4 14 7 2" xfId="8629"/>
    <cellStyle name="40% - Акцент4 14 7 3" xfId="9524"/>
    <cellStyle name="40% - Акцент4 14 7 4" xfId="11504"/>
    <cellStyle name="40% - Акцент4 14 8" xfId="1830"/>
    <cellStyle name="40% - Акцент4 14 8 2" xfId="8630"/>
    <cellStyle name="40% - Акцент4 14 8 3" xfId="9523"/>
    <cellStyle name="40% - Акцент4 14 8 4" xfId="11503"/>
    <cellStyle name="40% - Акцент4 14 9" xfId="1831"/>
    <cellStyle name="40% - Акцент4 14 9 2" xfId="8631"/>
    <cellStyle name="40% - Акцент4 14 9 3" xfId="9522"/>
    <cellStyle name="40% - Акцент4 14 9 4" xfId="11502"/>
    <cellStyle name="40% - Акцент4 15" xfId="1832"/>
    <cellStyle name="40% - Акцент4 15 10" xfId="9521"/>
    <cellStyle name="40% - Акцент4 15 11" xfId="11501"/>
    <cellStyle name="40% - Акцент4 15 2" xfId="1833"/>
    <cellStyle name="40% - Акцент4 15 2 2" xfId="8633"/>
    <cellStyle name="40% - Акцент4 15 2 3" xfId="9520"/>
    <cellStyle name="40% - Акцент4 15 2 4" xfId="11500"/>
    <cellStyle name="40% - Акцент4 15 3" xfId="1834"/>
    <cellStyle name="40% - Акцент4 15 3 2" xfId="8634"/>
    <cellStyle name="40% - Акцент4 15 3 3" xfId="9519"/>
    <cellStyle name="40% - Акцент4 15 3 4" xfId="11499"/>
    <cellStyle name="40% - Акцент4 15 4" xfId="1835"/>
    <cellStyle name="40% - Акцент4 15 4 2" xfId="8635"/>
    <cellStyle name="40% - Акцент4 15 4 3" xfId="9518"/>
    <cellStyle name="40% - Акцент4 15 4 4" xfId="11498"/>
    <cellStyle name="40% - Акцент4 15 5" xfId="1836"/>
    <cellStyle name="40% - Акцент4 15 5 2" xfId="8636"/>
    <cellStyle name="40% - Акцент4 15 5 3" xfId="9517"/>
    <cellStyle name="40% - Акцент4 15 5 4" xfId="11497"/>
    <cellStyle name="40% - Акцент4 15 6" xfId="1837"/>
    <cellStyle name="40% - Акцент4 15 6 2" xfId="8637"/>
    <cellStyle name="40% - Акцент4 15 6 3" xfId="9516"/>
    <cellStyle name="40% - Акцент4 15 6 4" xfId="11496"/>
    <cellStyle name="40% - Акцент4 15 7" xfId="1838"/>
    <cellStyle name="40% - Акцент4 15 7 2" xfId="8638"/>
    <cellStyle name="40% - Акцент4 15 7 3" xfId="9515"/>
    <cellStyle name="40% - Акцент4 15 7 4" xfId="11495"/>
    <cellStyle name="40% - Акцент4 15 8" xfId="1839"/>
    <cellStyle name="40% - Акцент4 15 8 2" xfId="8639"/>
    <cellStyle name="40% - Акцент4 15 8 3" xfId="9514"/>
    <cellStyle name="40% - Акцент4 15 8 4" xfId="11494"/>
    <cellStyle name="40% - Акцент4 15 9" xfId="8632"/>
    <cellStyle name="40% - Акцент4 16" xfId="1840"/>
    <cellStyle name="40% - Акцент4 16 10" xfId="9513"/>
    <cellStyle name="40% - Акцент4 16 11" xfId="11493"/>
    <cellStyle name="40% - Акцент4 16 2" xfId="1841"/>
    <cellStyle name="40% - Акцент4 16 2 2" xfId="8641"/>
    <cellStyle name="40% - Акцент4 16 2 3" xfId="9512"/>
    <cellStyle name="40% - Акцент4 16 2 4" xfId="11492"/>
    <cellStyle name="40% - Акцент4 16 3" xfId="1842"/>
    <cellStyle name="40% - Акцент4 16 3 2" xfId="8642"/>
    <cellStyle name="40% - Акцент4 16 3 3" xfId="9511"/>
    <cellStyle name="40% - Акцент4 16 3 4" xfId="11491"/>
    <cellStyle name="40% - Акцент4 16 4" xfId="1843"/>
    <cellStyle name="40% - Акцент4 16 4 2" xfId="8643"/>
    <cellStyle name="40% - Акцент4 16 4 3" xfId="9510"/>
    <cellStyle name="40% - Акцент4 16 4 4" xfId="11490"/>
    <cellStyle name="40% - Акцент4 16 5" xfId="1844"/>
    <cellStyle name="40% - Акцент4 16 5 2" xfId="8644"/>
    <cellStyle name="40% - Акцент4 16 5 3" xfId="9509"/>
    <cellStyle name="40% - Акцент4 16 5 4" xfId="11489"/>
    <cellStyle name="40% - Акцент4 16 6" xfId="1845"/>
    <cellStyle name="40% - Акцент4 16 6 2" xfId="8645"/>
    <cellStyle name="40% - Акцент4 16 6 3" xfId="9508"/>
    <cellStyle name="40% - Акцент4 16 6 4" xfId="11488"/>
    <cellStyle name="40% - Акцент4 16 7" xfId="1846"/>
    <cellStyle name="40% - Акцент4 16 7 2" xfId="8646"/>
    <cellStyle name="40% - Акцент4 16 7 3" xfId="9507"/>
    <cellStyle name="40% - Акцент4 16 7 4" xfId="11487"/>
    <cellStyle name="40% - Акцент4 16 8" xfId="1847"/>
    <cellStyle name="40% - Акцент4 16 8 2" xfId="8647"/>
    <cellStyle name="40% - Акцент4 16 8 3" xfId="9506"/>
    <cellStyle name="40% - Акцент4 16 8 4" xfId="11486"/>
    <cellStyle name="40% - Акцент4 16 9" xfId="8640"/>
    <cellStyle name="40% - Акцент4 17" xfId="1848"/>
    <cellStyle name="40% - Акцент4 17 2" xfId="1849"/>
    <cellStyle name="40% - Акцент4 17 2 2" xfId="8649"/>
    <cellStyle name="40% - Акцент4 17 2 3" xfId="9504"/>
    <cellStyle name="40% - Акцент4 17 2 4" xfId="11484"/>
    <cellStyle name="40% - Акцент4 17 3" xfId="1850"/>
    <cellStyle name="40% - Акцент4 17 3 2" xfId="8650"/>
    <cellStyle name="40% - Акцент4 17 3 3" xfId="9503"/>
    <cellStyle name="40% - Акцент4 17 3 4" xfId="11483"/>
    <cellStyle name="40% - Акцент4 17 4" xfId="1851"/>
    <cellStyle name="40% - Акцент4 17 4 2" xfId="8651"/>
    <cellStyle name="40% - Акцент4 17 4 3" xfId="9502"/>
    <cellStyle name="40% - Акцент4 17 4 4" xfId="11482"/>
    <cellStyle name="40% - Акцент4 17 5" xfId="1852"/>
    <cellStyle name="40% - Акцент4 17 5 2" xfId="8652"/>
    <cellStyle name="40% - Акцент4 17 5 3" xfId="9501"/>
    <cellStyle name="40% - Акцент4 17 5 4" xfId="11481"/>
    <cellStyle name="40% - Акцент4 17 6" xfId="8648"/>
    <cellStyle name="40% - Акцент4 17 7" xfId="9505"/>
    <cellStyle name="40% - Акцент4 17 8" xfId="11485"/>
    <cellStyle name="40% - Акцент4 18" xfId="1853"/>
    <cellStyle name="40% - Акцент4 18 2" xfId="1854"/>
    <cellStyle name="40% - Акцент4 18 2 2" xfId="8654"/>
    <cellStyle name="40% - Акцент4 18 2 3" xfId="9499"/>
    <cellStyle name="40% - Акцент4 18 2 4" xfId="11479"/>
    <cellStyle name="40% - Акцент4 18 3" xfId="1855"/>
    <cellStyle name="40% - Акцент4 18 3 2" xfId="8655"/>
    <cellStyle name="40% - Акцент4 18 3 3" xfId="9498"/>
    <cellStyle name="40% - Акцент4 18 3 4" xfId="11478"/>
    <cellStyle name="40% - Акцент4 18 4" xfId="1856"/>
    <cellStyle name="40% - Акцент4 18 4 2" xfId="8656"/>
    <cellStyle name="40% - Акцент4 18 4 3" xfId="9497"/>
    <cellStyle name="40% - Акцент4 18 4 4" xfId="11477"/>
    <cellStyle name="40% - Акцент4 18 5" xfId="1857"/>
    <cellStyle name="40% - Акцент4 18 5 2" xfId="8657"/>
    <cellStyle name="40% - Акцент4 18 5 3" xfId="9496"/>
    <cellStyle name="40% - Акцент4 18 5 4" xfId="11476"/>
    <cellStyle name="40% - Акцент4 18 6" xfId="8653"/>
    <cellStyle name="40% - Акцент4 18 7" xfId="9500"/>
    <cellStyle name="40% - Акцент4 18 8" xfId="11480"/>
    <cellStyle name="40% - Акцент4 19" xfId="1858"/>
    <cellStyle name="40% - Акцент4 19 2" xfId="1859"/>
    <cellStyle name="40% - Акцент4 19 2 2" xfId="8659"/>
    <cellStyle name="40% - Акцент4 19 2 3" xfId="9494"/>
    <cellStyle name="40% - Акцент4 19 2 4" xfId="11474"/>
    <cellStyle name="40% - Акцент4 19 3" xfId="1860"/>
    <cellStyle name="40% - Акцент4 19 3 2" xfId="8660"/>
    <cellStyle name="40% - Акцент4 19 3 3" xfId="9493"/>
    <cellStyle name="40% - Акцент4 19 3 4" xfId="11473"/>
    <cellStyle name="40% - Акцент4 19 4" xfId="1861"/>
    <cellStyle name="40% - Акцент4 19 4 2" xfId="8661"/>
    <cellStyle name="40% - Акцент4 19 4 3" xfId="9492"/>
    <cellStyle name="40% - Акцент4 19 4 4" xfId="11472"/>
    <cellStyle name="40% - Акцент4 19 5" xfId="1862"/>
    <cellStyle name="40% - Акцент4 19 5 2" xfId="8662"/>
    <cellStyle name="40% - Акцент4 19 5 3" xfId="9491"/>
    <cellStyle name="40% - Акцент4 19 5 4" xfId="11471"/>
    <cellStyle name="40% - Акцент4 19 6" xfId="8658"/>
    <cellStyle name="40% - Акцент4 19 7" xfId="9495"/>
    <cellStyle name="40% - Акцент4 19 8" xfId="11475"/>
    <cellStyle name="40% - Акцент4 2" xfId="1863"/>
    <cellStyle name="40% - Акцент4 2 10" xfId="1864"/>
    <cellStyle name="40% - Акцент4 2 10 2" xfId="8664"/>
    <cellStyle name="40% - Акцент4 2 10 3" xfId="9489"/>
    <cellStyle name="40% - Акцент4 2 10 4" xfId="11469"/>
    <cellStyle name="40% - Акцент4 2 11" xfId="8663"/>
    <cellStyle name="40% - Акцент4 2 12" xfId="9490"/>
    <cellStyle name="40% - Акцент4 2 13" xfId="11470"/>
    <cellStyle name="40% - Акцент4 2 2" xfId="1865"/>
    <cellStyle name="40% - Акцент4 2 2 2" xfId="8665"/>
    <cellStyle name="40% - Акцент4 2 2 3" xfId="9488"/>
    <cellStyle name="40% - Акцент4 2 2 4" xfId="11468"/>
    <cellStyle name="40% - Акцент4 2 3" xfId="1866"/>
    <cellStyle name="40% - Акцент4 2 3 2" xfId="8666"/>
    <cellStyle name="40% - Акцент4 2 3 3" xfId="9487"/>
    <cellStyle name="40% - Акцент4 2 3 4" xfId="11467"/>
    <cellStyle name="40% - Акцент4 2 4" xfId="1867"/>
    <cellStyle name="40% - Акцент4 2 4 2" xfId="8667"/>
    <cellStyle name="40% - Акцент4 2 4 3" xfId="9486"/>
    <cellStyle name="40% - Акцент4 2 4 4" xfId="11466"/>
    <cellStyle name="40% - Акцент4 2 5" xfId="1868"/>
    <cellStyle name="40% - Акцент4 2 5 2" xfId="8668"/>
    <cellStyle name="40% - Акцент4 2 5 3" xfId="9485"/>
    <cellStyle name="40% - Акцент4 2 5 4" xfId="11465"/>
    <cellStyle name="40% - Акцент4 2 6" xfId="1869"/>
    <cellStyle name="40% - Акцент4 2 6 2" xfId="8669"/>
    <cellStyle name="40% - Акцент4 2 6 3" xfId="9484"/>
    <cellStyle name="40% - Акцент4 2 6 4" xfId="11464"/>
    <cellStyle name="40% - Акцент4 2 7" xfId="1870"/>
    <cellStyle name="40% - Акцент4 2 7 2" xfId="8670"/>
    <cellStyle name="40% - Акцент4 2 7 3" xfId="9483"/>
    <cellStyle name="40% - Акцент4 2 7 4" xfId="11463"/>
    <cellStyle name="40% - Акцент4 2 8" xfId="1871"/>
    <cellStyle name="40% - Акцент4 2 8 2" xfId="8671"/>
    <cellStyle name="40% - Акцент4 2 8 3" xfId="9482"/>
    <cellStyle name="40% - Акцент4 2 8 4" xfId="11462"/>
    <cellStyle name="40% - Акцент4 2 9" xfId="1872"/>
    <cellStyle name="40% - Акцент4 2 9 2" xfId="8672"/>
    <cellStyle name="40% - Акцент4 2 9 3" xfId="9481"/>
    <cellStyle name="40% - Акцент4 2 9 4" xfId="11461"/>
    <cellStyle name="40% - Акцент4 20" xfId="1873"/>
    <cellStyle name="40% - Акцент4 20 2" xfId="8673"/>
    <cellStyle name="40% - Акцент4 20 3" xfId="9480"/>
    <cellStyle name="40% - Акцент4 20 4" xfId="11460"/>
    <cellStyle name="40% - Акцент4 21" xfId="1874"/>
    <cellStyle name="40% - Акцент4 21 2" xfId="8674"/>
    <cellStyle name="40% - Акцент4 21 3" xfId="9479"/>
    <cellStyle name="40% - Акцент4 21 4" xfId="11459"/>
    <cellStyle name="40% - Акцент4 22" xfId="1875"/>
    <cellStyle name="40% - Акцент4 22 2" xfId="8675"/>
    <cellStyle name="40% - Акцент4 22 3" xfId="9478"/>
    <cellStyle name="40% - Акцент4 22 4" xfId="11458"/>
    <cellStyle name="40% - Акцент4 23" xfId="1876"/>
    <cellStyle name="40% - Акцент4 23 2" xfId="8676"/>
    <cellStyle name="40% - Акцент4 23 3" xfId="9477"/>
    <cellStyle name="40% - Акцент4 23 4" xfId="11457"/>
    <cellStyle name="40% - Акцент4 24" xfId="14657"/>
    <cellStyle name="40% - Акцент4 3" xfId="1877"/>
    <cellStyle name="40% - Акцент4 3 10" xfId="1878"/>
    <cellStyle name="40% - Акцент4 3 10 2" xfId="8678"/>
    <cellStyle name="40% - Акцент4 3 10 3" xfId="9475"/>
    <cellStyle name="40% - Акцент4 3 10 4" xfId="11455"/>
    <cellStyle name="40% - Акцент4 3 11" xfId="8677"/>
    <cellStyle name="40% - Акцент4 3 12" xfId="9476"/>
    <cellStyle name="40% - Акцент4 3 13" xfId="11456"/>
    <cellStyle name="40% - Акцент4 3 2" xfId="1879"/>
    <cellStyle name="40% - Акцент4 3 2 2" xfId="8679"/>
    <cellStyle name="40% - Акцент4 3 2 3" xfId="9474"/>
    <cellStyle name="40% - Акцент4 3 2 4" xfId="11454"/>
    <cellStyle name="40% - Акцент4 3 3" xfId="1880"/>
    <cellStyle name="40% - Акцент4 3 3 2" xfId="8680"/>
    <cellStyle name="40% - Акцент4 3 3 3" xfId="9473"/>
    <cellStyle name="40% - Акцент4 3 3 4" xfId="11453"/>
    <cellStyle name="40% - Акцент4 3 4" xfId="1881"/>
    <cellStyle name="40% - Акцент4 3 4 2" xfId="8681"/>
    <cellStyle name="40% - Акцент4 3 4 3" xfId="9472"/>
    <cellStyle name="40% - Акцент4 3 4 4" xfId="11452"/>
    <cellStyle name="40% - Акцент4 3 5" xfId="1882"/>
    <cellStyle name="40% - Акцент4 3 5 2" xfId="8682"/>
    <cellStyle name="40% - Акцент4 3 5 3" xfId="9471"/>
    <cellStyle name="40% - Акцент4 3 5 4" xfId="11451"/>
    <cellStyle name="40% - Акцент4 3 6" xfId="1883"/>
    <cellStyle name="40% - Акцент4 3 6 2" xfId="8683"/>
    <cellStyle name="40% - Акцент4 3 6 3" xfId="9470"/>
    <cellStyle name="40% - Акцент4 3 6 4" xfId="11450"/>
    <cellStyle name="40% - Акцент4 3 7" xfId="1884"/>
    <cellStyle name="40% - Акцент4 3 7 2" xfId="8684"/>
    <cellStyle name="40% - Акцент4 3 7 3" xfId="9469"/>
    <cellStyle name="40% - Акцент4 3 7 4" xfId="11449"/>
    <cellStyle name="40% - Акцент4 3 8" xfId="1885"/>
    <cellStyle name="40% - Акцент4 3 8 2" xfId="8685"/>
    <cellStyle name="40% - Акцент4 3 8 3" xfId="9468"/>
    <cellStyle name="40% - Акцент4 3 8 4" xfId="11448"/>
    <cellStyle name="40% - Акцент4 3 9" xfId="1886"/>
    <cellStyle name="40% - Акцент4 3 9 2" xfId="8686"/>
    <cellStyle name="40% - Акцент4 3 9 3" xfId="9467"/>
    <cellStyle name="40% - Акцент4 3 9 4" xfId="11447"/>
    <cellStyle name="40% - Акцент4 4" xfId="1887"/>
    <cellStyle name="40% - Акцент4 4 10" xfId="1888"/>
    <cellStyle name="40% - Акцент4 4 10 2" xfId="8688"/>
    <cellStyle name="40% - Акцент4 4 10 3" xfId="9465"/>
    <cellStyle name="40% - Акцент4 4 10 4" xfId="11445"/>
    <cellStyle name="40% - Акцент4 4 11" xfId="8687"/>
    <cellStyle name="40% - Акцент4 4 12" xfId="9466"/>
    <cellStyle name="40% - Акцент4 4 13" xfId="11446"/>
    <cellStyle name="40% - Акцент4 4 2" xfId="1889"/>
    <cellStyle name="40% - Акцент4 4 2 2" xfId="8689"/>
    <cellStyle name="40% - Акцент4 4 2 3" xfId="9464"/>
    <cellStyle name="40% - Акцент4 4 2 4" xfId="11444"/>
    <cellStyle name="40% - Акцент4 4 3" xfId="1890"/>
    <cellStyle name="40% - Акцент4 4 3 2" xfId="8690"/>
    <cellStyle name="40% - Акцент4 4 3 3" xfId="9463"/>
    <cellStyle name="40% - Акцент4 4 3 4" xfId="11443"/>
    <cellStyle name="40% - Акцент4 4 4" xfId="1891"/>
    <cellStyle name="40% - Акцент4 4 4 2" xfId="8691"/>
    <cellStyle name="40% - Акцент4 4 4 3" xfId="9462"/>
    <cellStyle name="40% - Акцент4 4 4 4" xfId="11442"/>
    <cellStyle name="40% - Акцент4 4 5" xfId="1892"/>
    <cellStyle name="40% - Акцент4 4 5 2" xfId="8692"/>
    <cellStyle name="40% - Акцент4 4 5 3" xfId="9461"/>
    <cellStyle name="40% - Акцент4 4 5 4" xfId="11441"/>
    <cellStyle name="40% - Акцент4 4 6" xfId="1893"/>
    <cellStyle name="40% - Акцент4 4 6 2" xfId="8693"/>
    <cellStyle name="40% - Акцент4 4 6 3" xfId="9460"/>
    <cellStyle name="40% - Акцент4 4 6 4" xfId="11440"/>
    <cellStyle name="40% - Акцент4 4 7" xfId="1894"/>
    <cellStyle name="40% - Акцент4 4 7 2" xfId="8694"/>
    <cellStyle name="40% - Акцент4 4 7 3" xfId="9459"/>
    <cellStyle name="40% - Акцент4 4 7 4" xfId="11439"/>
    <cellStyle name="40% - Акцент4 4 8" xfId="1895"/>
    <cellStyle name="40% - Акцент4 4 8 2" xfId="8695"/>
    <cellStyle name="40% - Акцент4 4 8 3" xfId="9458"/>
    <cellStyle name="40% - Акцент4 4 8 4" xfId="11438"/>
    <cellStyle name="40% - Акцент4 4 9" xfId="1896"/>
    <cellStyle name="40% - Акцент4 4 9 2" xfId="8696"/>
    <cellStyle name="40% - Акцент4 4 9 3" xfId="9457"/>
    <cellStyle name="40% - Акцент4 4 9 4" xfId="11437"/>
    <cellStyle name="40% - Акцент4 5" xfId="1897"/>
    <cellStyle name="40% - Акцент4 5 10" xfId="1898"/>
    <cellStyle name="40% - Акцент4 5 10 2" xfId="8698"/>
    <cellStyle name="40% - Акцент4 5 10 3" xfId="9455"/>
    <cellStyle name="40% - Акцент4 5 10 4" xfId="11435"/>
    <cellStyle name="40% - Акцент4 5 11" xfId="8697"/>
    <cellStyle name="40% - Акцент4 5 12" xfId="9456"/>
    <cellStyle name="40% - Акцент4 5 13" xfId="11436"/>
    <cellStyle name="40% - Акцент4 5 2" xfId="1899"/>
    <cellStyle name="40% - Акцент4 5 2 2" xfId="8699"/>
    <cellStyle name="40% - Акцент4 5 2 3" xfId="9454"/>
    <cellStyle name="40% - Акцент4 5 2 4" xfId="11434"/>
    <cellStyle name="40% - Акцент4 5 3" xfId="1900"/>
    <cellStyle name="40% - Акцент4 5 3 2" xfId="8700"/>
    <cellStyle name="40% - Акцент4 5 3 3" xfId="9453"/>
    <cellStyle name="40% - Акцент4 5 3 4" xfId="11433"/>
    <cellStyle name="40% - Акцент4 5 4" xfId="1901"/>
    <cellStyle name="40% - Акцент4 5 4 2" xfId="8701"/>
    <cellStyle name="40% - Акцент4 5 4 3" xfId="9452"/>
    <cellStyle name="40% - Акцент4 5 4 4" xfId="11432"/>
    <cellStyle name="40% - Акцент4 5 5" xfId="1902"/>
    <cellStyle name="40% - Акцент4 5 5 2" xfId="8702"/>
    <cellStyle name="40% - Акцент4 5 5 3" xfId="9451"/>
    <cellStyle name="40% - Акцент4 5 5 4" xfId="11431"/>
    <cellStyle name="40% - Акцент4 5 6" xfId="1903"/>
    <cellStyle name="40% - Акцент4 5 6 2" xfId="8703"/>
    <cellStyle name="40% - Акцент4 5 6 3" xfId="9450"/>
    <cellStyle name="40% - Акцент4 5 6 4" xfId="11430"/>
    <cellStyle name="40% - Акцент4 5 7" xfId="1904"/>
    <cellStyle name="40% - Акцент4 5 7 2" xfId="8704"/>
    <cellStyle name="40% - Акцент4 5 7 3" xfId="9449"/>
    <cellStyle name="40% - Акцент4 5 7 4" xfId="11429"/>
    <cellStyle name="40% - Акцент4 5 8" xfId="1905"/>
    <cellStyle name="40% - Акцент4 5 8 2" xfId="8705"/>
    <cellStyle name="40% - Акцент4 5 8 3" xfId="9448"/>
    <cellStyle name="40% - Акцент4 5 8 4" xfId="11428"/>
    <cellStyle name="40% - Акцент4 5 9" xfId="1906"/>
    <cellStyle name="40% - Акцент4 5 9 2" xfId="8706"/>
    <cellStyle name="40% - Акцент4 5 9 3" xfId="9447"/>
    <cellStyle name="40% - Акцент4 5 9 4" xfId="11427"/>
    <cellStyle name="40% - Акцент4 6" xfId="1907"/>
    <cellStyle name="40% - Акцент4 6 10" xfId="1908"/>
    <cellStyle name="40% - Акцент4 6 10 2" xfId="8708"/>
    <cellStyle name="40% - Акцент4 6 10 3" xfId="9445"/>
    <cellStyle name="40% - Акцент4 6 10 4" xfId="11425"/>
    <cellStyle name="40% - Акцент4 6 11" xfId="8707"/>
    <cellStyle name="40% - Акцент4 6 12" xfId="9446"/>
    <cellStyle name="40% - Акцент4 6 13" xfId="11426"/>
    <cellStyle name="40% - Акцент4 6 2" xfId="1909"/>
    <cellStyle name="40% - Акцент4 6 2 2" xfId="8709"/>
    <cellStyle name="40% - Акцент4 6 2 3" xfId="9444"/>
    <cellStyle name="40% - Акцент4 6 2 4" xfId="11424"/>
    <cellStyle name="40% - Акцент4 6 3" xfId="1910"/>
    <cellStyle name="40% - Акцент4 6 3 2" xfId="8710"/>
    <cellStyle name="40% - Акцент4 6 3 3" xfId="9443"/>
    <cellStyle name="40% - Акцент4 6 3 4" xfId="11423"/>
    <cellStyle name="40% - Акцент4 6 4" xfId="1911"/>
    <cellStyle name="40% - Акцент4 6 4 2" xfId="8711"/>
    <cellStyle name="40% - Акцент4 6 4 3" xfId="9442"/>
    <cellStyle name="40% - Акцент4 6 4 4" xfId="11422"/>
    <cellStyle name="40% - Акцент4 6 5" xfId="1912"/>
    <cellStyle name="40% - Акцент4 6 5 2" xfId="8712"/>
    <cellStyle name="40% - Акцент4 6 5 3" xfId="9441"/>
    <cellStyle name="40% - Акцент4 6 5 4" xfId="11421"/>
    <cellStyle name="40% - Акцент4 6 6" xfId="1913"/>
    <cellStyle name="40% - Акцент4 6 6 2" xfId="8713"/>
    <cellStyle name="40% - Акцент4 6 6 3" xfId="9440"/>
    <cellStyle name="40% - Акцент4 6 6 4" xfId="11420"/>
    <cellStyle name="40% - Акцент4 6 7" xfId="1914"/>
    <cellStyle name="40% - Акцент4 6 7 2" xfId="8714"/>
    <cellStyle name="40% - Акцент4 6 7 3" xfId="9439"/>
    <cellStyle name="40% - Акцент4 6 7 4" xfId="11419"/>
    <cellStyle name="40% - Акцент4 6 8" xfId="1915"/>
    <cellStyle name="40% - Акцент4 6 8 2" xfId="8715"/>
    <cellStyle name="40% - Акцент4 6 8 3" xfId="9438"/>
    <cellStyle name="40% - Акцент4 6 8 4" xfId="11418"/>
    <cellStyle name="40% - Акцент4 6 9" xfId="1916"/>
    <cellStyle name="40% - Акцент4 6 9 2" xfId="8716"/>
    <cellStyle name="40% - Акцент4 6 9 3" xfId="9437"/>
    <cellStyle name="40% - Акцент4 6 9 4" xfId="11417"/>
    <cellStyle name="40% - Акцент4 7" xfId="1917"/>
    <cellStyle name="40% - Акцент4 7 10" xfId="1918"/>
    <cellStyle name="40% - Акцент4 7 10 2" xfId="8718"/>
    <cellStyle name="40% - Акцент4 7 10 3" xfId="9435"/>
    <cellStyle name="40% - Акцент4 7 10 4" xfId="11415"/>
    <cellStyle name="40% - Акцент4 7 11" xfId="8717"/>
    <cellStyle name="40% - Акцент4 7 12" xfId="9436"/>
    <cellStyle name="40% - Акцент4 7 13" xfId="11416"/>
    <cellStyle name="40% - Акцент4 7 2" xfId="1919"/>
    <cellStyle name="40% - Акцент4 7 2 2" xfId="8719"/>
    <cellStyle name="40% - Акцент4 7 2 3" xfId="9434"/>
    <cellStyle name="40% - Акцент4 7 2 4" xfId="11414"/>
    <cellStyle name="40% - Акцент4 7 3" xfId="1920"/>
    <cellStyle name="40% - Акцент4 7 3 2" xfId="8720"/>
    <cellStyle name="40% - Акцент4 7 3 3" xfId="9433"/>
    <cellStyle name="40% - Акцент4 7 3 4" xfId="11413"/>
    <cellStyle name="40% - Акцент4 7 4" xfId="1921"/>
    <cellStyle name="40% - Акцент4 7 4 2" xfId="8721"/>
    <cellStyle name="40% - Акцент4 7 4 3" xfId="9432"/>
    <cellStyle name="40% - Акцент4 7 4 4" xfId="11412"/>
    <cellStyle name="40% - Акцент4 7 5" xfId="1922"/>
    <cellStyle name="40% - Акцент4 7 5 2" xfId="8722"/>
    <cellStyle name="40% - Акцент4 7 5 3" xfId="9431"/>
    <cellStyle name="40% - Акцент4 7 5 4" xfId="11411"/>
    <cellStyle name="40% - Акцент4 7 6" xfId="1923"/>
    <cellStyle name="40% - Акцент4 7 6 2" xfId="8723"/>
    <cellStyle name="40% - Акцент4 7 6 3" xfId="9430"/>
    <cellStyle name="40% - Акцент4 7 6 4" xfId="11410"/>
    <cellStyle name="40% - Акцент4 7 7" xfId="1924"/>
    <cellStyle name="40% - Акцент4 7 7 2" xfId="8724"/>
    <cellStyle name="40% - Акцент4 7 7 3" xfId="9429"/>
    <cellStyle name="40% - Акцент4 7 7 4" xfId="11409"/>
    <cellStyle name="40% - Акцент4 7 8" xfId="1925"/>
    <cellStyle name="40% - Акцент4 7 8 2" xfId="8725"/>
    <cellStyle name="40% - Акцент4 7 8 3" xfId="9428"/>
    <cellStyle name="40% - Акцент4 7 8 4" xfId="11408"/>
    <cellStyle name="40% - Акцент4 7 9" xfId="1926"/>
    <cellStyle name="40% - Акцент4 7 9 2" xfId="8726"/>
    <cellStyle name="40% - Акцент4 7 9 3" xfId="9427"/>
    <cellStyle name="40% - Акцент4 7 9 4" xfId="11407"/>
    <cellStyle name="40% - Акцент4 8" xfId="1927"/>
    <cellStyle name="40% - Акцент4 8 10" xfId="1928"/>
    <cellStyle name="40% - Акцент4 8 10 2" xfId="8728"/>
    <cellStyle name="40% - Акцент4 8 10 3" xfId="9425"/>
    <cellStyle name="40% - Акцент4 8 10 4" xfId="11405"/>
    <cellStyle name="40% - Акцент4 8 11" xfId="8727"/>
    <cellStyle name="40% - Акцент4 8 12" xfId="9426"/>
    <cellStyle name="40% - Акцент4 8 13" xfId="11406"/>
    <cellStyle name="40% - Акцент4 8 2" xfId="1929"/>
    <cellStyle name="40% - Акцент4 8 2 2" xfId="8729"/>
    <cellStyle name="40% - Акцент4 8 2 3" xfId="9424"/>
    <cellStyle name="40% - Акцент4 8 2 4" xfId="11404"/>
    <cellStyle name="40% - Акцент4 8 3" xfId="1930"/>
    <cellStyle name="40% - Акцент4 8 3 2" xfId="8730"/>
    <cellStyle name="40% - Акцент4 8 3 3" xfId="9423"/>
    <cellStyle name="40% - Акцент4 8 3 4" xfId="11403"/>
    <cellStyle name="40% - Акцент4 8 4" xfId="1931"/>
    <cellStyle name="40% - Акцент4 8 4 2" xfId="8731"/>
    <cellStyle name="40% - Акцент4 8 4 3" xfId="9422"/>
    <cellStyle name="40% - Акцент4 8 4 4" xfId="11402"/>
    <cellStyle name="40% - Акцент4 8 5" xfId="1932"/>
    <cellStyle name="40% - Акцент4 8 5 2" xfId="8732"/>
    <cellStyle name="40% - Акцент4 8 5 3" xfId="9421"/>
    <cellStyle name="40% - Акцент4 8 5 4" xfId="11401"/>
    <cellStyle name="40% - Акцент4 8 6" xfId="1933"/>
    <cellStyle name="40% - Акцент4 8 6 2" xfId="8733"/>
    <cellStyle name="40% - Акцент4 8 6 3" xfId="9420"/>
    <cellStyle name="40% - Акцент4 8 6 4" xfId="11400"/>
    <cellStyle name="40% - Акцент4 8 7" xfId="1934"/>
    <cellStyle name="40% - Акцент4 8 7 2" xfId="8734"/>
    <cellStyle name="40% - Акцент4 8 7 3" xfId="9419"/>
    <cellStyle name="40% - Акцент4 8 7 4" xfId="11399"/>
    <cellStyle name="40% - Акцент4 8 8" xfId="1935"/>
    <cellStyle name="40% - Акцент4 8 8 2" xfId="8735"/>
    <cellStyle name="40% - Акцент4 8 8 3" xfId="9418"/>
    <cellStyle name="40% - Акцент4 8 8 4" xfId="11398"/>
    <cellStyle name="40% - Акцент4 8 9" xfId="1936"/>
    <cellStyle name="40% - Акцент4 8 9 2" xfId="8736"/>
    <cellStyle name="40% - Акцент4 8 9 3" xfId="9417"/>
    <cellStyle name="40% - Акцент4 8 9 4" xfId="11397"/>
    <cellStyle name="40% - Акцент4 9" xfId="1937"/>
    <cellStyle name="40% - Акцент4 9 10" xfId="1938"/>
    <cellStyle name="40% - Акцент4 9 10 2" xfId="8738"/>
    <cellStyle name="40% - Акцент4 9 10 3" xfId="9415"/>
    <cellStyle name="40% - Акцент4 9 10 4" xfId="11395"/>
    <cellStyle name="40% - Акцент4 9 11" xfId="8737"/>
    <cellStyle name="40% - Акцент4 9 12" xfId="9416"/>
    <cellStyle name="40% - Акцент4 9 13" xfId="11396"/>
    <cellStyle name="40% - Акцент4 9 2" xfId="1939"/>
    <cellStyle name="40% - Акцент4 9 2 2" xfId="8739"/>
    <cellStyle name="40% - Акцент4 9 2 3" xfId="9414"/>
    <cellStyle name="40% - Акцент4 9 2 4" xfId="11394"/>
    <cellStyle name="40% - Акцент4 9 3" xfId="1940"/>
    <cellStyle name="40% - Акцент4 9 3 2" xfId="8740"/>
    <cellStyle name="40% - Акцент4 9 3 3" xfId="9413"/>
    <cellStyle name="40% - Акцент4 9 3 4" xfId="11393"/>
    <cellStyle name="40% - Акцент4 9 4" xfId="1941"/>
    <cellStyle name="40% - Акцент4 9 4 2" xfId="8741"/>
    <cellStyle name="40% - Акцент4 9 4 3" xfId="9412"/>
    <cellStyle name="40% - Акцент4 9 4 4" xfId="11392"/>
    <cellStyle name="40% - Акцент4 9 5" xfId="1942"/>
    <cellStyle name="40% - Акцент4 9 5 2" xfId="8742"/>
    <cellStyle name="40% - Акцент4 9 5 3" xfId="9411"/>
    <cellStyle name="40% - Акцент4 9 5 4" xfId="11391"/>
    <cellStyle name="40% - Акцент4 9 6" xfId="1943"/>
    <cellStyle name="40% - Акцент4 9 6 2" xfId="8743"/>
    <cellStyle name="40% - Акцент4 9 6 3" xfId="9410"/>
    <cellStyle name="40% - Акцент4 9 6 4" xfId="11390"/>
    <cellStyle name="40% - Акцент4 9 7" xfId="1944"/>
    <cellStyle name="40% - Акцент4 9 7 2" xfId="8744"/>
    <cellStyle name="40% - Акцент4 9 7 3" xfId="9409"/>
    <cellStyle name="40% - Акцент4 9 7 4" xfId="11389"/>
    <cellStyle name="40% - Акцент4 9 8" xfId="1945"/>
    <cellStyle name="40% - Акцент4 9 8 2" xfId="8745"/>
    <cellStyle name="40% - Акцент4 9 8 3" xfId="9408"/>
    <cellStyle name="40% - Акцент4 9 8 4" xfId="11388"/>
    <cellStyle name="40% - Акцент4 9 9" xfId="1946"/>
    <cellStyle name="40% - Акцент4 9 9 2" xfId="8746"/>
    <cellStyle name="40% - Акцент4 9 9 3" xfId="9407"/>
    <cellStyle name="40% - Акцент4 9 9 4" xfId="11387"/>
    <cellStyle name="40% — акцент5" xfId="24750" builtinId="47" customBuiltin="1"/>
    <cellStyle name="40% - Акцент5 10" xfId="1947"/>
    <cellStyle name="40% - Акцент5 10 10" xfId="1948"/>
    <cellStyle name="40% - Акцент5 10 10 2" xfId="8748"/>
    <cellStyle name="40% - Акцент5 10 10 3" xfId="9405"/>
    <cellStyle name="40% - Акцент5 10 10 4" xfId="11385"/>
    <cellStyle name="40% - Акцент5 10 11" xfId="8747"/>
    <cellStyle name="40% - Акцент5 10 12" xfId="9406"/>
    <cellStyle name="40% - Акцент5 10 13" xfId="11386"/>
    <cellStyle name="40% - Акцент5 10 2" xfId="1949"/>
    <cellStyle name="40% - Акцент5 10 2 2" xfId="8749"/>
    <cellStyle name="40% - Акцент5 10 2 3" xfId="9404"/>
    <cellStyle name="40% - Акцент5 10 2 4" xfId="11384"/>
    <cellStyle name="40% - Акцент5 10 3" xfId="1950"/>
    <cellStyle name="40% - Акцент5 10 3 2" xfId="8750"/>
    <cellStyle name="40% - Акцент5 10 3 3" xfId="9403"/>
    <cellStyle name="40% - Акцент5 10 3 4" xfId="11383"/>
    <cellStyle name="40% - Акцент5 10 4" xfId="1951"/>
    <cellStyle name="40% - Акцент5 10 4 2" xfId="8751"/>
    <cellStyle name="40% - Акцент5 10 4 3" xfId="9402"/>
    <cellStyle name="40% - Акцент5 10 4 4" xfId="11382"/>
    <cellStyle name="40% - Акцент5 10 5" xfId="1952"/>
    <cellStyle name="40% - Акцент5 10 5 2" xfId="8752"/>
    <cellStyle name="40% - Акцент5 10 5 3" xfId="9401"/>
    <cellStyle name="40% - Акцент5 10 5 4" xfId="11381"/>
    <cellStyle name="40% - Акцент5 10 6" xfId="1953"/>
    <cellStyle name="40% - Акцент5 10 6 2" xfId="8753"/>
    <cellStyle name="40% - Акцент5 10 6 3" xfId="9400"/>
    <cellStyle name="40% - Акцент5 10 6 4" xfId="11380"/>
    <cellStyle name="40% - Акцент5 10 7" xfId="1954"/>
    <cellStyle name="40% - Акцент5 10 7 2" xfId="8754"/>
    <cellStyle name="40% - Акцент5 10 7 3" xfId="9399"/>
    <cellStyle name="40% - Акцент5 10 7 4" xfId="11379"/>
    <cellStyle name="40% - Акцент5 10 8" xfId="1955"/>
    <cellStyle name="40% - Акцент5 10 8 2" xfId="8755"/>
    <cellStyle name="40% - Акцент5 10 8 3" xfId="9398"/>
    <cellStyle name="40% - Акцент5 10 8 4" xfId="11378"/>
    <cellStyle name="40% - Акцент5 10 9" xfId="1956"/>
    <cellStyle name="40% - Акцент5 10 9 2" xfId="8756"/>
    <cellStyle name="40% - Акцент5 10 9 3" xfId="9397"/>
    <cellStyle name="40% - Акцент5 10 9 4" xfId="11377"/>
    <cellStyle name="40% - Акцент5 11" xfId="1957"/>
    <cellStyle name="40% - Акцент5 11 10" xfId="1958"/>
    <cellStyle name="40% - Акцент5 11 10 2" xfId="8758"/>
    <cellStyle name="40% - Акцент5 11 10 3" xfId="9395"/>
    <cellStyle name="40% - Акцент5 11 10 4" xfId="11375"/>
    <cellStyle name="40% - Акцент5 11 11" xfId="8757"/>
    <cellStyle name="40% - Акцент5 11 12" xfId="9396"/>
    <cellStyle name="40% - Акцент5 11 13" xfId="11376"/>
    <cellStyle name="40% - Акцент5 11 2" xfId="1959"/>
    <cellStyle name="40% - Акцент5 11 2 2" xfId="8759"/>
    <cellStyle name="40% - Акцент5 11 2 3" xfId="9394"/>
    <cellStyle name="40% - Акцент5 11 2 4" xfId="11374"/>
    <cellStyle name="40% - Акцент5 11 3" xfId="1960"/>
    <cellStyle name="40% - Акцент5 11 3 2" xfId="8760"/>
    <cellStyle name="40% - Акцент5 11 3 3" xfId="9393"/>
    <cellStyle name="40% - Акцент5 11 3 4" xfId="11373"/>
    <cellStyle name="40% - Акцент5 11 4" xfId="1961"/>
    <cellStyle name="40% - Акцент5 11 4 2" xfId="8761"/>
    <cellStyle name="40% - Акцент5 11 4 3" xfId="9392"/>
    <cellStyle name="40% - Акцент5 11 4 4" xfId="11372"/>
    <cellStyle name="40% - Акцент5 11 5" xfId="1962"/>
    <cellStyle name="40% - Акцент5 11 5 2" xfId="8762"/>
    <cellStyle name="40% - Акцент5 11 5 3" xfId="9391"/>
    <cellStyle name="40% - Акцент5 11 5 4" xfId="11371"/>
    <cellStyle name="40% - Акцент5 11 6" xfId="1963"/>
    <cellStyle name="40% - Акцент5 11 6 2" xfId="8763"/>
    <cellStyle name="40% - Акцент5 11 6 3" xfId="9390"/>
    <cellStyle name="40% - Акцент5 11 6 4" xfId="11370"/>
    <cellStyle name="40% - Акцент5 11 7" xfId="1964"/>
    <cellStyle name="40% - Акцент5 11 7 2" xfId="8764"/>
    <cellStyle name="40% - Акцент5 11 7 3" xfId="9389"/>
    <cellStyle name="40% - Акцент5 11 7 4" xfId="11369"/>
    <cellStyle name="40% - Акцент5 11 8" xfId="1965"/>
    <cellStyle name="40% - Акцент5 11 8 2" xfId="8765"/>
    <cellStyle name="40% - Акцент5 11 8 3" xfId="9388"/>
    <cellStyle name="40% - Акцент5 11 8 4" xfId="11368"/>
    <cellStyle name="40% - Акцент5 11 9" xfId="1966"/>
    <cellStyle name="40% - Акцент5 11 9 2" xfId="8766"/>
    <cellStyle name="40% - Акцент5 11 9 3" xfId="9387"/>
    <cellStyle name="40% - Акцент5 11 9 4" xfId="11367"/>
    <cellStyle name="40% - Акцент5 12" xfId="1967"/>
    <cellStyle name="40% - Акцент5 12 10" xfId="1968"/>
    <cellStyle name="40% - Акцент5 12 10 2" xfId="8768"/>
    <cellStyle name="40% - Акцент5 12 10 3" xfId="9385"/>
    <cellStyle name="40% - Акцент5 12 10 4" xfId="11365"/>
    <cellStyle name="40% - Акцент5 12 11" xfId="8767"/>
    <cellStyle name="40% - Акцент5 12 12" xfId="9386"/>
    <cellStyle name="40% - Акцент5 12 13" xfId="11366"/>
    <cellStyle name="40% - Акцент5 12 2" xfId="1969"/>
    <cellStyle name="40% - Акцент5 12 2 2" xfId="8769"/>
    <cellStyle name="40% - Акцент5 12 2 3" xfId="9384"/>
    <cellStyle name="40% - Акцент5 12 2 4" xfId="11364"/>
    <cellStyle name="40% - Акцент5 12 3" xfId="1970"/>
    <cellStyle name="40% - Акцент5 12 3 2" xfId="8770"/>
    <cellStyle name="40% - Акцент5 12 3 3" xfId="9383"/>
    <cellStyle name="40% - Акцент5 12 3 4" xfId="11363"/>
    <cellStyle name="40% - Акцент5 12 4" xfId="1971"/>
    <cellStyle name="40% - Акцент5 12 4 2" xfId="8771"/>
    <cellStyle name="40% - Акцент5 12 4 3" xfId="9382"/>
    <cellStyle name="40% - Акцент5 12 4 4" xfId="11362"/>
    <cellStyle name="40% - Акцент5 12 5" xfId="1972"/>
    <cellStyle name="40% - Акцент5 12 5 2" xfId="8772"/>
    <cellStyle name="40% - Акцент5 12 5 3" xfId="9381"/>
    <cellStyle name="40% - Акцент5 12 5 4" xfId="11361"/>
    <cellStyle name="40% - Акцент5 12 6" xfId="1973"/>
    <cellStyle name="40% - Акцент5 12 6 2" xfId="8773"/>
    <cellStyle name="40% - Акцент5 12 6 3" xfId="9380"/>
    <cellStyle name="40% - Акцент5 12 6 4" xfId="11360"/>
    <cellStyle name="40% - Акцент5 12 7" xfId="1974"/>
    <cellStyle name="40% - Акцент5 12 7 2" xfId="8774"/>
    <cellStyle name="40% - Акцент5 12 7 3" xfId="9379"/>
    <cellStyle name="40% - Акцент5 12 7 4" xfId="11359"/>
    <cellStyle name="40% - Акцент5 12 8" xfId="1975"/>
    <cellStyle name="40% - Акцент5 12 8 2" xfId="8775"/>
    <cellStyle name="40% - Акцент5 12 8 3" xfId="9378"/>
    <cellStyle name="40% - Акцент5 12 8 4" xfId="11358"/>
    <cellStyle name="40% - Акцент5 12 9" xfId="1976"/>
    <cellStyle name="40% - Акцент5 12 9 2" xfId="8776"/>
    <cellStyle name="40% - Акцент5 12 9 3" xfId="9377"/>
    <cellStyle name="40% - Акцент5 12 9 4" xfId="11357"/>
    <cellStyle name="40% - Акцент5 13" xfId="1977"/>
    <cellStyle name="40% - Акцент5 13 10" xfId="1978"/>
    <cellStyle name="40% - Акцент5 13 10 2" xfId="8778"/>
    <cellStyle name="40% - Акцент5 13 10 3" xfId="9375"/>
    <cellStyle name="40% - Акцент5 13 10 4" xfId="11355"/>
    <cellStyle name="40% - Акцент5 13 11" xfId="8777"/>
    <cellStyle name="40% - Акцент5 13 12" xfId="9376"/>
    <cellStyle name="40% - Акцент5 13 13" xfId="11356"/>
    <cellStyle name="40% - Акцент5 13 2" xfId="1979"/>
    <cellStyle name="40% - Акцент5 13 2 2" xfId="8779"/>
    <cellStyle name="40% - Акцент5 13 2 3" xfId="9374"/>
    <cellStyle name="40% - Акцент5 13 2 4" xfId="11354"/>
    <cellStyle name="40% - Акцент5 13 3" xfId="1980"/>
    <cellStyle name="40% - Акцент5 13 3 2" xfId="8780"/>
    <cellStyle name="40% - Акцент5 13 3 3" xfId="9373"/>
    <cellStyle name="40% - Акцент5 13 3 4" xfId="11353"/>
    <cellStyle name="40% - Акцент5 13 4" xfId="1981"/>
    <cellStyle name="40% - Акцент5 13 4 2" xfId="8781"/>
    <cellStyle name="40% - Акцент5 13 4 3" xfId="9372"/>
    <cellStyle name="40% - Акцент5 13 4 4" xfId="11352"/>
    <cellStyle name="40% - Акцент5 13 5" xfId="1982"/>
    <cellStyle name="40% - Акцент5 13 5 2" xfId="8782"/>
    <cellStyle name="40% - Акцент5 13 5 3" xfId="9371"/>
    <cellStyle name="40% - Акцент5 13 5 4" xfId="11351"/>
    <cellStyle name="40% - Акцент5 13 6" xfId="1983"/>
    <cellStyle name="40% - Акцент5 13 6 2" xfId="8783"/>
    <cellStyle name="40% - Акцент5 13 6 3" xfId="9370"/>
    <cellStyle name="40% - Акцент5 13 6 4" xfId="11350"/>
    <cellStyle name="40% - Акцент5 13 7" xfId="1984"/>
    <cellStyle name="40% - Акцент5 13 7 2" xfId="8784"/>
    <cellStyle name="40% - Акцент5 13 7 3" xfId="9369"/>
    <cellStyle name="40% - Акцент5 13 7 4" xfId="11349"/>
    <cellStyle name="40% - Акцент5 13 8" xfId="1985"/>
    <cellStyle name="40% - Акцент5 13 8 2" xfId="8785"/>
    <cellStyle name="40% - Акцент5 13 8 3" xfId="9368"/>
    <cellStyle name="40% - Акцент5 13 8 4" xfId="11348"/>
    <cellStyle name="40% - Акцент5 13 9" xfId="1986"/>
    <cellStyle name="40% - Акцент5 13 9 2" xfId="8786"/>
    <cellStyle name="40% - Акцент5 13 9 3" xfId="9367"/>
    <cellStyle name="40% - Акцент5 13 9 4" xfId="11347"/>
    <cellStyle name="40% - Акцент5 14" xfId="1987"/>
    <cellStyle name="40% - Акцент5 14 10" xfId="1988"/>
    <cellStyle name="40% - Акцент5 14 10 2" xfId="8788"/>
    <cellStyle name="40% - Акцент5 14 10 3" xfId="9365"/>
    <cellStyle name="40% - Акцент5 14 10 4" xfId="11345"/>
    <cellStyle name="40% - Акцент5 14 11" xfId="8787"/>
    <cellStyle name="40% - Акцент5 14 12" xfId="9366"/>
    <cellStyle name="40% - Акцент5 14 13" xfId="11346"/>
    <cellStyle name="40% - Акцент5 14 2" xfId="1989"/>
    <cellStyle name="40% - Акцент5 14 2 2" xfId="8789"/>
    <cellStyle name="40% - Акцент5 14 2 3" xfId="9364"/>
    <cellStyle name="40% - Акцент5 14 2 4" xfId="11344"/>
    <cellStyle name="40% - Акцент5 14 3" xfId="1990"/>
    <cellStyle name="40% - Акцент5 14 3 2" xfId="8790"/>
    <cellStyle name="40% - Акцент5 14 3 3" xfId="9363"/>
    <cellStyle name="40% - Акцент5 14 3 4" xfId="11343"/>
    <cellStyle name="40% - Акцент5 14 4" xfId="1991"/>
    <cellStyle name="40% - Акцент5 14 4 2" xfId="8791"/>
    <cellStyle name="40% - Акцент5 14 4 3" xfId="9362"/>
    <cellStyle name="40% - Акцент5 14 4 4" xfId="11342"/>
    <cellStyle name="40% - Акцент5 14 5" xfId="1992"/>
    <cellStyle name="40% - Акцент5 14 5 2" xfId="8792"/>
    <cellStyle name="40% - Акцент5 14 5 3" xfId="9361"/>
    <cellStyle name="40% - Акцент5 14 5 4" xfId="11341"/>
    <cellStyle name="40% - Акцент5 14 6" xfId="1993"/>
    <cellStyle name="40% - Акцент5 14 6 2" xfId="8793"/>
    <cellStyle name="40% - Акцент5 14 6 3" xfId="9360"/>
    <cellStyle name="40% - Акцент5 14 6 4" xfId="11340"/>
    <cellStyle name="40% - Акцент5 14 7" xfId="1994"/>
    <cellStyle name="40% - Акцент5 14 7 2" xfId="8794"/>
    <cellStyle name="40% - Акцент5 14 7 3" xfId="9359"/>
    <cellStyle name="40% - Акцент5 14 7 4" xfId="11339"/>
    <cellStyle name="40% - Акцент5 14 8" xfId="1995"/>
    <cellStyle name="40% - Акцент5 14 8 2" xfId="8795"/>
    <cellStyle name="40% - Акцент5 14 8 3" xfId="9358"/>
    <cellStyle name="40% - Акцент5 14 8 4" xfId="11338"/>
    <cellStyle name="40% - Акцент5 14 9" xfId="1996"/>
    <cellStyle name="40% - Акцент5 14 9 2" xfId="8796"/>
    <cellStyle name="40% - Акцент5 14 9 3" xfId="9357"/>
    <cellStyle name="40% - Акцент5 14 9 4" xfId="11337"/>
    <cellStyle name="40% - Акцент5 15" xfId="1997"/>
    <cellStyle name="40% - Акцент5 15 10" xfId="9356"/>
    <cellStyle name="40% - Акцент5 15 11" xfId="11336"/>
    <cellStyle name="40% - Акцент5 15 2" xfId="1998"/>
    <cellStyle name="40% - Акцент5 15 2 2" xfId="8798"/>
    <cellStyle name="40% - Акцент5 15 2 3" xfId="9355"/>
    <cellStyle name="40% - Акцент5 15 2 4" xfId="11335"/>
    <cellStyle name="40% - Акцент5 15 3" xfId="1999"/>
    <cellStyle name="40% - Акцент5 15 3 2" xfId="8799"/>
    <cellStyle name="40% - Акцент5 15 3 3" xfId="9354"/>
    <cellStyle name="40% - Акцент5 15 3 4" xfId="11334"/>
    <cellStyle name="40% - Акцент5 15 4" xfId="2000"/>
    <cellStyle name="40% - Акцент5 15 4 2" xfId="8800"/>
    <cellStyle name="40% - Акцент5 15 4 3" xfId="9353"/>
    <cellStyle name="40% - Акцент5 15 4 4" xfId="11333"/>
    <cellStyle name="40% - Акцент5 15 5" xfId="2001"/>
    <cellStyle name="40% - Акцент5 15 5 2" xfId="8801"/>
    <cellStyle name="40% - Акцент5 15 5 3" xfId="9352"/>
    <cellStyle name="40% - Акцент5 15 5 4" xfId="11332"/>
    <cellStyle name="40% - Акцент5 15 6" xfId="2002"/>
    <cellStyle name="40% - Акцент5 15 6 2" xfId="8802"/>
    <cellStyle name="40% - Акцент5 15 6 3" xfId="9351"/>
    <cellStyle name="40% - Акцент5 15 6 4" xfId="11331"/>
    <cellStyle name="40% - Акцент5 15 7" xfId="2003"/>
    <cellStyle name="40% - Акцент5 15 7 2" xfId="8803"/>
    <cellStyle name="40% - Акцент5 15 7 3" xfId="9350"/>
    <cellStyle name="40% - Акцент5 15 7 4" xfId="11330"/>
    <cellStyle name="40% - Акцент5 15 8" xfId="2004"/>
    <cellStyle name="40% - Акцент5 15 8 2" xfId="8804"/>
    <cellStyle name="40% - Акцент5 15 8 3" xfId="9349"/>
    <cellStyle name="40% - Акцент5 15 8 4" xfId="11329"/>
    <cellStyle name="40% - Акцент5 15 9" xfId="8797"/>
    <cellStyle name="40% - Акцент5 16" xfId="2005"/>
    <cellStyle name="40% - Акцент5 16 10" xfId="9348"/>
    <cellStyle name="40% - Акцент5 16 11" xfId="11328"/>
    <cellStyle name="40% - Акцент5 16 2" xfId="2006"/>
    <cellStyle name="40% - Акцент5 16 2 2" xfId="8806"/>
    <cellStyle name="40% - Акцент5 16 2 3" xfId="9347"/>
    <cellStyle name="40% - Акцент5 16 2 4" xfId="11327"/>
    <cellStyle name="40% - Акцент5 16 3" xfId="2007"/>
    <cellStyle name="40% - Акцент5 16 3 2" xfId="8807"/>
    <cellStyle name="40% - Акцент5 16 3 3" xfId="9346"/>
    <cellStyle name="40% - Акцент5 16 3 4" xfId="11326"/>
    <cellStyle name="40% - Акцент5 16 4" xfId="2008"/>
    <cellStyle name="40% - Акцент5 16 4 2" xfId="8808"/>
    <cellStyle name="40% - Акцент5 16 4 3" xfId="9345"/>
    <cellStyle name="40% - Акцент5 16 4 4" xfId="11325"/>
    <cellStyle name="40% - Акцент5 16 5" xfId="2009"/>
    <cellStyle name="40% - Акцент5 16 5 2" xfId="8809"/>
    <cellStyle name="40% - Акцент5 16 5 3" xfId="9344"/>
    <cellStyle name="40% - Акцент5 16 5 4" xfId="11324"/>
    <cellStyle name="40% - Акцент5 16 6" xfId="2010"/>
    <cellStyle name="40% - Акцент5 16 6 2" xfId="8810"/>
    <cellStyle name="40% - Акцент5 16 6 3" xfId="9343"/>
    <cellStyle name="40% - Акцент5 16 6 4" xfId="11323"/>
    <cellStyle name="40% - Акцент5 16 7" xfId="2011"/>
    <cellStyle name="40% - Акцент5 16 7 2" xfId="8811"/>
    <cellStyle name="40% - Акцент5 16 7 3" xfId="9342"/>
    <cellStyle name="40% - Акцент5 16 7 4" xfId="11322"/>
    <cellStyle name="40% - Акцент5 16 8" xfId="2012"/>
    <cellStyle name="40% - Акцент5 16 8 2" xfId="8812"/>
    <cellStyle name="40% - Акцент5 16 8 3" xfId="9341"/>
    <cellStyle name="40% - Акцент5 16 8 4" xfId="11321"/>
    <cellStyle name="40% - Акцент5 16 9" xfId="8805"/>
    <cellStyle name="40% - Акцент5 17" xfId="2013"/>
    <cellStyle name="40% - Акцент5 17 2" xfId="2014"/>
    <cellStyle name="40% - Акцент5 17 2 2" xfId="8814"/>
    <cellStyle name="40% - Акцент5 17 2 3" xfId="9339"/>
    <cellStyle name="40% - Акцент5 17 2 4" xfId="11319"/>
    <cellStyle name="40% - Акцент5 17 3" xfId="2015"/>
    <cellStyle name="40% - Акцент5 17 3 2" xfId="8815"/>
    <cellStyle name="40% - Акцент5 17 3 3" xfId="9338"/>
    <cellStyle name="40% - Акцент5 17 3 4" xfId="11318"/>
    <cellStyle name="40% - Акцент5 17 4" xfId="2016"/>
    <cellStyle name="40% - Акцент5 17 4 2" xfId="8816"/>
    <cellStyle name="40% - Акцент5 17 4 3" xfId="9337"/>
    <cellStyle name="40% - Акцент5 17 4 4" xfId="11317"/>
    <cellStyle name="40% - Акцент5 17 5" xfId="2017"/>
    <cellStyle name="40% - Акцент5 17 5 2" xfId="8817"/>
    <cellStyle name="40% - Акцент5 17 5 3" xfId="9336"/>
    <cellStyle name="40% - Акцент5 17 5 4" xfId="11316"/>
    <cellStyle name="40% - Акцент5 17 6" xfId="8813"/>
    <cellStyle name="40% - Акцент5 17 7" xfId="9340"/>
    <cellStyle name="40% - Акцент5 17 8" xfId="11320"/>
    <cellStyle name="40% - Акцент5 18" xfId="2018"/>
    <cellStyle name="40% - Акцент5 18 2" xfId="2019"/>
    <cellStyle name="40% - Акцент5 18 2 2" xfId="8819"/>
    <cellStyle name="40% - Акцент5 18 2 3" xfId="9334"/>
    <cellStyle name="40% - Акцент5 18 2 4" xfId="11314"/>
    <cellStyle name="40% - Акцент5 18 3" xfId="2020"/>
    <cellStyle name="40% - Акцент5 18 3 2" xfId="8820"/>
    <cellStyle name="40% - Акцент5 18 3 3" xfId="9333"/>
    <cellStyle name="40% - Акцент5 18 3 4" xfId="11313"/>
    <cellStyle name="40% - Акцент5 18 4" xfId="2021"/>
    <cellStyle name="40% - Акцент5 18 4 2" xfId="8821"/>
    <cellStyle name="40% - Акцент5 18 4 3" xfId="9332"/>
    <cellStyle name="40% - Акцент5 18 4 4" xfId="11312"/>
    <cellStyle name="40% - Акцент5 18 5" xfId="2022"/>
    <cellStyle name="40% - Акцент5 18 5 2" xfId="8822"/>
    <cellStyle name="40% - Акцент5 18 5 3" xfId="9331"/>
    <cellStyle name="40% - Акцент5 18 5 4" xfId="11311"/>
    <cellStyle name="40% - Акцент5 18 6" xfId="8818"/>
    <cellStyle name="40% - Акцент5 18 7" xfId="9335"/>
    <cellStyle name="40% - Акцент5 18 8" xfId="11315"/>
    <cellStyle name="40% - Акцент5 19" xfId="2023"/>
    <cellStyle name="40% - Акцент5 19 2" xfId="2024"/>
    <cellStyle name="40% - Акцент5 19 2 2" xfId="8824"/>
    <cellStyle name="40% - Акцент5 19 2 3" xfId="9329"/>
    <cellStyle name="40% - Акцент5 19 2 4" xfId="11309"/>
    <cellStyle name="40% - Акцент5 19 3" xfId="2025"/>
    <cellStyle name="40% - Акцент5 19 3 2" xfId="8825"/>
    <cellStyle name="40% - Акцент5 19 3 3" xfId="9328"/>
    <cellStyle name="40% - Акцент5 19 3 4" xfId="11308"/>
    <cellStyle name="40% - Акцент5 19 4" xfId="2026"/>
    <cellStyle name="40% - Акцент5 19 4 2" xfId="8826"/>
    <cellStyle name="40% - Акцент5 19 4 3" xfId="9327"/>
    <cellStyle name="40% - Акцент5 19 4 4" xfId="11307"/>
    <cellStyle name="40% - Акцент5 19 5" xfId="2027"/>
    <cellStyle name="40% - Акцент5 19 5 2" xfId="8827"/>
    <cellStyle name="40% - Акцент5 19 5 3" xfId="9326"/>
    <cellStyle name="40% - Акцент5 19 5 4" xfId="11306"/>
    <cellStyle name="40% - Акцент5 19 6" xfId="8823"/>
    <cellStyle name="40% - Акцент5 19 7" xfId="9330"/>
    <cellStyle name="40% - Акцент5 19 8" xfId="11310"/>
    <cellStyle name="40% - Акцент5 2" xfId="2028"/>
    <cellStyle name="40% - Акцент5 2 10" xfId="2029"/>
    <cellStyle name="40% - Акцент5 2 10 2" xfId="8829"/>
    <cellStyle name="40% - Акцент5 2 10 3" xfId="9324"/>
    <cellStyle name="40% - Акцент5 2 10 4" xfId="11304"/>
    <cellStyle name="40% - Акцент5 2 11" xfId="8828"/>
    <cellStyle name="40% - Акцент5 2 12" xfId="9325"/>
    <cellStyle name="40% - Акцент5 2 13" xfId="11305"/>
    <cellStyle name="40% - Акцент5 2 2" xfId="2030"/>
    <cellStyle name="40% - Акцент5 2 2 2" xfId="8830"/>
    <cellStyle name="40% - Акцент5 2 2 3" xfId="9323"/>
    <cellStyle name="40% - Акцент5 2 2 4" xfId="11303"/>
    <cellStyle name="40% - Акцент5 2 3" xfId="2031"/>
    <cellStyle name="40% - Акцент5 2 3 2" xfId="8831"/>
    <cellStyle name="40% - Акцент5 2 3 3" xfId="9322"/>
    <cellStyle name="40% - Акцент5 2 3 4" xfId="11302"/>
    <cellStyle name="40% - Акцент5 2 4" xfId="2032"/>
    <cellStyle name="40% - Акцент5 2 4 2" xfId="8832"/>
    <cellStyle name="40% - Акцент5 2 4 3" xfId="9321"/>
    <cellStyle name="40% - Акцент5 2 4 4" xfId="11301"/>
    <cellStyle name="40% - Акцент5 2 5" xfId="2033"/>
    <cellStyle name="40% - Акцент5 2 5 2" xfId="8833"/>
    <cellStyle name="40% - Акцент5 2 5 3" xfId="9320"/>
    <cellStyle name="40% - Акцент5 2 5 4" xfId="11300"/>
    <cellStyle name="40% - Акцент5 2 6" xfId="2034"/>
    <cellStyle name="40% - Акцент5 2 6 2" xfId="8834"/>
    <cellStyle name="40% - Акцент5 2 6 3" xfId="9319"/>
    <cellStyle name="40% - Акцент5 2 6 4" xfId="11299"/>
    <cellStyle name="40% - Акцент5 2 7" xfId="2035"/>
    <cellStyle name="40% - Акцент5 2 7 2" xfId="8835"/>
    <cellStyle name="40% - Акцент5 2 7 3" xfId="9318"/>
    <cellStyle name="40% - Акцент5 2 7 4" xfId="11298"/>
    <cellStyle name="40% - Акцент5 2 8" xfId="2036"/>
    <cellStyle name="40% - Акцент5 2 8 2" xfId="8836"/>
    <cellStyle name="40% - Акцент5 2 8 3" xfId="9317"/>
    <cellStyle name="40% - Акцент5 2 8 4" xfId="11297"/>
    <cellStyle name="40% - Акцент5 2 9" xfId="2037"/>
    <cellStyle name="40% - Акцент5 2 9 2" xfId="8837"/>
    <cellStyle name="40% - Акцент5 2 9 3" xfId="9316"/>
    <cellStyle name="40% - Акцент5 2 9 4" xfId="11296"/>
    <cellStyle name="40% - Акцент5 20" xfId="2038"/>
    <cellStyle name="40% - Акцент5 20 2" xfId="8838"/>
    <cellStyle name="40% - Акцент5 20 3" xfId="9315"/>
    <cellStyle name="40% - Акцент5 20 4" xfId="11295"/>
    <cellStyle name="40% - Акцент5 21" xfId="2039"/>
    <cellStyle name="40% - Акцент5 21 2" xfId="8839"/>
    <cellStyle name="40% - Акцент5 21 3" xfId="9314"/>
    <cellStyle name="40% - Акцент5 21 4" xfId="11294"/>
    <cellStyle name="40% - Акцент5 22" xfId="2040"/>
    <cellStyle name="40% - Акцент5 22 2" xfId="8840"/>
    <cellStyle name="40% - Акцент5 22 3" xfId="9313"/>
    <cellStyle name="40% - Акцент5 22 4" xfId="11293"/>
    <cellStyle name="40% - Акцент5 23" xfId="2041"/>
    <cellStyle name="40% - Акцент5 23 2" xfId="8841"/>
    <cellStyle name="40% - Акцент5 23 3" xfId="9312"/>
    <cellStyle name="40% - Акцент5 23 4" xfId="11292"/>
    <cellStyle name="40% - Акцент5 24" xfId="14647"/>
    <cellStyle name="40% - Акцент5 3" xfId="2042"/>
    <cellStyle name="40% - Акцент5 3 10" xfId="2043"/>
    <cellStyle name="40% - Акцент5 3 10 2" xfId="8843"/>
    <cellStyle name="40% - Акцент5 3 10 3" xfId="9310"/>
    <cellStyle name="40% - Акцент5 3 10 4" xfId="11290"/>
    <cellStyle name="40% - Акцент5 3 11" xfId="8842"/>
    <cellStyle name="40% - Акцент5 3 12" xfId="9311"/>
    <cellStyle name="40% - Акцент5 3 13" xfId="11291"/>
    <cellStyle name="40% - Акцент5 3 2" xfId="2044"/>
    <cellStyle name="40% - Акцент5 3 2 2" xfId="8844"/>
    <cellStyle name="40% - Акцент5 3 2 3" xfId="9309"/>
    <cellStyle name="40% - Акцент5 3 2 4" xfId="11289"/>
    <cellStyle name="40% - Акцент5 3 3" xfId="2045"/>
    <cellStyle name="40% - Акцент5 3 3 2" xfId="8845"/>
    <cellStyle name="40% - Акцент5 3 3 3" xfId="9308"/>
    <cellStyle name="40% - Акцент5 3 3 4" xfId="11288"/>
    <cellStyle name="40% - Акцент5 3 4" xfId="2046"/>
    <cellStyle name="40% - Акцент5 3 4 2" xfId="8846"/>
    <cellStyle name="40% - Акцент5 3 4 3" xfId="9307"/>
    <cellStyle name="40% - Акцент5 3 4 4" xfId="11287"/>
    <cellStyle name="40% - Акцент5 3 5" xfId="2047"/>
    <cellStyle name="40% - Акцент5 3 5 2" xfId="8847"/>
    <cellStyle name="40% - Акцент5 3 5 3" xfId="9306"/>
    <cellStyle name="40% - Акцент5 3 5 4" xfId="11286"/>
    <cellStyle name="40% - Акцент5 3 6" xfId="2048"/>
    <cellStyle name="40% - Акцент5 3 6 2" xfId="8848"/>
    <cellStyle name="40% - Акцент5 3 6 3" xfId="9305"/>
    <cellStyle name="40% - Акцент5 3 6 4" xfId="11285"/>
    <cellStyle name="40% - Акцент5 3 7" xfId="2049"/>
    <cellStyle name="40% - Акцент5 3 7 2" xfId="8849"/>
    <cellStyle name="40% - Акцент5 3 7 3" xfId="9304"/>
    <cellStyle name="40% - Акцент5 3 7 4" xfId="11284"/>
    <cellStyle name="40% - Акцент5 3 8" xfId="2050"/>
    <cellStyle name="40% - Акцент5 3 8 2" xfId="8850"/>
    <cellStyle name="40% - Акцент5 3 8 3" xfId="9303"/>
    <cellStyle name="40% - Акцент5 3 8 4" xfId="11283"/>
    <cellStyle name="40% - Акцент5 3 9" xfId="2051"/>
    <cellStyle name="40% - Акцент5 3 9 2" xfId="8851"/>
    <cellStyle name="40% - Акцент5 3 9 3" xfId="9302"/>
    <cellStyle name="40% - Акцент5 3 9 4" xfId="11282"/>
    <cellStyle name="40% - Акцент5 4" xfId="2052"/>
    <cellStyle name="40% - Акцент5 4 10" xfId="2053"/>
    <cellStyle name="40% - Акцент5 4 10 2" xfId="8853"/>
    <cellStyle name="40% - Акцент5 4 10 3" xfId="9300"/>
    <cellStyle name="40% - Акцент5 4 10 4" xfId="11280"/>
    <cellStyle name="40% - Акцент5 4 11" xfId="8852"/>
    <cellStyle name="40% - Акцент5 4 12" xfId="9301"/>
    <cellStyle name="40% - Акцент5 4 13" xfId="11281"/>
    <cellStyle name="40% - Акцент5 4 2" xfId="2054"/>
    <cellStyle name="40% - Акцент5 4 2 2" xfId="8854"/>
    <cellStyle name="40% - Акцент5 4 2 3" xfId="9299"/>
    <cellStyle name="40% - Акцент5 4 2 4" xfId="11279"/>
    <cellStyle name="40% - Акцент5 4 3" xfId="2055"/>
    <cellStyle name="40% - Акцент5 4 3 2" xfId="8855"/>
    <cellStyle name="40% - Акцент5 4 3 3" xfId="9298"/>
    <cellStyle name="40% - Акцент5 4 3 4" xfId="11278"/>
    <cellStyle name="40% - Акцент5 4 4" xfId="2056"/>
    <cellStyle name="40% - Акцент5 4 4 2" xfId="8856"/>
    <cellStyle name="40% - Акцент5 4 4 3" xfId="9297"/>
    <cellStyle name="40% - Акцент5 4 4 4" xfId="11277"/>
    <cellStyle name="40% - Акцент5 4 5" xfId="2057"/>
    <cellStyle name="40% - Акцент5 4 5 2" xfId="8857"/>
    <cellStyle name="40% - Акцент5 4 5 3" xfId="9296"/>
    <cellStyle name="40% - Акцент5 4 5 4" xfId="11276"/>
    <cellStyle name="40% - Акцент5 4 6" xfId="2058"/>
    <cellStyle name="40% - Акцент5 4 6 2" xfId="8858"/>
    <cellStyle name="40% - Акцент5 4 6 3" xfId="9295"/>
    <cellStyle name="40% - Акцент5 4 6 4" xfId="11275"/>
    <cellStyle name="40% - Акцент5 4 7" xfId="2059"/>
    <cellStyle name="40% - Акцент5 4 7 2" xfId="8859"/>
    <cellStyle name="40% - Акцент5 4 7 3" xfId="9294"/>
    <cellStyle name="40% - Акцент5 4 7 4" xfId="11274"/>
    <cellStyle name="40% - Акцент5 4 8" xfId="2060"/>
    <cellStyle name="40% - Акцент5 4 8 2" xfId="8860"/>
    <cellStyle name="40% - Акцент5 4 8 3" xfId="9293"/>
    <cellStyle name="40% - Акцент5 4 8 4" xfId="11273"/>
    <cellStyle name="40% - Акцент5 4 9" xfId="2061"/>
    <cellStyle name="40% - Акцент5 4 9 2" xfId="8861"/>
    <cellStyle name="40% - Акцент5 4 9 3" xfId="9292"/>
    <cellStyle name="40% - Акцент5 4 9 4" xfId="11272"/>
    <cellStyle name="40% - Акцент5 5" xfId="2062"/>
    <cellStyle name="40% - Акцент5 5 10" xfId="2063"/>
    <cellStyle name="40% - Акцент5 5 10 2" xfId="8863"/>
    <cellStyle name="40% - Акцент5 5 10 3" xfId="9290"/>
    <cellStyle name="40% - Акцент5 5 10 4" xfId="11270"/>
    <cellStyle name="40% - Акцент5 5 11" xfId="8862"/>
    <cellStyle name="40% - Акцент5 5 12" xfId="9291"/>
    <cellStyle name="40% - Акцент5 5 13" xfId="11271"/>
    <cellStyle name="40% - Акцент5 5 2" xfId="2064"/>
    <cellStyle name="40% - Акцент5 5 2 2" xfId="8864"/>
    <cellStyle name="40% - Акцент5 5 2 3" xfId="9289"/>
    <cellStyle name="40% - Акцент5 5 2 4" xfId="11269"/>
    <cellStyle name="40% - Акцент5 5 3" xfId="2065"/>
    <cellStyle name="40% - Акцент5 5 3 2" xfId="8865"/>
    <cellStyle name="40% - Акцент5 5 3 3" xfId="9288"/>
    <cellStyle name="40% - Акцент5 5 3 4" xfId="11268"/>
    <cellStyle name="40% - Акцент5 5 4" xfId="2066"/>
    <cellStyle name="40% - Акцент5 5 4 2" xfId="8866"/>
    <cellStyle name="40% - Акцент5 5 4 3" xfId="9287"/>
    <cellStyle name="40% - Акцент5 5 4 4" xfId="11267"/>
    <cellStyle name="40% - Акцент5 5 5" xfId="2067"/>
    <cellStyle name="40% - Акцент5 5 5 2" xfId="8867"/>
    <cellStyle name="40% - Акцент5 5 5 3" xfId="9286"/>
    <cellStyle name="40% - Акцент5 5 5 4" xfId="11266"/>
    <cellStyle name="40% - Акцент5 5 6" xfId="2068"/>
    <cellStyle name="40% - Акцент5 5 6 2" xfId="8868"/>
    <cellStyle name="40% - Акцент5 5 6 3" xfId="9285"/>
    <cellStyle name="40% - Акцент5 5 6 4" xfId="11265"/>
    <cellStyle name="40% - Акцент5 5 7" xfId="2069"/>
    <cellStyle name="40% - Акцент5 5 7 2" xfId="8869"/>
    <cellStyle name="40% - Акцент5 5 7 3" xfId="9284"/>
    <cellStyle name="40% - Акцент5 5 7 4" xfId="11264"/>
    <cellStyle name="40% - Акцент5 5 8" xfId="2070"/>
    <cellStyle name="40% - Акцент5 5 8 2" xfId="8870"/>
    <cellStyle name="40% - Акцент5 5 8 3" xfId="9283"/>
    <cellStyle name="40% - Акцент5 5 8 4" xfId="11263"/>
    <cellStyle name="40% - Акцент5 5 9" xfId="2071"/>
    <cellStyle name="40% - Акцент5 5 9 2" xfId="8871"/>
    <cellStyle name="40% - Акцент5 5 9 3" xfId="9282"/>
    <cellStyle name="40% - Акцент5 5 9 4" xfId="11262"/>
    <cellStyle name="40% - Акцент5 6" xfId="2072"/>
    <cellStyle name="40% - Акцент5 6 10" xfId="2073"/>
    <cellStyle name="40% - Акцент5 6 10 2" xfId="8873"/>
    <cellStyle name="40% - Акцент5 6 10 3" xfId="9280"/>
    <cellStyle name="40% - Акцент5 6 10 4" xfId="11260"/>
    <cellStyle name="40% - Акцент5 6 11" xfId="8872"/>
    <cellStyle name="40% - Акцент5 6 12" xfId="9281"/>
    <cellStyle name="40% - Акцент5 6 13" xfId="11261"/>
    <cellStyle name="40% - Акцент5 6 2" xfId="2074"/>
    <cellStyle name="40% - Акцент5 6 2 2" xfId="8874"/>
    <cellStyle name="40% - Акцент5 6 2 3" xfId="9279"/>
    <cellStyle name="40% - Акцент5 6 2 4" xfId="11259"/>
    <cellStyle name="40% - Акцент5 6 3" xfId="2075"/>
    <cellStyle name="40% - Акцент5 6 3 2" xfId="8875"/>
    <cellStyle name="40% - Акцент5 6 3 3" xfId="9278"/>
    <cellStyle name="40% - Акцент5 6 3 4" xfId="11258"/>
    <cellStyle name="40% - Акцент5 6 4" xfId="2076"/>
    <cellStyle name="40% - Акцент5 6 4 2" xfId="8876"/>
    <cellStyle name="40% - Акцент5 6 4 3" xfId="9277"/>
    <cellStyle name="40% - Акцент5 6 4 4" xfId="11257"/>
    <cellStyle name="40% - Акцент5 6 5" xfId="2077"/>
    <cellStyle name="40% - Акцент5 6 5 2" xfId="8877"/>
    <cellStyle name="40% - Акцент5 6 5 3" xfId="9276"/>
    <cellStyle name="40% - Акцент5 6 5 4" xfId="11256"/>
    <cellStyle name="40% - Акцент5 6 6" xfId="2078"/>
    <cellStyle name="40% - Акцент5 6 6 2" xfId="8878"/>
    <cellStyle name="40% - Акцент5 6 6 3" xfId="9275"/>
    <cellStyle name="40% - Акцент5 6 6 4" xfId="11255"/>
    <cellStyle name="40% - Акцент5 6 7" xfId="2079"/>
    <cellStyle name="40% - Акцент5 6 7 2" xfId="8879"/>
    <cellStyle name="40% - Акцент5 6 7 3" xfId="9274"/>
    <cellStyle name="40% - Акцент5 6 7 4" xfId="11254"/>
    <cellStyle name="40% - Акцент5 6 8" xfId="2080"/>
    <cellStyle name="40% - Акцент5 6 8 2" xfId="8880"/>
    <cellStyle name="40% - Акцент5 6 8 3" xfId="9273"/>
    <cellStyle name="40% - Акцент5 6 8 4" xfId="11253"/>
    <cellStyle name="40% - Акцент5 6 9" xfId="2081"/>
    <cellStyle name="40% - Акцент5 6 9 2" xfId="8881"/>
    <cellStyle name="40% - Акцент5 6 9 3" xfId="9272"/>
    <cellStyle name="40% - Акцент5 6 9 4" xfId="11252"/>
    <cellStyle name="40% - Акцент5 7" xfId="2082"/>
    <cellStyle name="40% - Акцент5 7 10" xfId="2083"/>
    <cellStyle name="40% - Акцент5 7 10 2" xfId="8883"/>
    <cellStyle name="40% - Акцент5 7 10 3" xfId="9270"/>
    <cellStyle name="40% - Акцент5 7 10 4" xfId="11250"/>
    <cellStyle name="40% - Акцент5 7 11" xfId="8882"/>
    <cellStyle name="40% - Акцент5 7 12" xfId="9271"/>
    <cellStyle name="40% - Акцент5 7 13" xfId="11251"/>
    <cellStyle name="40% - Акцент5 7 2" xfId="2084"/>
    <cellStyle name="40% - Акцент5 7 2 2" xfId="8884"/>
    <cellStyle name="40% - Акцент5 7 2 3" xfId="9269"/>
    <cellStyle name="40% - Акцент5 7 2 4" xfId="11249"/>
    <cellStyle name="40% - Акцент5 7 3" xfId="2085"/>
    <cellStyle name="40% - Акцент5 7 3 2" xfId="8885"/>
    <cellStyle name="40% - Акцент5 7 3 3" xfId="9268"/>
    <cellStyle name="40% - Акцент5 7 3 4" xfId="11248"/>
    <cellStyle name="40% - Акцент5 7 4" xfId="2086"/>
    <cellStyle name="40% - Акцент5 7 4 2" xfId="8886"/>
    <cellStyle name="40% - Акцент5 7 4 3" xfId="9267"/>
    <cellStyle name="40% - Акцент5 7 4 4" xfId="11247"/>
    <cellStyle name="40% - Акцент5 7 5" xfId="2087"/>
    <cellStyle name="40% - Акцент5 7 5 2" xfId="8887"/>
    <cellStyle name="40% - Акцент5 7 5 3" xfId="9266"/>
    <cellStyle name="40% - Акцент5 7 5 4" xfId="11246"/>
    <cellStyle name="40% - Акцент5 7 6" xfId="2088"/>
    <cellStyle name="40% - Акцент5 7 6 2" xfId="8888"/>
    <cellStyle name="40% - Акцент5 7 6 3" xfId="9265"/>
    <cellStyle name="40% - Акцент5 7 6 4" xfId="11245"/>
    <cellStyle name="40% - Акцент5 7 7" xfId="2089"/>
    <cellStyle name="40% - Акцент5 7 7 2" xfId="8889"/>
    <cellStyle name="40% - Акцент5 7 7 3" xfId="9264"/>
    <cellStyle name="40% - Акцент5 7 7 4" xfId="11244"/>
    <cellStyle name="40% - Акцент5 7 8" xfId="2090"/>
    <cellStyle name="40% - Акцент5 7 8 2" xfId="8890"/>
    <cellStyle name="40% - Акцент5 7 8 3" xfId="9263"/>
    <cellStyle name="40% - Акцент5 7 8 4" xfId="11243"/>
    <cellStyle name="40% - Акцент5 7 9" xfId="2091"/>
    <cellStyle name="40% - Акцент5 7 9 2" xfId="8891"/>
    <cellStyle name="40% - Акцент5 7 9 3" xfId="9262"/>
    <cellStyle name="40% - Акцент5 7 9 4" xfId="11242"/>
    <cellStyle name="40% - Акцент5 8" xfId="2092"/>
    <cellStyle name="40% - Акцент5 8 10" xfId="2093"/>
    <cellStyle name="40% - Акцент5 8 10 2" xfId="8893"/>
    <cellStyle name="40% - Акцент5 8 10 3" xfId="9260"/>
    <cellStyle name="40% - Акцент5 8 10 4" xfId="11240"/>
    <cellStyle name="40% - Акцент5 8 11" xfId="8892"/>
    <cellStyle name="40% - Акцент5 8 12" xfId="9261"/>
    <cellStyle name="40% - Акцент5 8 13" xfId="11241"/>
    <cellStyle name="40% - Акцент5 8 2" xfId="2094"/>
    <cellStyle name="40% - Акцент5 8 2 2" xfId="8894"/>
    <cellStyle name="40% - Акцент5 8 2 3" xfId="9259"/>
    <cellStyle name="40% - Акцент5 8 2 4" xfId="11239"/>
    <cellStyle name="40% - Акцент5 8 3" xfId="2095"/>
    <cellStyle name="40% - Акцент5 8 3 2" xfId="8895"/>
    <cellStyle name="40% - Акцент5 8 3 3" xfId="9258"/>
    <cellStyle name="40% - Акцент5 8 3 4" xfId="11238"/>
    <cellStyle name="40% - Акцент5 8 4" xfId="2096"/>
    <cellStyle name="40% - Акцент5 8 4 2" xfId="8896"/>
    <cellStyle name="40% - Акцент5 8 4 3" xfId="9257"/>
    <cellStyle name="40% - Акцент5 8 4 4" xfId="11237"/>
    <cellStyle name="40% - Акцент5 8 5" xfId="2097"/>
    <cellStyle name="40% - Акцент5 8 5 2" xfId="8897"/>
    <cellStyle name="40% - Акцент5 8 5 3" xfId="9256"/>
    <cellStyle name="40% - Акцент5 8 5 4" xfId="11236"/>
    <cellStyle name="40% - Акцент5 8 6" xfId="2098"/>
    <cellStyle name="40% - Акцент5 8 6 2" xfId="8898"/>
    <cellStyle name="40% - Акцент5 8 6 3" xfId="9255"/>
    <cellStyle name="40% - Акцент5 8 6 4" xfId="11235"/>
    <cellStyle name="40% - Акцент5 8 7" xfId="2099"/>
    <cellStyle name="40% - Акцент5 8 7 2" xfId="8899"/>
    <cellStyle name="40% - Акцент5 8 7 3" xfId="9254"/>
    <cellStyle name="40% - Акцент5 8 7 4" xfId="11234"/>
    <cellStyle name="40% - Акцент5 8 8" xfId="2100"/>
    <cellStyle name="40% - Акцент5 8 8 2" xfId="8900"/>
    <cellStyle name="40% - Акцент5 8 8 3" xfId="9253"/>
    <cellStyle name="40% - Акцент5 8 8 4" xfId="11233"/>
    <cellStyle name="40% - Акцент5 8 9" xfId="2101"/>
    <cellStyle name="40% - Акцент5 8 9 2" xfId="8901"/>
    <cellStyle name="40% - Акцент5 8 9 3" xfId="9252"/>
    <cellStyle name="40% - Акцент5 8 9 4" xfId="11232"/>
    <cellStyle name="40% - Акцент5 9" xfId="2102"/>
    <cellStyle name="40% - Акцент5 9 10" xfId="2103"/>
    <cellStyle name="40% - Акцент5 9 10 2" xfId="8903"/>
    <cellStyle name="40% - Акцент5 9 10 3" xfId="9250"/>
    <cellStyle name="40% - Акцент5 9 10 4" xfId="11230"/>
    <cellStyle name="40% - Акцент5 9 11" xfId="8902"/>
    <cellStyle name="40% - Акцент5 9 12" xfId="9251"/>
    <cellStyle name="40% - Акцент5 9 13" xfId="11231"/>
    <cellStyle name="40% - Акцент5 9 2" xfId="2104"/>
    <cellStyle name="40% - Акцент5 9 2 2" xfId="8904"/>
    <cellStyle name="40% - Акцент5 9 2 3" xfId="9249"/>
    <cellStyle name="40% - Акцент5 9 2 4" xfId="11229"/>
    <cellStyle name="40% - Акцент5 9 3" xfId="2105"/>
    <cellStyle name="40% - Акцент5 9 3 2" xfId="8905"/>
    <cellStyle name="40% - Акцент5 9 3 3" xfId="9248"/>
    <cellStyle name="40% - Акцент5 9 3 4" xfId="11228"/>
    <cellStyle name="40% - Акцент5 9 4" xfId="2106"/>
    <cellStyle name="40% - Акцент5 9 4 2" xfId="8906"/>
    <cellStyle name="40% - Акцент5 9 4 3" xfId="9247"/>
    <cellStyle name="40% - Акцент5 9 4 4" xfId="11227"/>
    <cellStyle name="40% - Акцент5 9 5" xfId="2107"/>
    <cellStyle name="40% - Акцент5 9 5 2" xfId="8907"/>
    <cellStyle name="40% - Акцент5 9 5 3" xfId="9246"/>
    <cellStyle name="40% - Акцент5 9 5 4" xfId="11226"/>
    <cellStyle name="40% - Акцент5 9 6" xfId="2108"/>
    <cellStyle name="40% - Акцент5 9 6 2" xfId="8908"/>
    <cellStyle name="40% - Акцент5 9 6 3" xfId="9245"/>
    <cellStyle name="40% - Акцент5 9 6 4" xfId="11225"/>
    <cellStyle name="40% - Акцент5 9 7" xfId="2109"/>
    <cellStyle name="40% - Акцент5 9 7 2" xfId="8909"/>
    <cellStyle name="40% - Акцент5 9 7 3" xfId="9244"/>
    <cellStyle name="40% - Акцент5 9 7 4" xfId="11224"/>
    <cellStyle name="40% - Акцент5 9 8" xfId="2110"/>
    <cellStyle name="40% - Акцент5 9 8 2" xfId="8910"/>
    <cellStyle name="40% - Акцент5 9 8 3" xfId="9243"/>
    <cellStyle name="40% - Акцент5 9 8 4" xfId="11223"/>
    <cellStyle name="40% - Акцент5 9 9" xfId="2111"/>
    <cellStyle name="40% - Акцент5 9 9 2" xfId="8911"/>
    <cellStyle name="40% - Акцент5 9 9 3" xfId="9242"/>
    <cellStyle name="40% - Акцент5 9 9 4" xfId="11222"/>
    <cellStyle name="40% — акцент6" xfId="24754" builtinId="51" customBuiltin="1"/>
    <cellStyle name="40% - Акцент6 10" xfId="2112"/>
    <cellStyle name="40% - Акцент6 10 10" xfId="2113"/>
    <cellStyle name="40% - Акцент6 10 10 2" xfId="8913"/>
    <cellStyle name="40% - Акцент6 10 10 3" xfId="9240"/>
    <cellStyle name="40% - Акцент6 10 10 4" xfId="11220"/>
    <cellStyle name="40% - Акцент6 10 11" xfId="8912"/>
    <cellStyle name="40% - Акцент6 10 12" xfId="9241"/>
    <cellStyle name="40% - Акцент6 10 13" xfId="11221"/>
    <cellStyle name="40% - Акцент6 10 2" xfId="2114"/>
    <cellStyle name="40% - Акцент6 10 2 2" xfId="8914"/>
    <cellStyle name="40% - Акцент6 10 2 3" xfId="9239"/>
    <cellStyle name="40% - Акцент6 10 2 4" xfId="11219"/>
    <cellStyle name="40% - Акцент6 10 3" xfId="2115"/>
    <cellStyle name="40% - Акцент6 10 3 2" xfId="8915"/>
    <cellStyle name="40% - Акцент6 10 3 3" xfId="9238"/>
    <cellStyle name="40% - Акцент6 10 3 4" xfId="11218"/>
    <cellStyle name="40% - Акцент6 10 4" xfId="2116"/>
    <cellStyle name="40% - Акцент6 10 4 2" xfId="8916"/>
    <cellStyle name="40% - Акцент6 10 4 3" xfId="9237"/>
    <cellStyle name="40% - Акцент6 10 4 4" xfId="11217"/>
    <cellStyle name="40% - Акцент6 10 5" xfId="2117"/>
    <cellStyle name="40% - Акцент6 10 5 2" xfId="8917"/>
    <cellStyle name="40% - Акцент6 10 5 3" xfId="9236"/>
    <cellStyle name="40% - Акцент6 10 5 4" xfId="11216"/>
    <cellStyle name="40% - Акцент6 10 6" xfId="2118"/>
    <cellStyle name="40% - Акцент6 10 6 2" xfId="8918"/>
    <cellStyle name="40% - Акцент6 10 6 3" xfId="9235"/>
    <cellStyle name="40% - Акцент6 10 6 4" xfId="11215"/>
    <cellStyle name="40% - Акцент6 10 7" xfId="2119"/>
    <cellStyle name="40% - Акцент6 10 7 2" xfId="8919"/>
    <cellStyle name="40% - Акцент6 10 7 3" xfId="9234"/>
    <cellStyle name="40% - Акцент6 10 7 4" xfId="11214"/>
    <cellStyle name="40% - Акцент6 10 8" xfId="2120"/>
    <cellStyle name="40% - Акцент6 10 8 2" xfId="8920"/>
    <cellStyle name="40% - Акцент6 10 8 3" xfId="9233"/>
    <cellStyle name="40% - Акцент6 10 8 4" xfId="11213"/>
    <cellStyle name="40% - Акцент6 10 9" xfId="2121"/>
    <cellStyle name="40% - Акцент6 10 9 2" xfId="8921"/>
    <cellStyle name="40% - Акцент6 10 9 3" xfId="9232"/>
    <cellStyle name="40% - Акцент6 10 9 4" xfId="11212"/>
    <cellStyle name="40% - Акцент6 11" xfId="2122"/>
    <cellStyle name="40% - Акцент6 11 10" xfId="2123"/>
    <cellStyle name="40% - Акцент6 11 10 2" xfId="8923"/>
    <cellStyle name="40% - Акцент6 11 10 3" xfId="9230"/>
    <cellStyle name="40% - Акцент6 11 10 4" xfId="11210"/>
    <cellStyle name="40% - Акцент6 11 11" xfId="8922"/>
    <cellStyle name="40% - Акцент6 11 12" xfId="9231"/>
    <cellStyle name="40% - Акцент6 11 13" xfId="11211"/>
    <cellStyle name="40% - Акцент6 11 2" xfId="2124"/>
    <cellStyle name="40% - Акцент6 11 2 2" xfId="8924"/>
    <cellStyle name="40% - Акцент6 11 2 3" xfId="9229"/>
    <cellStyle name="40% - Акцент6 11 2 4" xfId="11209"/>
    <cellStyle name="40% - Акцент6 11 3" xfId="2125"/>
    <cellStyle name="40% - Акцент6 11 3 2" xfId="8925"/>
    <cellStyle name="40% - Акцент6 11 3 3" xfId="9228"/>
    <cellStyle name="40% - Акцент6 11 3 4" xfId="11208"/>
    <cellStyle name="40% - Акцент6 11 4" xfId="2126"/>
    <cellStyle name="40% - Акцент6 11 4 2" xfId="8926"/>
    <cellStyle name="40% - Акцент6 11 4 3" xfId="9227"/>
    <cellStyle name="40% - Акцент6 11 4 4" xfId="11207"/>
    <cellStyle name="40% - Акцент6 11 5" xfId="2127"/>
    <cellStyle name="40% - Акцент6 11 5 2" xfId="8927"/>
    <cellStyle name="40% - Акцент6 11 5 3" xfId="9226"/>
    <cellStyle name="40% - Акцент6 11 5 4" xfId="11206"/>
    <cellStyle name="40% - Акцент6 11 6" xfId="2128"/>
    <cellStyle name="40% - Акцент6 11 6 2" xfId="8928"/>
    <cellStyle name="40% - Акцент6 11 6 3" xfId="9225"/>
    <cellStyle name="40% - Акцент6 11 6 4" xfId="11205"/>
    <cellStyle name="40% - Акцент6 11 7" xfId="2129"/>
    <cellStyle name="40% - Акцент6 11 7 2" xfId="8929"/>
    <cellStyle name="40% - Акцент6 11 7 3" xfId="9224"/>
    <cellStyle name="40% - Акцент6 11 7 4" xfId="11204"/>
    <cellStyle name="40% - Акцент6 11 8" xfId="2130"/>
    <cellStyle name="40% - Акцент6 11 8 2" xfId="8930"/>
    <cellStyle name="40% - Акцент6 11 8 3" xfId="9223"/>
    <cellStyle name="40% - Акцент6 11 8 4" xfId="11203"/>
    <cellStyle name="40% - Акцент6 11 9" xfId="2131"/>
    <cellStyle name="40% - Акцент6 11 9 2" xfId="8931"/>
    <cellStyle name="40% - Акцент6 11 9 3" xfId="9222"/>
    <cellStyle name="40% - Акцент6 11 9 4" xfId="11202"/>
    <cellStyle name="40% - Акцент6 12" xfId="2132"/>
    <cellStyle name="40% - Акцент6 12 10" xfId="2133"/>
    <cellStyle name="40% - Акцент6 12 10 2" xfId="8933"/>
    <cellStyle name="40% - Акцент6 12 10 3" xfId="9220"/>
    <cellStyle name="40% - Акцент6 12 10 4" xfId="11200"/>
    <cellStyle name="40% - Акцент6 12 11" xfId="8932"/>
    <cellStyle name="40% - Акцент6 12 12" xfId="9221"/>
    <cellStyle name="40% - Акцент6 12 13" xfId="11201"/>
    <cellStyle name="40% - Акцент6 12 2" xfId="2134"/>
    <cellStyle name="40% - Акцент6 12 2 2" xfId="8934"/>
    <cellStyle name="40% - Акцент6 12 2 3" xfId="9219"/>
    <cellStyle name="40% - Акцент6 12 2 4" xfId="11199"/>
    <cellStyle name="40% - Акцент6 12 3" xfId="2135"/>
    <cellStyle name="40% - Акцент6 12 3 2" xfId="8935"/>
    <cellStyle name="40% - Акцент6 12 3 3" xfId="9218"/>
    <cellStyle name="40% - Акцент6 12 3 4" xfId="11198"/>
    <cellStyle name="40% - Акцент6 12 4" xfId="2136"/>
    <cellStyle name="40% - Акцент6 12 4 2" xfId="8936"/>
    <cellStyle name="40% - Акцент6 12 4 3" xfId="9217"/>
    <cellStyle name="40% - Акцент6 12 4 4" xfId="11197"/>
    <cellStyle name="40% - Акцент6 12 5" xfId="2137"/>
    <cellStyle name="40% - Акцент6 12 5 2" xfId="8937"/>
    <cellStyle name="40% - Акцент6 12 5 3" xfId="9216"/>
    <cellStyle name="40% - Акцент6 12 5 4" xfId="11196"/>
    <cellStyle name="40% - Акцент6 12 6" xfId="2138"/>
    <cellStyle name="40% - Акцент6 12 6 2" xfId="8938"/>
    <cellStyle name="40% - Акцент6 12 6 3" xfId="9215"/>
    <cellStyle name="40% - Акцент6 12 6 4" xfId="11195"/>
    <cellStyle name="40% - Акцент6 12 7" xfId="2139"/>
    <cellStyle name="40% - Акцент6 12 7 2" xfId="8939"/>
    <cellStyle name="40% - Акцент6 12 7 3" xfId="9214"/>
    <cellStyle name="40% - Акцент6 12 7 4" xfId="11194"/>
    <cellStyle name="40% - Акцент6 12 8" xfId="2140"/>
    <cellStyle name="40% - Акцент6 12 8 2" xfId="8940"/>
    <cellStyle name="40% - Акцент6 12 8 3" xfId="9213"/>
    <cellStyle name="40% - Акцент6 12 8 4" xfId="11193"/>
    <cellStyle name="40% - Акцент6 12 9" xfId="2141"/>
    <cellStyle name="40% - Акцент6 12 9 2" xfId="8941"/>
    <cellStyle name="40% - Акцент6 12 9 3" xfId="9212"/>
    <cellStyle name="40% - Акцент6 12 9 4" xfId="11192"/>
    <cellStyle name="40% - Акцент6 13" xfId="2142"/>
    <cellStyle name="40% - Акцент6 13 10" xfId="2143"/>
    <cellStyle name="40% - Акцент6 13 10 2" xfId="8943"/>
    <cellStyle name="40% - Акцент6 13 10 3" xfId="9210"/>
    <cellStyle name="40% - Акцент6 13 10 4" xfId="11190"/>
    <cellStyle name="40% - Акцент6 13 11" xfId="8942"/>
    <cellStyle name="40% - Акцент6 13 12" xfId="9211"/>
    <cellStyle name="40% - Акцент6 13 13" xfId="11191"/>
    <cellStyle name="40% - Акцент6 13 2" xfId="2144"/>
    <cellStyle name="40% - Акцент6 13 2 2" xfId="8944"/>
    <cellStyle name="40% - Акцент6 13 2 3" xfId="9209"/>
    <cellStyle name="40% - Акцент6 13 2 4" xfId="11189"/>
    <cellStyle name="40% - Акцент6 13 3" xfId="2145"/>
    <cellStyle name="40% - Акцент6 13 3 2" xfId="8945"/>
    <cellStyle name="40% - Акцент6 13 3 3" xfId="9208"/>
    <cellStyle name="40% - Акцент6 13 3 4" xfId="11188"/>
    <cellStyle name="40% - Акцент6 13 4" xfId="2146"/>
    <cellStyle name="40% - Акцент6 13 4 2" xfId="8946"/>
    <cellStyle name="40% - Акцент6 13 4 3" xfId="9207"/>
    <cellStyle name="40% - Акцент6 13 4 4" xfId="11187"/>
    <cellStyle name="40% - Акцент6 13 5" xfId="2147"/>
    <cellStyle name="40% - Акцент6 13 5 2" xfId="8947"/>
    <cellStyle name="40% - Акцент6 13 5 3" xfId="9206"/>
    <cellStyle name="40% - Акцент6 13 5 4" xfId="11186"/>
    <cellStyle name="40% - Акцент6 13 6" xfId="2148"/>
    <cellStyle name="40% - Акцент6 13 6 2" xfId="8948"/>
    <cellStyle name="40% - Акцент6 13 6 3" xfId="9205"/>
    <cellStyle name="40% - Акцент6 13 6 4" xfId="11185"/>
    <cellStyle name="40% - Акцент6 13 7" xfId="2149"/>
    <cellStyle name="40% - Акцент6 13 7 2" xfId="8949"/>
    <cellStyle name="40% - Акцент6 13 7 3" xfId="9204"/>
    <cellStyle name="40% - Акцент6 13 7 4" xfId="11184"/>
    <cellStyle name="40% - Акцент6 13 8" xfId="2150"/>
    <cellStyle name="40% - Акцент6 13 8 2" xfId="8950"/>
    <cellStyle name="40% - Акцент6 13 8 3" xfId="9203"/>
    <cellStyle name="40% - Акцент6 13 8 4" xfId="11183"/>
    <cellStyle name="40% - Акцент6 13 9" xfId="2151"/>
    <cellStyle name="40% - Акцент6 13 9 2" xfId="8951"/>
    <cellStyle name="40% - Акцент6 13 9 3" xfId="9202"/>
    <cellStyle name="40% - Акцент6 13 9 4" xfId="11182"/>
    <cellStyle name="40% - Акцент6 14" xfId="2152"/>
    <cellStyle name="40% - Акцент6 14 10" xfId="2153"/>
    <cellStyle name="40% - Акцент6 14 10 2" xfId="8953"/>
    <cellStyle name="40% - Акцент6 14 10 3" xfId="9200"/>
    <cellStyle name="40% - Акцент6 14 10 4" xfId="11180"/>
    <cellStyle name="40% - Акцент6 14 11" xfId="8952"/>
    <cellStyle name="40% - Акцент6 14 12" xfId="9201"/>
    <cellStyle name="40% - Акцент6 14 13" xfId="11181"/>
    <cellStyle name="40% - Акцент6 14 2" xfId="2154"/>
    <cellStyle name="40% - Акцент6 14 2 2" xfId="8954"/>
    <cellStyle name="40% - Акцент6 14 2 3" xfId="9199"/>
    <cellStyle name="40% - Акцент6 14 2 4" xfId="11179"/>
    <cellStyle name="40% - Акцент6 14 3" xfId="2155"/>
    <cellStyle name="40% - Акцент6 14 3 2" xfId="8955"/>
    <cellStyle name="40% - Акцент6 14 3 3" xfId="9198"/>
    <cellStyle name="40% - Акцент6 14 3 4" xfId="11178"/>
    <cellStyle name="40% - Акцент6 14 4" xfId="2156"/>
    <cellStyle name="40% - Акцент6 14 4 2" xfId="8956"/>
    <cellStyle name="40% - Акцент6 14 4 3" xfId="9197"/>
    <cellStyle name="40% - Акцент6 14 4 4" xfId="11177"/>
    <cellStyle name="40% - Акцент6 14 5" xfId="2157"/>
    <cellStyle name="40% - Акцент6 14 5 2" xfId="8957"/>
    <cellStyle name="40% - Акцент6 14 5 3" xfId="9196"/>
    <cellStyle name="40% - Акцент6 14 5 4" xfId="11176"/>
    <cellStyle name="40% - Акцент6 14 6" xfId="2158"/>
    <cellStyle name="40% - Акцент6 14 6 2" xfId="8958"/>
    <cellStyle name="40% - Акцент6 14 6 3" xfId="9195"/>
    <cellStyle name="40% - Акцент6 14 6 4" xfId="11175"/>
    <cellStyle name="40% - Акцент6 14 7" xfId="2159"/>
    <cellStyle name="40% - Акцент6 14 7 2" xfId="8959"/>
    <cellStyle name="40% - Акцент6 14 7 3" xfId="9194"/>
    <cellStyle name="40% - Акцент6 14 7 4" xfId="11174"/>
    <cellStyle name="40% - Акцент6 14 8" xfId="2160"/>
    <cellStyle name="40% - Акцент6 14 8 2" xfId="8960"/>
    <cellStyle name="40% - Акцент6 14 8 3" xfId="9193"/>
    <cellStyle name="40% - Акцент6 14 8 4" xfId="11173"/>
    <cellStyle name="40% - Акцент6 14 9" xfId="2161"/>
    <cellStyle name="40% - Акцент6 14 9 2" xfId="8961"/>
    <cellStyle name="40% - Акцент6 14 9 3" xfId="9192"/>
    <cellStyle name="40% - Акцент6 14 9 4" xfId="11172"/>
    <cellStyle name="40% - Акцент6 15" xfId="2162"/>
    <cellStyle name="40% - Акцент6 15 10" xfId="9191"/>
    <cellStyle name="40% - Акцент6 15 11" xfId="11171"/>
    <cellStyle name="40% - Акцент6 15 2" xfId="2163"/>
    <cellStyle name="40% - Акцент6 15 2 2" xfId="8963"/>
    <cellStyle name="40% - Акцент6 15 2 3" xfId="9190"/>
    <cellStyle name="40% - Акцент6 15 2 4" xfId="11170"/>
    <cellStyle name="40% - Акцент6 15 3" xfId="2164"/>
    <cellStyle name="40% - Акцент6 15 3 2" xfId="8964"/>
    <cellStyle name="40% - Акцент6 15 3 3" xfId="9189"/>
    <cellStyle name="40% - Акцент6 15 3 4" xfId="11169"/>
    <cellStyle name="40% - Акцент6 15 4" xfId="2165"/>
    <cellStyle name="40% - Акцент6 15 4 2" xfId="8965"/>
    <cellStyle name="40% - Акцент6 15 4 3" xfId="9188"/>
    <cellStyle name="40% - Акцент6 15 4 4" xfId="11168"/>
    <cellStyle name="40% - Акцент6 15 5" xfId="2166"/>
    <cellStyle name="40% - Акцент6 15 5 2" xfId="8966"/>
    <cellStyle name="40% - Акцент6 15 5 3" xfId="9187"/>
    <cellStyle name="40% - Акцент6 15 5 4" xfId="11167"/>
    <cellStyle name="40% - Акцент6 15 6" xfId="2167"/>
    <cellStyle name="40% - Акцент6 15 6 2" xfId="8967"/>
    <cellStyle name="40% - Акцент6 15 6 3" xfId="9186"/>
    <cellStyle name="40% - Акцент6 15 6 4" xfId="11166"/>
    <cellStyle name="40% - Акцент6 15 7" xfId="2168"/>
    <cellStyle name="40% - Акцент6 15 7 2" xfId="8968"/>
    <cellStyle name="40% - Акцент6 15 7 3" xfId="9185"/>
    <cellStyle name="40% - Акцент6 15 7 4" xfId="11165"/>
    <cellStyle name="40% - Акцент6 15 8" xfId="2169"/>
    <cellStyle name="40% - Акцент6 15 8 2" xfId="8969"/>
    <cellStyle name="40% - Акцент6 15 8 3" xfId="9184"/>
    <cellStyle name="40% - Акцент6 15 8 4" xfId="11164"/>
    <cellStyle name="40% - Акцент6 15 9" xfId="8962"/>
    <cellStyle name="40% - Акцент6 16" xfId="2170"/>
    <cellStyle name="40% - Акцент6 16 10" xfId="9183"/>
    <cellStyle name="40% - Акцент6 16 11" xfId="11163"/>
    <cellStyle name="40% - Акцент6 16 2" xfId="2171"/>
    <cellStyle name="40% - Акцент6 16 2 2" xfId="8971"/>
    <cellStyle name="40% - Акцент6 16 2 3" xfId="9182"/>
    <cellStyle name="40% - Акцент6 16 2 4" xfId="11162"/>
    <cellStyle name="40% - Акцент6 16 3" xfId="2172"/>
    <cellStyle name="40% - Акцент6 16 3 2" xfId="8972"/>
    <cellStyle name="40% - Акцент6 16 3 3" xfId="9181"/>
    <cellStyle name="40% - Акцент6 16 3 4" xfId="11161"/>
    <cellStyle name="40% - Акцент6 16 4" xfId="2173"/>
    <cellStyle name="40% - Акцент6 16 4 2" xfId="8973"/>
    <cellStyle name="40% - Акцент6 16 4 3" xfId="9180"/>
    <cellStyle name="40% - Акцент6 16 4 4" xfId="11160"/>
    <cellStyle name="40% - Акцент6 16 5" xfId="2174"/>
    <cellStyle name="40% - Акцент6 16 5 2" xfId="8974"/>
    <cellStyle name="40% - Акцент6 16 5 3" xfId="9179"/>
    <cellStyle name="40% - Акцент6 16 5 4" xfId="11159"/>
    <cellStyle name="40% - Акцент6 16 6" xfId="2175"/>
    <cellStyle name="40% - Акцент6 16 6 2" xfId="8975"/>
    <cellStyle name="40% - Акцент6 16 6 3" xfId="9178"/>
    <cellStyle name="40% - Акцент6 16 6 4" xfId="11158"/>
    <cellStyle name="40% - Акцент6 16 7" xfId="2176"/>
    <cellStyle name="40% - Акцент6 16 7 2" xfId="8976"/>
    <cellStyle name="40% - Акцент6 16 7 3" xfId="9177"/>
    <cellStyle name="40% - Акцент6 16 7 4" xfId="11157"/>
    <cellStyle name="40% - Акцент6 16 8" xfId="2177"/>
    <cellStyle name="40% - Акцент6 16 8 2" xfId="8977"/>
    <cellStyle name="40% - Акцент6 16 8 3" xfId="9176"/>
    <cellStyle name="40% - Акцент6 16 8 4" xfId="11156"/>
    <cellStyle name="40% - Акцент6 16 9" xfId="8970"/>
    <cellStyle name="40% - Акцент6 17" xfId="2178"/>
    <cellStyle name="40% - Акцент6 17 2" xfId="2179"/>
    <cellStyle name="40% - Акцент6 17 2 2" xfId="8979"/>
    <cellStyle name="40% - Акцент6 17 2 3" xfId="9174"/>
    <cellStyle name="40% - Акцент6 17 2 4" xfId="11154"/>
    <cellStyle name="40% - Акцент6 17 3" xfId="2180"/>
    <cellStyle name="40% - Акцент6 17 3 2" xfId="8980"/>
    <cellStyle name="40% - Акцент6 17 3 3" xfId="9173"/>
    <cellStyle name="40% - Акцент6 17 3 4" xfId="11153"/>
    <cellStyle name="40% - Акцент6 17 4" xfId="2181"/>
    <cellStyle name="40% - Акцент6 17 4 2" xfId="8981"/>
    <cellStyle name="40% - Акцент6 17 4 3" xfId="9172"/>
    <cellStyle name="40% - Акцент6 17 4 4" xfId="11152"/>
    <cellStyle name="40% - Акцент6 17 5" xfId="2182"/>
    <cellStyle name="40% - Акцент6 17 5 2" xfId="8982"/>
    <cellStyle name="40% - Акцент6 17 5 3" xfId="9171"/>
    <cellStyle name="40% - Акцент6 17 5 4" xfId="11151"/>
    <cellStyle name="40% - Акцент6 17 6" xfId="8978"/>
    <cellStyle name="40% - Акцент6 17 7" xfId="9175"/>
    <cellStyle name="40% - Акцент6 17 8" xfId="11155"/>
    <cellStyle name="40% - Акцент6 18" xfId="2183"/>
    <cellStyle name="40% - Акцент6 18 2" xfId="2184"/>
    <cellStyle name="40% - Акцент6 18 2 2" xfId="8984"/>
    <cellStyle name="40% - Акцент6 18 2 3" xfId="9169"/>
    <cellStyle name="40% - Акцент6 18 2 4" xfId="11149"/>
    <cellStyle name="40% - Акцент6 18 3" xfId="2185"/>
    <cellStyle name="40% - Акцент6 18 3 2" xfId="8985"/>
    <cellStyle name="40% - Акцент6 18 3 3" xfId="9168"/>
    <cellStyle name="40% - Акцент6 18 3 4" xfId="11148"/>
    <cellStyle name="40% - Акцент6 18 4" xfId="2186"/>
    <cellStyle name="40% - Акцент6 18 4 2" xfId="8986"/>
    <cellStyle name="40% - Акцент6 18 4 3" xfId="9167"/>
    <cellStyle name="40% - Акцент6 18 4 4" xfId="11147"/>
    <cellStyle name="40% - Акцент6 18 5" xfId="2187"/>
    <cellStyle name="40% - Акцент6 18 5 2" xfId="8987"/>
    <cellStyle name="40% - Акцент6 18 5 3" xfId="9166"/>
    <cellStyle name="40% - Акцент6 18 5 4" xfId="11146"/>
    <cellStyle name="40% - Акцент6 18 6" xfId="8983"/>
    <cellStyle name="40% - Акцент6 18 7" xfId="9170"/>
    <cellStyle name="40% - Акцент6 18 8" xfId="11150"/>
    <cellStyle name="40% - Акцент6 19" xfId="2188"/>
    <cellStyle name="40% - Акцент6 19 2" xfId="2189"/>
    <cellStyle name="40% - Акцент6 19 2 2" xfId="8989"/>
    <cellStyle name="40% - Акцент6 19 2 3" xfId="9164"/>
    <cellStyle name="40% - Акцент6 19 2 4" xfId="11144"/>
    <cellStyle name="40% - Акцент6 19 3" xfId="2190"/>
    <cellStyle name="40% - Акцент6 19 3 2" xfId="8990"/>
    <cellStyle name="40% - Акцент6 19 3 3" xfId="9163"/>
    <cellStyle name="40% - Акцент6 19 3 4" xfId="11143"/>
    <cellStyle name="40% - Акцент6 19 4" xfId="2191"/>
    <cellStyle name="40% - Акцент6 19 4 2" xfId="8991"/>
    <cellStyle name="40% - Акцент6 19 4 3" xfId="9162"/>
    <cellStyle name="40% - Акцент6 19 4 4" xfId="11142"/>
    <cellStyle name="40% - Акцент6 19 5" xfId="2192"/>
    <cellStyle name="40% - Акцент6 19 5 2" xfId="8992"/>
    <cellStyle name="40% - Акцент6 19 5 3" xfId="9161"/>
    <cellStyle name="40% - Акцент6 19 5 4" xfId="11141"/>
    <cellStyle name="40% - Акцент6 19 6" xfId="8988"/>
    <cellStyle name="40% - Акцент6 19 7" xfId="9165"/>
    <cellStyle name="40% - Акцент6 19 8" xfId="11145"/>
    <cellStyle name="40% - Акцент6 2" xfId="2193"/>
    <cellStyle name="40% - Акцент6 2 10" xfId="2194"/>
    <cellStyle name="40% - Акцент6 2 10 2" xfId="8994"/>
    <cellStyle name="40% - Акцент6 2 10 3" xfId="9159"/>
    <cellStyle name="40% - Акцент6 2 10 4" xfId="11139"/>
    <cellStyle name="40% - Акцент6 2 11" xfId="8993"/>
    <cellStyle name="40% - Акцент6 2 12" xfId="9160"/>
    <cellStyle name="40% - Акцент6 2 13" xfId="11140"/>
    <cellStyle name="40% - Акцент6 2 2" xfId="2195"/>
    <cellStyle name="40% - Акцент6 2 2 2" xfId="8995"/>
    <cellStyle name="40% - Акцент6 2 2 3" xfId="9158"/>
    <cellStyle name="40% - Акцент6 2 2 4" xfId="11138"/>
    <cellStyle name="40% - Акцент6 2 3" xfId="2196"/>
    <cellStyle name="40% - Акцент6 2 3 2" xfId="8996"/>
    <cellStyle name="40% - Акцент6 2 3 3" xfId="9157"/>
    <cellStyle name="40% - Акцент6 2 3 4" xfId="11137"/>
    <cellStyle name="40% - Акцент6 2 4" xfId="2197"/>
    <cellStyle name="40% - Акцент6 2 4 2" xfId="8997"/>
    <cellStyle name="40% - Акцент6 2 4 3" xfId="9156"/>
    <cellStyle name="40% - Акцент6 2 4 4" xfId="11136"/>
    <cellStyle name="40% - Акцент6 2 5" xfId="2198"/>
    <cellStyle name="40% - Акцент6 2 5 2" xfId="8998"/>
    <cellStyle name="40% - Акцент6 2 5 3" xfId="9155"/>
    <cellStyle name="40% - Акцент6 2 5 4" xfId="11135"/>
    <cellStyle name="40% - Акцент6 2 6" xfId="2199"/>
    <cellStyle name="40% - Акцент6 2 6 2" xfId="8999"/>
    <cellStyle name="40% - Акцент6 2 6 3" xfId="9154"/>
    <cellStyle name="40% - Акцент6 2 6 4" xfId="11134"/>
    <cellStyle name="40% - Акцент6 2 7" xfId="2200"/>
    <cellStyle name="40% - Акцент6 2 7 2" xfId="9000"/>
    <cellStyle name="40% - Акцент6 2 7 3" xfId="9153"/>
    <cellStyle name="40% - Акцент6 2 7 4" xfId="11133"/>
    <cellStyle name="40% - Акцент6 2 8" xfId="2201"/>
    <cellStyle name="40% - Акцент6 2 8 2" xfId="9001"/>
    <cellStyle name="40% - Акцент6 2 8 3" xfId="9152"/>
    <cellStyle name="40% - Акцент6 2 8 4" xfId="11132"/>
    <cellStyle name="40% - Акцент6 2 9" xfId="2202"/>
    <cellStyle name="40% - Акцент6 2 9 2" xfId="9002"/>
    <cellStyle name="40% - Акцент6 2 9 3" xfId="9151"/>
    <cellStyle name="40% - Акцент6 2 9 4" xfId="11131"/>
    <cellStyle name="40% - Акцент6 20" xfId="2203"/>
    <cellStyle name="40% - Акцент6 20 2" xfId="9003"/>
    <cellStyle name="40% - Акцент6 20 3" xfId="9150"/>
    <cellStyle name="40% - Акцент6 20 4" xfId="11130"/>
    <cellStyle name="40% - Акцент6 21" xfId="2204"/>
    <cellStyle name="40% - Акцент6 21 2" xfId="9004"/>
    <cellStyle name="40% - Акцент6 21 3" xfId="9149"/>
    <cellStyle name="40% - Акцент6 21 4" xfId="11129"/>
    <cellStyle name="40% - Акцент6 22" xfId="2205"/>
    <cellStyle name="40% - Акцент6 22 2" xfId="9005"/>
    <cellStyle name="40% - Акцент6 22 3" xfId="9148"/>
    <cellStyle name="40% - Акцент6 22 4" xfId="11128"/>
    <cellStyle name="40% - Акцент6 23" xfId="2206"/>
    <cellStyle name="40% - Акцент6 23 2" xfId="9006"/>
    <cellStyle name="40% - Акцент6 23 3" xfId="9147"/>
    <cellStyle name="40% - Акцент6 23 4" xfId="11127"/>
    <cellStyle name="40% - Акцент6 24" xfId="14563"/>
    <cellStyle name="40% - Акцент6 3" xfId="2207"/>
    <cellStyle name="40% - Акцент6 3 10" xfId="2208"/>
    <cellStyle name="40% - Акцент6 3 10 2" xfId="9008"/>
    <cellStyle name="40% - Акцент6 3 10 3" xfId="9145"/>
    <cellStyle name="40% - Акцент6 3 10 4" xfId="11125"/>
    <cellStyle name="40% - Акцент6 3 11" xfId="9007"/>
    <cellStyle name="40% - Акцент6 3 12" xfId="9146"/>
    <cellStyle name="40% - Акцент6 3 13" xfId="11126"/>
    <cellStyle name="40% - Акцент6 3 2" xfId="2209"/>
    <cellStyle name="40% - Акцент6 3 2 2" xfId="9009"/>
    <cellStyle name="40% - Акцент6 3 2 3" xfId="9144"/>
    <cellStyle name="40% - Акцент6 3 2 4" xfId="11124"/>
    <cellStyle name="40% - Акцент6 3 3" xfId="2210"/>
    <cellStyle name="40% - Акцент6 3 3 2" xfId="9010"/>
    <cellStyle name="40% - Акцент6 3 3 3" xfId="9143"/>
    <cellStyle name="40% - Акцент6 3 3 4" xfId="11123"/>
    <cellStyle name="40% - Акцент6 3 4" xfId="2211"/>
    <cellStyle name="40% - Акцент6 3 4 2" xfId="9011"/>
    <cellStyle name="40% - Акцент6 3 4 3" xfId="9142"/>
    <cellStyle name="40% - Акцент6 3 4 4" xfId="11122"/>
    <cellStyle name="40% - Акцент6 3 5" xfId="2212"/>
    <cellStyle name="40% - Акцент6 3 5 2" xfId="9012"/>
    <cellStyle name="40% - Акцент6 3 5 3" xfId="9141"/>
    <cellStyle name="40% - Акцент6 3 5 4" xfId="11121"/>
    <cellStyle name="40% - Акцент6 3 6" xfId="2213"/>
    <cellStyle name="40% - Акцент6 3 6 2" xfId="9013"/>
    <cellStyle name="40% - Акцент6 3 6 3" xfId="9140"/>
    <cellStyle name="40% - Акцент6 3 6 4" xfId="11120"/>
    <cellStyle name="40% - Акцент6 3 7" xfId="2214"/>
    <cellStyle name="40% - Акцент6 3 7 2" xfId="9014"/>
    <cellStyle name="40% - Акцент6 3 7 3" xfId="9139"/>
    <cellStyle name="40% - Акцент6 3 7 4" xfId="11119"/>
    <cellStyle name="40% - Акцент6 3 8" xfId="2215"/>
    <cellStyle name="40% - Акцент6 3 8 2" xfId="9015"/>
    <cellStyle name="40% - Акцент6 3 8 3" xfId="9138"/>
    <cellStyle name="40% - Акцент6 3 8 4" xfId="11118"/>
    <cellStyle name="40% - Акцент6 3 9" xfId="2216"/>
    <cellStyle name="40% - Акцент6 3 9 2" xfId="9016"/>
    <cellStyle name="40% - Акцент6 3 9 3" xfId="9137"/>
    <cellStyle name="40% - Акцент6 3 9 4" xfId="11117"/>
    <cellStyle name="40% - Акцент6 4" xfId="2217"/>
    <cellStyle name="40% - Акцент6 4 10" xfId="2218"/>
    <cellStyle name="40% - Акцент6 4 10 2" xfId="9018"/>
    <cellStyle name="40% - Акцент6 4 10 3" xfId="9135"/>
    <cellStyle name="40% - Акцент6 4 10 4" xfId="11115"/>
    <cellStyle name="40% - Акцент6 4 11" xfId="9017"/>
    <cellStyle name="40% - Акцент6 4 12" xfId="9136"/>
    <cellStyle name="40% - Акцент6 4 13" xfId="11116"/>
    <cellStyle name="40% - Акцент6 4 2" xfId="2219"/>
    <cellStyle name="40% - Акцент6 4 2 2" xfId="9019"/>
    <cellStyle name="40% - Акцент6 4 2 3" xfId="9134"/>
    <cellStyle name="40% - Акцент6 4 2 4" xfId="11114"/>
    <cellStyle name="40% - Акцент6 4 3" xfId="2220"/>
    <cellStyle name="40% - Акцент6 4 3 2" xfId="9020"/>
    <cellStyle name="40% - Акцент6 4 3 3" xfId="9133"/>
    <cellStyle name="40% - Акцент6 4 3 4" xfId="11113"/>
    <cellStyle name="40% - Акцент6 4 4" xfId="2221"/>
    <cellStyle name="40% - Акцент6 4 4 2" xfId="9021"/>
    <cellStyle name="40% - Акцент6 4 4 3" xfId="9132"/>
    <cellStyle name="40% - Акцент6 4 4 4" xfId="11112"/>
    <cellStyle name="40% - Акцент6 4 5" xfId="2222"/>
    <cellStyle name="40% - Акцент6 4 5 2" xfId="9022"/>
    <cellStyle name="40% - Акцент6 4 5 3" xfId="9131"/>
    <cellStyle name="40% - Акцент6 4 5 4" xfId="11111"/>
    <cellStyle name="40% - Акцент6 4 6" xfId="2223"/>
    <cellStyle name="40% - Акцент6 4 6 2" xfId="9023"/>
    <cellStyle name="40% - Акцент6 4 6 3" xfId="9130"/>
    <cellStyle name="40% - Акцент6 4 6 4" xfId="11110"/>
    <cellStyle name="40% - Акцент6 4 7" xfId="2224"/>
    <cellStyle name="40% - Акцент6 4 7 2" xfId="9024"/>
    <cellStyle name="40% - Акцент6 4 7 3" xfId="9129"/>
    <cellStyle name="40% - Акцент6 4 7 4" xfId="11109"/>
    <cellStyle name="40% - Акцент6 4 8" xfId="2225"/>
    <cellStyle name="40% - Акцент6 4 8 2" xfId="9025"/>
    <cellStyle name="40% - Акцент6 4 8 3" xfId="9128"/>
    <cellStyle name="40% - Акцент6 4 8 4" xfId="11108"/>
    <cellStyle name="40% - Акцент6 4 9" xfId="2226"/>
    <cellStyle name="40% - Акцент6 4 9 2" xfId="9026"/>
    <cellStyle name="40% - Акцент6 4 9 3" xfId="9127"/>
    <cellStyle name="40% - Акцент6 4 9 4" xfId="11107"/>
    <cellStyle name="40% - Акцент6 5" xfId="2227"/>
    <cellStyle name="40% - Акцент6 5 10" xfId="2228"/>
    <cellStyle name="40% - Акцент6 5 10 2" xfId="9028"/>
    <cellStyle name="40% - Акцент6 5 10 3" xfId="9125"/>
    <cellStyle name="40% - Акцент6 5 10 4" xfId="11105"/>
    <cellStyle name="40% - Акцент6 5 11" xfId="9027"/>
    <cellStyle name="40% - Акцент6 5 12" xfId="9126"/>
    <cellStyle name="40% - Акцент6 5 13" xfId="11106"/>
    <cellStyle name="40% - Акцент6 5 2" xfId="2229"/>
    <cellStyle name="40% - Акцент6 5 2 2" xfId="9029"/>
    <cellStyle name="40% - Акцент6 5 2 3" xfId="9124"/>
    <cellStyle name="40% - Акцент6 5 2 4" xfId="11104"/>
    <cellStyle name="40% - Акцент6 5 3" xfId="2230"/>
    <cellStyle name="40% - Акцент6 5 3 2" xfId="9030"/>
    <cellStyle name="40% - Акцент6 5 3 3" xfId="9123"/>
    <cellStyle name="40% - Акцент6 5 3 4" xfId="11103"/>
    <cellStyle name="40% - Акцент6 5 4" xfId="2231"/>
    <cellStyle name="40% - Акцент6 5 4 2" xfId="9031"/>
    <cellStyle name="40% - Акцент6 5 4 3" xfId="9122"/>
    <cellStyle name="40% - Акцент6 5 4 4" xfId="11102"/>
    <cellStyle name="40% - Акцент6 5 5" xfId="2232"/>
    <cellStyle name="40% - Акцент6 5 5 2" xfId="9032"/>
    <cellStyle name="40% - Акцент6 5 5 3" xfId="9121"/>
    <cellStyle name="40% - Акцент6 5 5 4" xfId="11101"/>
    <cellStyle name="40% - Акцент6 5 6" xfId="2233"/>
    <cellStyle name="40% - Акцент6 5 6 2" xfId="9033"/>
    <cellStyle name="40% - Акцент6 5 6 3" xfId="9120"/>
    <cellStyle name="40% - Акцент6 5 6 4" xfId="11100"/>
    <cellStyle name="40% - Акцент6 5 7" xfId="2234"/>
    <cellStyle name="40% - Акцент6 5 7 2" xfId="9034"/>
    <cellStyle name="40% - Акцент6 5 7 3" xfId="9119"/>
    <cellStyle name="40% - Акцент6 5 7 4" xfId="11099"/>
    <cellStyle name="40% - Акцент6 5 8" xfId="2235"/>
    <cellStyle name="40% - Акцент6 5 8 2" xfId="9035"/>
    <cellStyle name="40% - Акцент6 5 8 3" xfId="9118"/>
    <cellStyle name="40% - Акцент6 5 8 4" xfId="11098"/>
    <cellStyle name="40% - Акцент6 5 9" xfId="2236"/>
    <cellStyle name="40% - Акцент6 5 9 2" xfId="9036"/>
    <cellStyle name="40% - Акцент6 5 9 3" xfId="9117"/>
    <cellStyle name="40% - Акцент6 5 9 4" xfId="11097"/>
    <cellStyle name="40% - Акцент6 6" xfId="2237"/>
    <cellStyle name="40% - Акцент6 6 10" xfId="2238"/>
    <cellStyle name="40% - Акцент6 6 10 2" xfId="9038"/>
    <cellStyle name="40% - Акцент6 6 10 3" xfId="9115"/>
    <cellStyle name="40% - Акцент6 6 10 4" xfId="11095"/>
    <cellStyle name="40% - Акцент6 6 11" xfId="9037"/>
    <cellStyle name="40% - Акцент6 6 12" xfId="9116"/>
    <cellStyle name="40% - Акцент6 6 13" xfId="11096"/>
    <cellStyle name="40% - Акцент6 6 2" xfId="2239"/>
    <cellStyle name="40% - Акцент6 6 2 2" xfId="9039"/>
    <cellStyle name="40% - Акцент6 6 2 3" xfId="9114"/>
    <cellStyle name="40% - Акцент6 6 2 4" xfId="11094"/>
    <cellStyle name="40% - Акцент6 6 3" xfId="2240"/>
    <cellStyle name="40% - Акцент6 6 3 2" xfId="9040"/>
    <cellStyle name="40% - Акцент6 6 3 3" xfId="9113"/>
    <cellStyle name="40% - Акцент6 6 3 4" xfId="11093"/>
    <cellStyle name="40% - Акцент6 6 4" xfId="2241"/>
    <cellStyle name="40% - Акцент6 6 4 2" xfId="9041"/>
    <cellStyle name="40% - Акцент6 6 4 3" xfId="9112"/>
    <cellStyle name="40% - Акцент6 6 4 4" xfId="11092"/>
    <cellStyle name="40% - Акцент6 6 5" xfId="2242"/>
    <cellStyle name="40% - Акцент6 6 5 2" xfId="9042"/>
    <cellStyle name="40% - Акцент6 6 5 3" xfId="9111"/>
    <cellStyle name="40% - Акцент6 6 5 4" xfId="11091"/>
    <cellStyle name="40% - Акцент6 6 6" xfId="2243"/>
    <cellStyle name="40% - Акцент6 6 6 2" xfId="9043"/>
    <cellStyle name="40% - Акцент6 6 6 3" xfId="9110"/>
    <cellStyle name="40% - Акцент6 6 6 4" xfId="11090"/>
    <cellStyle name="40% - Акцент6 6 7" xfId="2244"/>
    <cellStyle name="40% - Акцент6 6 7 2" xfId="9044"/>
    <cellStyle name="40% - Акцент6 6 7 3" xfId="9109"/>
    <cellStyle name="40% - Акцент6 6 7 4" xfId="11089"/>
    <cellStyle name="40% - Акцент6 6 8" xfId="2245"/>
    <cellStyle name="40% - Акцент6 6 8 2" xfId="9045"/>
    <cellStyle name="40% - Акцент6 6 8 3" xfId="9108"/>
    <cellStyle name="40% - Акцент6 6 8 4" xfId="11088"/>
    <cellStyle name="40% - Акцент6 6 9" xfId="2246"/>
    <cellStyle name="40% - Акцент6 6 9 2" xfId="9046"/>
    <cellStyle name="40% - Акцент6 6 9 3" xfId="9107"/>
    <cellStyle name="40% - Акцент6 6 9 4" xfId="11087"/>
    <cellStyle name="40% - Акцент6 7" xfId="2247"/>
    <cellStyle name="40% - Акцент6 7 10" xfId="2248"/>
    <cellStyle name="40% - Акцент6 7 10 2" xfId="9048"/>
    <cellStyle name="40% - Акцент6 7 10 3" xfId="9105"/>
    <cellStyle name="40% - Акцент6 7 10 4" xfId="11085"/>
    <cellStyle name="40% - Акцент6 7 11" xfId="9047"/>
    <cellStyle name="40% - Акцент6 7 12" xfId="9106"/>
    <cellStyle name="40% - Акцент6 7 13" xfId="11086"/>
    <cellStyle name="40% - Акцент6 7 2" xfId="2249"/>
    <cellStyle name="40% - Акцент6 7 2 2" xfId="9049"/>
    <cellStyle name="40% - Акцент6 7 2 3" xfId="9104"/>
    <cellStyle name="40% - Акцент6 7 2 4" xfId="11084"/>
    <cellStyle name="40% - Акцент6 7 3" xfId="2250"/>
    <cellStyle name="40% - Акцент6 7 3 2" xfId="9050"/>
    <cellStyle name="40% - Акцент6 7 3 3" xfId="9103"/>
    <cellStyle name="40% - Акцент6 7 3 4" xfId="11083"/>
    <cellStyle name="40% - Акцент6 7 4" xfId="2251"/>
    <cellStyle name="40% - Акцент6 7 4 2" xfId="9051"/>
    <cellStyle name="40% - Акцент6 7 4 3" xfId="9102"/>
    <cellStyle name="40% - Акцент6 7 4 4" xfId="11082"/>
    <cellStyle name="40% - Акцент6 7 5" xfId="2252"/>
    <cellStyle name="40% - Акцент6 7 5 2" xfId="9052"/>
    <cellStyle name="40% - Акцент6 7 5 3" xfId="9101"/>
    <cellStyle name="40% - Акцент6 7 5 4" xfId="11081"/>
    <cellStyle name="40% - Акцент6 7 6" xfId="2253"/>
    <cellStyle name="40% - Акцент6 7 6 2" xfId="9053"/>
    <cellStyle name="40% - Акцент6 7 6 3" xfId="9100"/>
    <cellStyle name="40% - Акцент6 7 6 4" xfId="11080"/>
    <cellStyle name="40% - Акцент6 7 7" xfId="2254"/>
    <cellStyle name="40% - Акцент6 7 7 2" xfId="9054"/>
    <cellStyle name="40% - Акцент6 7 7 3" xfId="9099"/>
    <cellStyle name="40% - Акцент6 7 7 4" xfId="11079"/>
    <cellStyle name="40% - Акцент6 7 8" xfId="2255"/>
    <cellStyle name="40% - Акцент6 7 8 2" xfId="9055"/>
    <cellStyle name="40% - Акцент6 7 8 3" xfId="9098"/>
    <cellStyle name="40% - Акцент6 7 8 4" xfId="11078"/>
    <cellStyle name="40% - Акцент6 7 9" xfId="2256"/>
    <cellStyle name="40% - Акцент6 7 9 2" xfId="9056"/>
    <cellStyle name="40% - Акцент6 7 9 3" xfId="9097"/>
    <cellStyle name="40% - Акцент6 7 9 4" xfId="11077"/>
    <cellStyle name="40% - Акцент6 8" xfId="2257"/>
    <cellStyle name="40% - Акцент6 8 10" xfId="2258"/>
    <cellStyle name="40% - Акцент6 8 10 2" xfId="9058"/>
    <cellStyle name="40% - Акцент6 8 10 3" xfId="9095"/>
    <cellStyle name="40% - Акцент6 8 10 4" xfId="11075"/>
    <cellStyle name="40% - Акцент6 8 11" xfId="9057"/>
    <cellStyle name="40% - Акцент6 8 12" xfId="9096"/>
    <cellStyle name="40% - Акцент6 8 13" xfId="11076"/>
    <cellStyle name="40% - Акцент6 8 2" xfId="2259"/>
    <cellStyle name="40% - Акцент6 8 2 2" xfId="9059"/>
    <cellStyle name="40% - Акцент6 8 2 3" xfId="9094"/>
    <cellStyle name="40% - Акцент6 8 2 4" xfId="11074"/>
    <cellStyle name="40% - Акцент6 8 3" xfId="2260"/>
    <cellStyle name="40% - Акцент6 8 3 2" xfId="9060"/>
    <cellStyle name="40% - Акцент6 8 3 3" xfId="9093"/>
    <cellStyle name="40% - Акцент6 8 3 4" xfId="11073"/>
    <cellStyle name="40% - Акцент6 8 4" xfId="2261"/>
    <cellStyle name="40% - Акцент6 8 4 2" xfId="9061"/>
    <cellStyle name="40% - Акцент6 8 4 3" xfId="9092"/>
    <cellStyle name="40% - Акцент6 8 4 4" xfId="11072"/>
    <cellStyle name="40% - Акцент6 8 5" xfId="2262"/>
    <cellStyle name="40% - Акцент6 8 5 2" xfId="9062"/>
    <cellStyle name="40% - Акцент6 8 5 3" xfId="9091"/>
    <cellStyle name="40% - Акцент6 8 5 4" xfId="11071"/>
    <cellStyle name="40% - Акцент6 8 6" xfId="2263"/>
    <cellStyle name="40% - Акцент6 8 6 2" xfId="9063"/>
    <cellStyle name="40% - Акцент6 8 6 3" xfId="9090"/>
    <cellStyle name="40% - Акцент6 8 6 4" xfId="11070"/>
    <cellStyle name="40% - Акцент6 8 7" xfId="2264"/>
    <cellStyle name="40% - Акцент6 8 7 2" xfId="9064"/>
    <cellStyle name="40% - Акцент6 8 7 3" xfId="9089"/>
    <cellStyle name="40% - Акцент6 8 7 4" xfId="11069"/>
    <cellStyle name="40% - Акцент6 8 8" xfId="2265"/>
    <cellStyle name="40% - Акцент6 8 8 2" xfId="9065"/>
    <cellStyle name="40% - Акцент6 8 8 3" xfId="9088"/>
    <cellStyle name="40% - Акцент6 8 8 4" xfId="11068"/>
    <cellStyle name="40% - Акцент6 8 9" xfId="2266"/>
    <cellStyle name="40% - Акцент6 8 9 2" xfId="9066"/>
    <cellStyle name="40% - Акцент6 8 9 3" xfId="9087"/>
    <cellStyle name="40% - Акцент6 8 9 4" xfId="11067"/>
    <cellStyle name="40% - Акцент6 9" xfId="2267"/>
    <cellStyle name="40% - Акцент6 9 10" xfId="2268"/>
    <cellStyle name="40% - Акцент6 9 10 2" xfId="9068"/>
    <cellStyle name="40% - Акцент6 9 10 3" xfId="9085"/>
    <cellStyle name="40% - Акцент6 9 10 4" xfId="11065"/>
    <cellStyle name="40% - Акцент6 9 11" xfId="9067"/>
    <cellStyle name="40% - Акцент6 9 12" xfId="9086"/>
    <cellStyle name="40% - Акцент6 9 13" xfId="11066"/>
    <cellStyle name="40% - Акцент6 9 2" xfId="2269"/>
    <cellStyle name="40% - Акцент6 9 2 2" xfId="9069"/>
    <cellStyle name="40% - Акцент6 9 2 3" xfId="9084"/>
    <cellStyle name="40% - Акцент6 9 2 4" xfId="11064"/>
    <cellStyle name="40% - Акцент6 9 3" xfId="2270"/>
    <cellStyle name="40% - Акцент6 9 3 2" xfId="9070"/>
    <cellStyle name="40% - Акцент6 9 3 3" xfId="9083"/>
    <cellStyle name="40% - Акцент6 9 3 4" xfId="11063"/>
    <cellStyle name="40% - Акцент6 9 4" xfId="2271"/>
    <cellStyle name="40% - Акцент6 9 4 2" xfId="9071"/>
    <cellStyle name="40% - Акцент6 9 4 3" xfId="9082"/>
    <cellStyle name="40% - Акцент6 9 4 4" xfId="11062"/>
    <cellStyle name="40% - Акцент6 9 5" xfId="2272"/>
    <cellStyle name="40% - Акцент6 9 5 2" xfId="9072"/>
    <cellStyle name="40% - Акцент6 9 5 3" xfId="9081"/>
    <cellStyle name="40% - Акцент6 9 5 4" xfId="11061"/>
    <cellStyle name="40% - Акцент6 9 6" xfId="2273"/>
    <cellStyle name="40% - Акцент6 9 6 2" xfId="9073"/>
    <cellStyle name="40% - Акцент6 9 6 3" xfId="9080"/>
    <cellStyle name="40% - Акцент6 9 6 4" xfId="11060"/>
    <cellStyle name="40% - Акцент6 9 7" xfId="2274"/>
    <cellStyle name="40% - Акцент6 9 7 2" xfId="9074"/>
    <cellStyle name="40% - Акцент6 9 7 3" xfId="9079"/>
    <cellStyle name="40% - Акцент6 9 7 4" xfId="11059"/>
    <cellStyle name="40% - Акцент6 9 8" xfId="2275"/>
    <cellStyle name="40% - Акцент6 9 8 2" xfId="9075"/>
    <cellStyle name="40% - Акцент6 9 8 3" xfId="9078"/>
    <cellStyle name="40% - Акцент6 9 8 4" xfId="11058"/>
    <cellStyle name="40% - Акцент6 9 9" xfId="2276"/>
    <cellStyle name="40% - Акцент6 9 9 2" xfId="9076"/>
    <cellStyle name="40% - Акцент6 9 9 3" xfId="9077"/>
    <cellStyle name="40% - Акцент6 9 9 4" xfId="11057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60% — акцент1" xfId="24735" builtinId="32" customBuiltin="1"/>
    <cellStyle name="60% - Акцент1 10" xfId="2277"/>
    <cellStyle name="60% - Акцент1 10 10" xfId="2278"/>
    <cellStyle name="60% - Акцент1 10 2" xfId="2279"/>
    <cellStyle name="60% - Акцент1 10 3" xfId="2280"/>
    <cellStyle name="60% - Акцент1 10 4" xfId="2281"/>
    <cellStyle name="60% - Акцент1 10 5" xfId="2282"/>
    <cellStyle name="60% - Акцент1 10 6" xfId="2283"/>
    <cellStyle name="60% - Акцент1 10 7" xfId="2284"/>
    <cellStyle name="60% - Акцент1 10 8" xfId="2285"/>
    <cellStyle name="60% - Акцент1 10 9" xfId="2286"/>
    <cellStyle name="60% - Акцент1 11" xfId="2287"/>
    <cellStyle name="60% - Акцент1 11 10" xfId="2288"/>
    <cellStyle name="60% - Акцент1 11 2" xfId="2289"/>
    <cellStyle name="60% - Акцент1 11 3" xfId="2290"/>
    <cellStyle name="60% - Акцент1 11 4" xfId="2291"/>
    <cellStyle name="60% - Акцент1 11 5" xfId="2292"/>
    <cellStyle name="60% - Акцент1 11 6" xfId="2293"/>
    <cellStyle name="60% - Акцент1 11 7" xfId="2294"/>
    <cellStyle name="60% - Акцент1 11 8" xfId="2295"/>
    <cellStyle name="60% - Акцент1 11 9" xfId="2296"/>
    <cellStyle name="60% - Акцент1 12" xfId="2297"/>
    <cellStyle name="60% - Акцент1 12 10" xfId="2298"/>
    <cellStyle name="60% - Акцент1 12 2" xfId="2299"/>
    <cellStyle name="60% - Акцент1 12 3" xfId="2300"/>
    <cellStyle name="60% - Акцент1 12 4" xfId="2301"/>
    <cellStyle name="60% - Акцент1 12 5" xfId="2302"/>
    <cellStyle name="60% - Акцент1 12 6" xfId="2303"/>
    <cellStyle name="60% - Акцент1 12 7" xfId="2304"/>
    <cellStyle name="60% - Акцент1 12 8" xfId="2305"/>
    <cellStyle name="60% - Акцент1 12 9" xfId="2306"/>
    <cellStyle name="60% - Акцент1 13" xfId="2307"/>
    <cellStyle name="60% - Акцент1 13 10" xfId="2308"/>
    <cellStyle name="60% - Акцент1 13 2" xfId="2309"/>
    <cellStyle name="60% - Акцент1 13 3" xfId="2310"/>
    <cellStyle name="60% - Акцент1 13 4" xfId="2311"/>
    <cellStyle name="60% - Акцент1 13 5" xfId="2312"/>
    <cellStyle name="60% - Акцент1 13 6" xfId="2313"/>
    <cellStyle name="60% - Акцент1 13 7" xfId="2314"/>
    <cellStyle name="60% - Акцент1 13 8" xfId="2315"/>
    <cellStyle name="60% - Акцент1 13 9" xfId="2316"/>
    <cellStyle name="60% - Акцент1 14" xfId="2317"/>
    <cellStyle name="60% - Акцент1 14 10" xfId="2318"/>
    <cellStyle name="60% - Акцент1 14 2" xfId="2319"/>
    <cellStyle name="60% - Акцент1 14 3" xfId="2320"/>
    <cellStyle name="60% - Акцент1 14 4" xfId="2321"/>
    <cellStyle name="60% - Акцент1 14 5" xfId="2322"/>
    <cellStyle name="60% - Акцент1 14 6" xfId="2323"/>
    <cellStyle name="60% - Акцент1 14 7" xfId="2324"/>
    <cellStyle name="60% - Акцент1 14 8" xfId="2325"/>
    <cellStyle name="60% - Акцент1 14 9" xfId="2326"/>
    <cellStyle name="60% - Акцент1 15" xfId="2327"/>
    <cellStyle name="60% - Акцент1 15 2" xfId="2328"/>
    <cellStyle name="60% - Акцент1 15 3" xfId="2329"/>
    <cellStyle name="60% - Акцент1 15 4" xfId="2330"/>
    <cellStyle name="60% - Акцент1 15 5" xfId="2331"/>
    <cellStyle name="60% - Акцент1 15 6" xfId="2332"/>
    <cellStyle name="60% - Акцент1 15 7" xfId="2333"/>
    <cellStyle name="60% - Акцент1 15 8" xfId="2334"/>
    <cellStyle name="60% - Акцент1 16" xfId="2335"/>
    <cellStyle name="60% - Акцент1 16 2" xfId="2336"/>
    <cellStyle name="60% - Акцент1 16 3" xfId="2337"/>
    <cellStyle name="60% - Акцент1 16 4" xfId="2338"/>
    <cellStyle name="60% - Акцент1 16 5" xfId="2339"/>
    <cellStyle name="60% - Акцент1 16 6" xfId="2340"/>
    <cellStyle name="60% - Акцент1 16 7" xfId="2341"/>
    <cellStyle name="60% - Акцент1 16 8" xfId="2342"/>
    <cellStyle name="60% - Акцент1 17" xfId="2343"/>
    <cellStyle name="60% - Акцент1 17 2" xfId="2344"/>
    <cellStyle name="60% - Акцент1 17 3" xfId="2345"/>
    <cellStyle name="60% - Акцент1 17 4" xfId="2346"/>
    <cellStyle name="60% - Акцент1 17 5" xfId="2347"/>
    <cellStyle name="60% - Акцент1 18" xfId="2348"/>
    <cellStyle name="60% - Акцент1 18 2" xfId="2349"/>
    <cellStyle name="60% - Акцент1 18 3" xfId="2350"/>
    <cellStyle name="60% - Акцент1 18 4" xfId="2351"/>
    <cellStyle name="60% - Акцент1 18 5" xfId="2352"/>
    <cellStyle name="60% - Акцент1 19" xfId="2353"/>
    <cellStyle name="60% - Акцент1 19 2" xfId="2354"/>
    <cellStyle name="60% - Акцент1 19 3" xfId="2355"/>
    <cellStyle name="60% - Акцент1 19 4" xfId="2356"/>
    <cellStyle name="60% - Акцент1 19 5" xfId="2357"/>
    <cellStyle name="60% - Акцент1 2" xfId="2358"/>
    <cellStyle name="60% - Акцент1 2 10" xfId="2359"/>
    <cellStyle name="60% - Акцент1 2 2" xfId="2360"/>
    <cellStyle name="60% - Акцент1 2 3" xfId="2361"/>
    <cellStyle name="60% - Акцент1 2 4" xfId="2362"/>
    <cellStyle name="60% - Акцент1 2 5" xfId="2363"/>
    <cellStyle name="60% - Акцент1 2 6" xfId="2364"/>
    <cellStyle name="60% - Акцент1 2 7" xfId="2365"/>
    <cellStyle name="60% - Акцент1 2 8" xfId="2366"/>
    <cellStyle name="60% - Акцент1 2 9" xfId="2367"/>
    <cellStyle name="60% - Акцент1 20" xfId="2368"/>
    <cellStyle name="60% - Акцент1 21" xfId="2369"/>
    <cellStyle name="60% - Акцент1 22" xfId="2370"/>
    <cellStyle name="60% - Акцент1 23" xfId="2371"/>
    <cellStyle name="60% - Акцент1 24" xfId="14674"/>
    <cellStyle name="60% - Акцент1 3" xfId="2372"/>
    <cellStyle name="60% - Акцент1 3 10" xfId="2373"/>
    <cellStyle name="60% - Акцент1 3 2" xfId="2374"/>
    <cellStyle name="60% - Акцент1 3 3" xfId="2375"/>
    <cellStyle name="60% - Акцент1 3 4" xfId="2376"/>
    <cellStyle name="60% - Акцент1 3 5" xfId="2377"/>
    <cellStyle name="60% - Акцент1 3 6" xfId="2378"/>
    <cellStyle name="60% - Акцент1 3 7" xfId="2379"/>
    <cellStyle name="60% - Акцент1 3 8" xfId="2380"/>
    <cellStyle name="60% - Акцент1 3 9" xfId="2381"/>
    <cellStyle name="60% - Акцент1 4" xfId="2382"/>
    <cellStyle name="60% - Акцент1 4 10" xfId="2383"/>
    <cellStyle name="60% - Акцент1 4 2" xfId="2384"/>
    <cellStyle name="60% - Акцент1 4 3" xfId="2385"/>
    <cellStyle name="60% - Акцент1 4 4" xfId="2386"/>
    <cellStyle name="60% - Акцент1 4 5" xfId="2387"/>
    <cellStyle name="60% - Акцент1 4 6" xfId="2388"/>
    <cellStyle name="60% - Акцент1 4 7" xfId="2389"/>
    <cellStyle name="60% - Акцент1 4 8" xfId="2390"/>
    <cellStyle name="60% - Акцент1 4 9" xfId="2391"/>
    <cellStyle name="60% - Акцент1 5" xfId="2392"/>
    <cellStyle name="60% - Акцент1 5 10" xfId="2393"/>
    <cellStyle name="60% - Акцент1 5 2" xfId="2394"/>
    <cellStyle name="60% - Акцент1 5 3" xfId="2395"/>
    <cellStyle name="60% - Акцент1 5 4" xfId="2396"/>
    <cellStyle name="60% - Акцент1 5 5" xfId="2397"/>
    <cellStyle name="60% - Акцент1 5 6" xfId="2398"/>
    <cellStyle name="60% - Акцент1 5 7" xfId="2399"/>
    <cellStyle name="60% - Акцент1 5 8" xfId="2400"/>
    <cellStyle name="60% - Акцент1 5 9" xfId="2401"/>
    <cellStyle name="60% - Акцент1 6" xfId="2402"/>
    <cellStyle name="60% - Акцент1 6 10" xfId="2403"/>
    <cellStyle name="60% - Акцент1 6 2" xfId="2404"/>
    <cellStyle name="60% - Акцент1 6 3" xfId="2405"/>
    <cellStyle name="60% - Акцент1 6 4" xfId="2406"/>
    <cellStyle name="60% - Акцент1 6 5" xfId="2407"/>
    <cellStyle name="60% - Акцент1 6 6" xfId="2408"/>
    <cellStyle name="60% - Акцент1 6 7" xfId="2409"/>
    <cellStyle name="60% - Акцент1 6 8" xfId="2410"/>
    <cellStyle name="60% - Акцент1 6 9" xfId="2411"/>
    <cellStyle name="60% - Акцент1 7" xfId="2412"/>
    <cellStyle name="60% - Акцент1 7 10" xfId="2413"/>
    <cellStyle name="60% - Акцент1 7 2" xfId="2414"/>
    <cellStyle name="60% - Акцент1 7 3" xfId="2415"/>
    <cellStyle name="60% - Акцент1 7 4" xfId="2416"/>
    <cellStyle name="60% - Акцент1 7 5" xfId="2417"/>
    <cellStyle name="60% - Акцент1 7 6" xfId="2418"/>
    <cellStyle name="60% - Акцент1 7 7" xfId="2419"/>
    <cellStyle name="60% - Акцент1 7 8" xfId="2420"/>
    <cellStyle name="60% - Акцент1 7 9" xfId="2421"/>
    <cellStyle name="60% - Акцент1 8" xfId="2422"/>
    <cellStyle name="60% - Акцент1 8 10" xfId="2423"/>
    <cellStyle name="60% - Акцент1 8 2" xfId="2424"/>
    <cellStyle name="60% - Акцент1 8 3" xfId="2425"/>
    <cellStyle name="60% - Акцент1 8 4" xfId="2426"/>
    <cellStyle name="60% - Акцент1 8 5" xfId="2427"/>
    <cellStyle name="60% - Акцент1 8 6" xfId="2428"/>
    <cellStyle name="60% - Акцент1 8 7" xfId="2429"/>
    <cellStyle name="60% - Акцент1 8 8" xfId="2430"/>
    <cellStyle name="60% - Акцент1 8 9" xfId="2431"/>
    <cellStyle name="60% - Акцент1 9" xfId="2432"/>
    <cellStyle name="60% - Акцент1 9 10" xfId="2433"/>
    <cellStyle name="60% - Акцент1 9 2" xfId="2434"/>
    <cellStyle name="60% - Акцент1 9 3" xfId="2435"/>
    <cellStyle name="60% - Акцент1 9 4" xfId="2436"/>
    <cellStyle name="60% - Акцент1 9 5" xfId="2437"/>
    <cellStyle name="60% - Акцент1 9 6" xfId="2438"/>
    <cellStyle name="60% - Акцент1 9 7" xfId="2439"/>
    <cellStyle name="60% - Акцент1 9 8" xfId="2440"/>
    <cellStyle name="60% - Акцент1 9 9" xfId="2441"/>
    <cellStyle name="60% — акцент2" xfId="24739" builtinId="36" customBuiltin="1"/>
    <cellStyle name="60% - Акцент2 10" xfId="2442"/>
    <cellStyle name="60% - Акцент2 10 10" xfId="2443"/>
    <cellStyle name="60% - Акцент2 10 2" xfId="2444"/>
    <cellStyle name="60% - Акцент2 10 3" xfId="2445"/>
    <cellStyle name="60% - Акцент2 10 4" xfId="2446"/>
    <cellStyle name="60% - Акцент2 10 5" xfId="2447"/>
    <cellStyle name="60% - Акцент2 10 6" xfId="2448"/>
    <cellStyle name="60% - Акцент2 10 7" xfId="2449"/>
    <cellStyle name="60% - Акцент2 10 8" xfId="2450"/>
    <cellStyle name="60% - Акцент2 10 9" xfId="2451"/>
    <cellStyle name="60% - Акцент2 11" xfId="2452"/>
    <cellStyle name="60% - Акцент2 11 10" xfId="2453"/>
    <cellStyle name="60% - Акцент2 11 2" xfId="2454"/>
    <cellStyle name="60% - Акцент2 11 3" xfId="2455"/>
    <cellStyle name="60% - Акцент2 11 4" xfId="2456"/>
    <cellStyle name="60% - Акцент2 11 5" xfId="2457"/>
    <cellStyle name="60% - Акцент2 11 6" xfId="2458"/>
    <cellStyle name="60% - Акцент2 11 7" xfId="2459"/>
    <cellStyle name="60% - Акцент2 11 8" xfId="2460"/>
    <cellStyle name="60% - Акцент2 11 9" xfId="2461"/>
    <cellStyle name="60% - Акцент2 12" xfId="2462"/>
    <cellStyle name="60% - Акцент2 12 10" xfId="2463"/>
    <cellStyle name="60% - Акцент2 12 2" xfId="2464"/>
    <cellStyle name="60% - Акцент2 12 3" xfId="2465"/>
    <cellStyle name="60% - Акцент2 12 4" xfId="2466"/>
    <cellStyle name="60% - Акцент2 12 5" xfId="2467"/>
    <cellStyle name="60% - Акцент2 12 6" xfId="2468"/>
    <cellStyle name="60% - Акцент2 12 7" xfId="2469"/>
    <cellStyle name="60% - Акцент2 12 8" xfId="2470"/>
    <cellStyle name="60% - Акцент2 12 9" xfId="2471"/>
    <cellStyle name="60% - Акцент2 13" xfId="2472"/>
    <cellStyle name="60% - Акцент2 13 10" xfId="2473"/>
    <cellStyle name="60% - Акцент2 13 2" xfId="2474"/>
    <cellStyle name="60% - Акцент2 13 3" xfId="2475"/>
    <cellStyle name="60% - Акцент2 13 4" xfId="2476"/>
    <cellStyle name="60% - Акцент2 13 5" xfId="2477"/>
    <cellStyle name="60% - Акцент2 13 6" xfId="2478"/>
    <cellStyle name="60% - Акцент2 13 7" xfId="2479"/>
    <cellStyle name="60% - Акцент2 13 8" xfId="2480"/>
    <cellStyle name="60% - Акцент2 13 9" xfId="2481"/>
    <cellStyle name="60% - Акцент2 14" xfId="2482"/>
    <cellStyle name="60% - Акцент2 14 10" xfId="2483"/>
    <cellStyle name="60% - Акцент2 14 2" xfId="2484"/>
    <cellStyle name="60% - Акцент2 14 3" xfId="2485"/>
    <cellStyle name="60% - Акцент2 14 4" xfId="2486"/>
    <cellStyle name="60% - Акцент2 14 5" xfId="2487"/>
    <cellStyle name="60% - Акцент2 14 6" xfId="2488"/>
    <cellStyle name="60% - Акцент2 14 7" xfId="2489"/>
    <cellStyle name="60% - Акцент2 14 8" xfId="2490"/>
    <cellStyle name="60% - Акцент2 14 9" xfId="2491"/>
    <cellStyle name="60% - Акцент2 15" xfId="2492"/>
    <cellStyle name="60% - Акцент2 15 2" xfId="2493"/>
    <cellStyle name="60% - Акцент2 15 3" xfId="2494"/>
    <cellStyle name="60% - Акцент2 15 4" xfId="2495"/>
    <cellStyle name="60% - Акцент2 15 5" xfId="2496"/>
    <cellStyle name="60% - Акцент2 15 6" xfId="2497"/>
    <cellStyle name="60% - Акцент2 15 7" xfId="2498"/>
    <cellStyle name="60% - Акцент2 15 8" xfId="2499"/>
    <cellStyle name="60% - Акцент2 16" xfId="2500"/>
    <cellStyle name="60% - Акцент2 16 2" xfId="2501"/>
    <cellStyle name="60% - Акцент2 16 3" xfId="2502"/>
    <cellStyle name="60% - Акцент2 16 4" xfId="2503"/>
    <cellStyle name="60% - Акцент2 16 5" xfId="2504"/>
    <cellStyle name="60% - Акцент2 16 6" xfId="2505"/>
    <cellStyle name="60% - Акцент2 16 7" xfId="2506"/>
    <cellStyle name="60% - Акцент2 16 8" xfId="2507"/>
    <cellStyle name="60% - Акцент2 17" xfId="2508"/>
    <cellStyle name="60% - Акцент2 17 2" xfId="2509"/>
    <cellStyle name="60% - Акцент2 17 3" xfId="2510"/>
    <cellStyle name="60% - Акцент2 17 4" xfId="2511"/>
    <cellStyle name="60% - Акцент2 17 5" xfId="2512"/>
    <cellStyle name="60% - Акцент2 18" xfId="2513"/>
    <cellStyle name="60% - Акцент2 18 2" xfId="2514"/>
    <cellStyle name="60% - Акцент2 18 3" xfId="2515"/>
    <cellStyle name="60% - Акцент2 18 4" xfId="2516"/>
    <cellStyle name="60% - Акцент2 18 5" xfId="2517"/>
    <cellStyle name="60% - Акцент2 19" xfId="2518"/>
    <cellStyle name="60% - Акцент2 19 2" xfId="2519"/>
    <cellStyle name="60% - Акцент2 19 3" xfId="2520"/>
    <cellStyle name="60% - Акцент2 19 4" xfId="2521"/>
    <cellStyle name="60% - Акцент2 19 5" xfId="2522"/>
    <cellStyle name="60% - Акцент2 2" xfId="2523"/>
    <cellStyle name="60% - Акцент2 2 10" xfId="2524"/>
    <cellStyle name="60% - Акцент2 2 2" xfId="2525"/>
    <cellStyle name="60% - Акцент2 2 3" xfId="2526"/>
    <cellStyle name="60% - Акцент2 2 4" xfId="2527"/>
    <cellStyle name="60% - Акцент2 2 5" xfId="2528"/>
    <cellStyle name="60% - Акцент2 2 6" xfId="2529"/>
    <cellStyle name="60% - Акцент2 2 7" xfId="2530"/>
    <cellStyle name="60% - Акцент2 2 8" xfId="2531"/>
    <cellStyle name="60% - Акцент2 2 9" xfId="2532"/>
    <cellStyle name="60% - Акцент2 20" xfId="2533"/>
    <cellStyle name="60% - Акцент2 21" xfId="2534"/>
    <cellStyle name="60% - Акцент2 22" xfId="2535"/>
    <cellStyle name="60% - Акцент2 23" xfId="2536"/>
    <cellStyle name="60% - Акцент2 24" xfId="14658"/>
    <cellStyle name="60% - Акцент2 3" xfId="2537"/>
    <cellStyle name="60% - Акцент2 3 10" xfId="2538"/>
    <cellStyle name="60% - Акцент2 3 2" xfId="2539"/>
    <cellStyle name="60% - Акцент2 3 3" xfId="2540"/>
    <cellStyle name="60% - Акцент2 3 4" xfId="2541"/>
    <cellStyle name="60% - Акцент2 3 5" xfId="2542"/>
    <cellStyle name="60% - Акцент2 3 6" xfId="2543"/>
    <cellStyle name="60% - Акцент2 3 7" xfId="2544"/>
    <cellStyle name="60% - Акцент2 3 8" xfId="2545"/>
    <cellStyle name="60% - Акцент2 3 9" xfId="2546"/>
    <cellStyle name="60% - Акцент2 4" xfId="2547"/>
    <cellStyle name="60% - Акцент2 4 10" xfId="2548"/>
    <cellStyle name="60% - Акцент2 4 2" xfId="2549"/>
    <cellStyle name="60% - Акцент2 4 3" xfId="2550"/>
    <cellStyle name="60% - Акцент2 4 4" xfId="2551"/>
    <cellStyle name="60% - Акцент2 4 5" xfId="2552"/>
    <cellStyle name="60% - Акцент2 4 6" xfId="2553"/>
    <cellStyle name="60% - Акцент2 4 7" xfId="2554"/>
    <cellStyle name="60% - Акцент2 4 8" xfId="2555"/>
    <cellStyle name="60% - Акцент2 4 9" xfId="2556"/>
    <cellStyle name="60% - Акцент2 5" xfId="2557"/>
    <cellStyle name="60% - Акцент2 5 10" xfId="2558"/>
    <cellStyle name="60% - Акцент2 5 2" xfId="2559"/>
    <cellStyle name="60% - Акцент2 5 3" xfId="2560"/>
    <cellStyle name="60% - Акцент2 5 4" xfId="2561"/>
    <cellStyle name="60% - Акцент2 5 5" xfId="2562"/>
    <cellStyle name="60% - Акцент2 5 6" xfId="2563"/>
    <cellStyle name="60% - Акцент2 5 7" xfId="2564"/>
    <cellStyle name="60% - Акцент2 5 8" xfId="2565"/>
    <cellStyle name="60% - Акцент2 5 9" xfId="2566"/>
    <cellStyle name="60% - Акцент2 6" xfId="2567"/>
    <cellStyle name="60% - Акцент2 6 10" xfId="2568"/>
    <cellStyle name="60% - Акцент2 6 2" xfId="2569"/>
    <cellStyle name="60% - Акцент2 6 3" xfId="2570"/>
    <cellStyle name="60% - Акцент2 6 4" xfId="2571"/>
    <cellStyle name="60% - Акцент2 6 5" xfId="2572"/>
    <cellStyle name="60% - Акцент2 6 6" xfId="2573"/>
    <cellStyle name="60% - Акцент2 6 7" xfId="2574"/>
    <cellStyle name="60% - Акцент2 6 8" xfId="2575"/>
    <cellStyle name="60% - Акцент2 6 9" xfId="2576"/>
    <cellStyle name="60% - Акцент2 7" xfId="2577"/>
    <cellStyle name="60% - Акцент2 7 10" xfId="2578"/>
    <cellStyle name="60% - Акцент2 7 2" xfId="2579"/>
    <cellStyle name="60% - Акцент2 7 3" xfId="2580"/>
    <cellStyle name="60% - Акцент2 7 4" xfId="2581"/>
    <cellStyle name="60% - Акцент2 7 5" xfId="2582"/>
    <cellStyle name="60% - Акцент2 7 6" xfId="2583"/>
    <cellStyle name="60% - Акцент2 7 7" xfId="2584"/>
    <cellStyle name="60% - Акцент2 7 8" xfId="2585"/>
    <cellStyle name="60% - Акцент2 7 9" xfId="2586"/>
    <cellStyle name="60% - Акцент2 8" xfId="2587"/>
    <cellStyle name="60% - Акцент2 8 10" xfId="2588"/>
    <cellStyle name="60% - Акцент2 8 2" xfId="2589"/>
    <cellStyle name="60% - Акцент2 8 3" xfId="2590"/>
    <cellStyle name="60% - Акцент2 8 4" xfId="2591"/>
    <cellStyle name="60% - Акцент2 8 5" xfId="2592"/>
    <cellStyle name="60% - Акцент2 8 6" xfId="2593"/>
    <cellStyle name="60% - Акцент2 8 7" xfId="2594"/>
    <cellStyle name="60% - Акцент2 8 8" xfId="2595"/>
    <cellStyle name="60% - Акцент2 8 9" xfId="2596"/>
    <cellStyle name="60% - Акцент2 9" xfId="2597"/>
    <cellStyle name="60% - Акцент2 9 10" xfId="2598"/>
    <cellStyle name="60% - Акцент2 9 2" xfId="2599"/>
    <cellStyle name="60% - Акцент2 9 3" xfId="2600"/>
    <cellStyle name="60% - Акцент2 9 4" xfId="2601"/>
    <cellStyle name="60% - Акцент2 9 5" xfId="2602"/>
    <cellStyle name="60% - Акцент2 9 6" xfId="2603"/>
    <cellStyle name="60% - Акцент2 9 7" xfId="2604"/>
    <cellStyle name="60% - Акцент2 9 8" xfId="2605"/>
    <cellStyle name="60% - Акцент2 9 9" xfId="2606"/>
    <cellStyle name="60% — акцент3" xfId="24743" builtinId="40" customBuiltin="1"/>
    <cellStyle name="60% - Акцент3 10" xfId="2607"/>
    <cellStyle name="60% - Акцент3 10 10" xfId="2608"/>
    <cellStyle name="60% - Акцент3 10 2" xfId="2609"/>
    <cellStyle name="60% - Акцент3 10 3" xfId="2610"/>
    <cellStyle name="60% - Акцент3 10 4" xfId="2611"/>
    <cellStyle name="60% - Акцент3 10 5" xfId="2612"/>
    <cellStyle name="60% - Акцент3 10 6" xfId="2613"/>
    <cellStyle name="60% - Акцент3 10 7" xfId="2614"/>
    <cellStyle name="60% - Акцент3 10 8" xfId="2615"/>
    <cellStyle name="60% - Акцент3 10 9" xfId="2616"/>
    <cellStyle name="60% - Акцент3 11" xfId="2617"/>
    <cellStyle name="60% - Акцент3 11 10" xfId="2618"/>
    <cellStyle name="60% - Акцент3 11 2" xfId="2619"/>
    <cellStyle name="60% - Акцент3 11 3" xfId="2620"/>
    <cellStyle name="60% - Акцент3 11 4" xfId="2621"/>
    <cellStyle name="60% - Акцент3 11 5" xfId="2622"/>
    <cellStyle name="60% - Акцент3 11 6" xfId="2623"/>
    <cellStyle name="60% - Акцент3 11 7" xfId="2624"/>
    <cellStyle name="60% - Акцент3 11 8" xfId="2625"/>
    <cellStyle name="60% - Акцент3 11 9" xfId="2626"/>
    <cellStyle name="60% - Акцент3 12" xfId="2627"/>
    <cellStyle name="60% - Акцент3 12 10" xfId="2628"/>
    <cellStyle name="60% - Акцент3 12 2" xfId="2629"/>
    <cellStyle name="60% - Акцент3 12 3" xfId="2630"/>
    <cellStyle name="60% - Акцент3 12 4" xfId="2631"/>
    <cellStyle name="60% - Акцент3 12 5" xfId="2632"/>
    <cellStyle name="60% - Акцент3 12 6" xfId="2633"/>
    <cellStyle name="60% - Акцент3 12 7" xfId="2634"/>
    <cellStyle name="60% - Акцент3 12 8" xfId="2635"/>
    <cellStyle name="60% - Акцент3 12 9" xfId="2636"/>
    <cellStyle name="60% - Акцент3 13" xfId="2637"/>
    <cellStyle name="60% - Акцент3 13 10" xfId="2638"/>
    <cellStyle name="60% - Акцент3 13 2" xfId="2639"/>
    <cellStyle name="60% - Акцент3 13 3" xfId="2640"/>
    <cellStyle name="60% - Акцент3 13 4" xfId="2641"/>
    <cellStyle name="60% - Акцент3 13 5" xfId="2642"/>
    <cellStyle name="60% - Акцент3 13 6" xfId="2643"/>
    <cellStyle name="60% - Акцент3 13 7" xfId="2644"/>
    <cellStyle name="60% - Акцент3 13 8" xfId="2645"/>
    <cellStyle name="60% - Акцент3 13 9" xfId="2646"/>
    <cellStyle name="60% - Акцент3 14" xfId="2647"/>
    <cellStyle name="60% - Акцент3 14 10" xfId="2648"/>
    <cellStyle name="60% - Акцент3 14 2" xfId="2649"/>
    <cellStyle name="60% - Акцент3 14 3" xfId="2650"/>
    <cellStyle name="60% - Акцент3 14 4" xfId="2651"/>
    <cellStyle name="60% - Акцент3 14 5" xfId="2652"/>
    <cellStyle name="60% - Акцент3 14 6" xfId="2653"/>
    <cellStyle name="60% - Акцент3 14 7" xfId="2654"/>
    <cellStyle name="60% - Акцент3 14 8" xfId="2655"/>
    <cellStyle name="60% - Акцент3 14 9" xfId="2656"/>
    <cellStyle name="60% - Акцент3 15" xfId="2657"/>
    <cellStyle name="60% - Акцент3 15 2" xfId="2658"/>
    <cellStyle name="60% - Акцент3 15 3" xfId="2659"/>
    <cellStyle name="60% - Акцент3 15 4" xfId="2660"/>
    <cellStyle name="60% - Акцент3 15 5" xfId="2661"/>
    <cellStyle name="60% - Акцент3 15 6" xfId="2662"/>
    <cellStyle name="60% - Акцент3 15 7" xfId="2663"/>
    <cellStyle name="60% - Акцент3 15 8" xfId="2664"/>
    <cellStyle name="60% - Акцент3 16" xfId="2665"/>
    <cellStyle name="60% - Акцент3 16 2" xfId="2666"/>
    <cellStyle name="60% - Акцент3 16 3" xfId="2667"/>
    <cellStyle name="60% - Акцент3 16 4" xfId="2668"/>
    <cellStyle name="60% - Акцент3 16 5" xfId="2669"/>
    <cellStyle name="60% - Акцент3 16 6" xfId="2670"/>
    <cellStyle name="60% - Акцент3 16 7" xfId="2671"/>
    <cellStyle name="60% - Акцент3 16 8" xfId="2672"/>
    <cellStyle name="60% - Акцент3 17" xfId="2673"/>
    <cellStyle name="60% - Акцент3 17 2" xfId="2674"/>
    <cellStyle name="60% - Акцент3 17 3" xfId="2675"/>
    <cellStyle name="60% - Акцент3 17 4" xfId="2676"/>
    <cellStyle name="60% - Акцент3 17 5" xfId="2677"/>
    <cellStyle name="60% - Акцент3 18" xfId="2678"/>
    <cellStyle name="60% - Акцент3 18 2" xfId="2679"/>
    <cellStyle name="60% - Акцент3 18 3" xfId="2680"/>
    <cellStyle name="60% - Акцент3 18 4" xfId="2681"/>
    <cellStyle name="60% - Акцент3 18 5" xfId="2682"/>
    <cellStyle name="60% - Акцент3 19" xfId="2683"/>
    <cellStyle name="60% - Акцент3 19 2" xfId="2684"/>
    <cellStyle name="60% - Акцент3 19 3" xfId="2685"/>
    <cellStyle name="60% - Акцент3 19 4" xfId="2686"/>
    <cellStyle name="60% - Акцент3 19 5" xfId="2687"/>
    <cellStyle name="60% - Акцент3 2" xfId="2688"/>
    <cellStyle name="60% - Акцент3 2 10" xfId="2689"/>
    <cellStyle name="60% - Акцент3 2 2" xfId="2690"/>
    <cellStyle name="60% - Акцент3 2 3" xfId="2691"/>
    <cellStyle name="60% - Акцент3 2 4" xfId="2692"/>
    <cellStyle name="60% - Акцент3 2 5" xfId="2693"/>
    <cellStyle name="60% - Акцент3 2 6" xfId="2694"/>
    <cellStyle name="60% - Акцент3 2 7" xfId="2695"/>
    <cellStyle name="60% - Акцент3 2 8" xfId="2696"/>
    <cellStyle name="60% - Акцент3 2 9" xfId="2697"/>
    <cellStyle name="60% - Акцент3 20" xfId="2698"/>
    <cellStyle name="60% - Акцент3 21" xfId="2699"/>
    <cellStyle name="60% - Акцент3 22" xfId="2700"/>
    <cellStyle name="60% - Акцент3 23" xfId="2701"/>
    <cellStyle name="60% - Акцент3 24" xfId="14562"/>
    <cellStyle name="60% - Акцент3 3" xfId="2702"/>
    <cellStyle name="60% - Акцент3 3 10" xfId="2703"/>
    <cellStyle name="60% - Акцент3 3 2" xfId="2704"/>
    <cellStyle name="60% - Акцент3 3 3" xfId="2705"/>
    <cellStyle name="60% - Акцент3 3 4" xfId="2706"/>
    <cellStyle name="60% - Акцент3 3 5" xfId="2707"/>
    <cellStyle name="60% - Акцент3 3 6" xfId="2708"/>
    <cellStyle name="60% - Акцент3 3 7" xfId="2709"/>
    <cellStyle name="60% - Акцент3 3 8" xfId="2710"/>
    <cellStyle name="60% - Акцент3 3 9" xfId="2711"/>
    <cellStyle name="60% - Акцент3 4" xfId="2712"/>
    <cellStyle name="60% - Акцент3 4 10" xfId="2713"/>
    <cellStyle name="60% - Акцент3 4 2" xfId="2714"/>
    <cellStyle name="60% - Акцент3 4 3" xfId="2715"/>
    <cellStyle name="60% - Акцент3 4 4" xfId="2716"/>
    <cellStyle name="60% - Акцент3 4 5" xfId="2717"/>
    <cellStyle name="60% - Акцент3 4 6" xfId="2718"/>
    <cellStyle name="60% - Акцент3 4 7" xfId="2719"/>
    <cellStyle name="60% - Акцент3 4 8" xfId="2720"/>
    <cellStyle name="60% - Акцент3 4 9" xfId="2721"/>
    <cellStyle name="60% - Акцент3 5" xfId="2722"/>
    <cellStyle name="60% - Акцент3 5 10" xfId="2723"/>
    <cellStyle name="60% - Акцент3 5 2" xfId="2724"/>
    <cellStyle name="60% - Акцент3 5 3" xfId="2725"/>
    <cellStyle name="60% - Акцент3 5 4" xfId="2726"/>
    <cellStyle name="60% - Акцент3 5 5" xfId="2727"/>
    <cellStyle name="60% - Акцент3 5 6" xfId="2728"/>
    <cellStyle name="60% - Акцент3 5 7" xfId="2729"/>
    <cellStyle name="60% - Акцент3 5 8" xfId="2730"/>
    <cellStyle name="60% - Акцент3 5 9" xfId="2731"/>
    <cellStyle name="60% - Акцент3 6" xfId="2732"/>
    <cellStyle name="60% - Акцент3 6 10" xfId="2733"/>
    <cellStyle name="60% - Акцент3 6 2" xfId="2734"/>
    <cellStyle name="60% - Акцент3 6 3" xfId="2735"/>
    <cellStyle name="60% - Акцент3 6 4" xfId="2736"/>
    <cellStyle name="60% - Акцент3 6 5" xfId="2737"/>
    <cellStyle name="60% - Акцент3 6 6" xfId="2738"/>
    <cellStyle name="60% - Акцент3 6 7" xfId="2739"/>
    <cellStyle name="60% - Акцент3 6 8" xfId="2740"/>
    <cellStyle name="60% - Акцент3 6 9" xfId="2741"/>
    <cellStyle name="60% - Акцент3 7" xfId="2742"/>
    <cellStyle name="60% - Акцент3 7 10" xfId="2743"/>
    <cellStyle name="60% - Акцент3 7 2" xfId="2744"/>
    <cellStyle name="60% - Акцент3 7 3" xfId="2745"/>
    <cellStyle name="60% - Акцент3 7 4" xfId="2746"/>
    <cellStyle name="60% - Акцент3 7 5" xfId="2747"/>
    <cellStyle name="60% - Акцент3 7 6" xfId="2748"/>
    <cellStyle name="60% - Акцент3 7 7" xfId="2749"/>
    <cellStyle name="60% - Акцент3 7 8" xfId="2750"/>
    <cellStyle name="60% - Акцент3 7 9" xfId="2751"/>
    <cellStyle name="60% - Акцент3 8" xfId="2752"/>
    <cellStyle name="60% - Акцент3 8 10" xfId="2753"/>
    <cellStyle name="60% - Акцент3 8 2" xfId="2754"/>
    <cellStyle name="60% - Акцент3 8 3" xfId="2755"/>
    <cellStyle name="60% - Акцент3 8 4" xfId="2756"/>
    <cellStyle name="60% - Акцент3 8 5" xfId="2757"/>
    <cellStyle name="60% - Акцент3 8 6" xfId="2758"/>
    <cellStyle name="60% - Акцент3 8 7" xfId="2759"/>
    <cellStyle name="60% - Акцент3 8 8" xfId="2760"/>
    <cellStyle name="60% - Акцент3 8 9" xfId="2761"/>
    <cellStyle name="60% - Акцент3 9" xfId="2762"/>
    <cellStyle name="60% - Акцент3 9 10" xfId="2763"/>
    <cellStyle name="60% - Акцент3 9 2" xfId="2764"/>
    <cellStyle name="60% - Акцент3 9 3" xfId="2765"/>
    <cellStyle name="60% - Акцент3 9 4" xfId="2766"/>
    <cellStyle name="60% - Акцент3 9 5" xfId="2767"/>
    <cellStyle name="60% - Акцент3 9 6" xfId="2768"/>
    <cellStyle name="60% - Акцент3 9 7" xfId="2769"/>
    <cellStyle name="60% - Акцент3 9 8" xfId="2770"/>
    <cellStyle name="60% - Акцент3 9 9" xfId="2771"/>
    <cellStyle name="60% — акцент4" xfId="24747" builtinId="44" customBuiltin="1"/>
    <cellStyle name="60% - Акцент4 10" xfId="2772"/>
    <cellStyle name="60% - Акцент4 10 10" xfId="2773"/>
    <cellStyle name="60% - Акцент4 10 2" xfId="2774"/>
    <cellStyle name="60% - Акцент4 10 3" xfId="2775"/>
    <cellStyle name="60% - Акцент4 10 4" xfId="2776"/>
    <cellStyle name="60% - Акцент4 10 5" xfId="2777"/>
    <cellStyle name="60% - Акцент4 10 6" xfId="2778"/>
    <cellStyle name="60% - Акцент4 10 7" xfId="2779"/>
    <cellStyle name="60% - Акцент4 10 8" xfId="2780"/>
    <cellStyle name="60% - Акцент4 10 9" xfId="2781"/>
    <cellStyle name="60% - Акцент4 11" xfId="2782"/>
    <cellStyle name="60% - Акцент4 11 10" xfId="2783"/>
    <cellStyle name="60% - Акцент4 11 2" xfId="2784"/>
    <cellStyle name="60% - Акцент4 11 3" xfId="2785"/>
    <cellStyle name="60% - Акцент4 11 4" xfId="2786"/>
    <cellStyle name="60% - Акцент4 11 5" xfId="2787"/>
    <cellStyle name="60% - Акцент4 11 6" xfId="2788"/>
    <cellStyle name="60% - Акцент4 11 7" xfId="2789"/>
    <cellStyle name="60% - Акцент4 11 8" xfId="2790"/>
    <cellStyle name="60% - Акцент4 11 9" xfId="2791"/>
    <cellStyle name="60% - Акцент4 12" xfId="2792"/>
    <cellStyle name="60% - Акцент4 12 10" xfId="2793"/>
    <cellStyle name="60% - Акцент4 12 2" xfId="2794"/>
    <cellStyle name="60% - Акцент4 12 3" xfId="2795"/>
    <cellStyle name="60% - Акцент4 12 4" xfId="2796"/>
    <cellStyle name="60% - Акцент4 12 5" xfId="2797"/>
    <cellStyle name="60% - Акцент4 12 6" xfId="2798"/>
    <cellStyle name="60% - Акцент4 12 7" xfId="2799"/>
    <cellStyle name="60% - Акцент4 12 8" xfId="2800"/>
    <cellStyle name="60% - Акцент4 12 9" xfId="2801"/>
    <cellStyle name="60% - Акцент4 13" xfId="2802"/>
    <cellStyle name="60% - Акцент4 13 10" xfId="2803"/>
    <cellStyle name="60% - Акцент4 13 2" xfId="2804"/>
    <cellStyle name="60% - Акцент4 13 3" xfId="2805"/>
    <cellStyle name="60% - Акцент4 13 4" xfId="2806"/>
    <cellStyle name="60% - Акцент4 13 5" xfId="2807"/>
    <cellStyle name="60% - Акцент4 13 6" xfId="2808"/>
    <cellStyle name="60% - Акцент4 13 7" xfId="2809"/>
    <cellStyle name="60% - Акцент4 13 8" xfId="2810"/>
    <cellStyle name="60% - Акцент4 13 9" xfId="2811"/>
    <cellStyle name="60% - Акцент4 14" xfId="2812"/>
    <cellStyle name="60% - Акцент4 14 10" xfId="2813"/>
    <cellStyle name="60% - Акцент4 14 2" xfId="2814"/>
    <cellStyle name="60% - Акцент4 14 3" xfId="2815"/>
    <cellStyle name="60% - Акцент4 14 4" xfId="2816"/>
    <cellStyle name="60% - Акцент4 14 5" xfId="2817"/>
    <cellStyle name="60% - Акцент4 14 6" xfId="2818"/>
    <cellStyle name="60% - Акцент4 14 7" xfId="2819"/>
    <cellStyle name="60% - Акцент4 14 8" xfId="2820"/>
    <cellStyle name="60% - Акцент4 14 9" xfId="2821"/>
    <cellStyle name="60% - Акцент4 15" xfId="2822"/>
    <cellStyle name="60% - Акцент4 15 2" xfId="2823"/>
    <cellStyle name="60% - Акцент4 15 3" xfId="2824"/>
    <cellStyle name="60% - Акцент4 15 4" xfId="2825"/>
    <cellStyle name="60% - Акцент4 15 5" xfId="2826"/>
    <cellStyle name="60% - Акцент4 15 6" xfId="2827"/>
    <cellStyle name="60% - Акцент4 15 7" xfId="2828"/>
    <cellStyle name="60% - Акцент4 15 8" xfId="2829"/>
    <cellStyle name="60% - Акцент4 16" xfId="2830"/>
    <cellStyle name="60% - Акцент4 16 2" xfId="2831"/>
    <cellStyle name="60% - Акцент4 16 3" xfId="2832"/>
    <cellStyle name="60% - Акцент4 16 4" xfId="2833"/>
    <cellStyle name="60% - Акцент4 16 5" xfId="2834"/>
    <cellStyle name="60% - Акцент4 16 6" xfId="2835"/>
    <cellStyle name="60% - Акцент4 16 7" xfId="2836"/>
    <cellStyle name="60% - Акцент4 16 8" xfId="2837"/>
    <cellStyle name="60% - Акцент4 17" xfId="2838"/>
    <cellStyle name="60% - Акцент4 17 2" xfId="2839"/>
    <cellStyle name="60% - Акцент4 17 3" xfId="2840"/>
    <cellStyle name="60% - Акцент4 17 4" xfId="2841"/>
    <cellStyle name="60% - Акцент4 17 5" xfId="2842"/>
    <cellStyle name="60% - Акцент4 18" xfId="2843"/>
    <cellStyle name="60% - Акцент4 18 2" xfId="2844"/>
    <cellStyle name="60% - Акцент4 18 3" xfId="2845"/>
    <cellStyle name="60% - Акцент4 18 4" xfId="2846"/>
    <cellStyle name="60% - Акцент4 18 5" xfId="2847"/>
    <cellStyle name="60% - Акцент4 19" xfId="2848"/>
    <cellStyle name="60% - Акцент4 19 2" xfId="2849"/>
    <cellStyle name="60% - Акцент4 19 3" xfId="2850"/>
    <cellStyle name="60% - Акцент4 19 4" xfId="2851"/>
    <cellStyle name="60% - Акцент4 19 5" xfId="2852"/>
    <cellStyle name="60% - Акцент4 2" xfId="2853"/>
    <cellStyle name="60% - Акцент4 2 10" xfId="2854"/>
    <cellStyle name="60% - Акцент4 2 2" xfId="2855"/>
    <cellStyle name="60% - Акцент4 2 3" xfId="2856"/>
    <cellStyle name="60% - Акцент4 2 4" xfId="2857"/>
    <cellStyle name="60% - Акцент4 2 5" xfId="2858"/>
    <cellStyle name="60% - Акцент4 2 6" xfId="2859"/>
    <cellStyle name="60% - Акцент4 2 7" xfId="2860"/>
    <cellStyle name="60% - Акцент4 2 8" xfId="2861"/>
    <cellStyle name="60% - Акцент4 2 9" xfId="2862"/>
    <cellStyle name="60% - Акцент4 20" xfId="2863"/>
    <cellStyle name="60% - Акцент4 21" xfId="2864"/>
    <cellStyle name="60% - Акцент4 22" xfId="2865"/>
    <cellStyle name="60% - Акцент4 23" xfId="2866"/>
    <cellStyle name="60% - Акцент4 24" xfId="14640"/>
    <cellStyle name="60% - Акцент4 3" xfId="2867"/>
    <cellStyle name="60% - Акцент4 3 10" xfId="2868"/>
    <cellStyle name="60% - Акцент4 3 2" xfId="2869"/>
    <cellStyle name="60% - Акцент4 3 3" xfId="2870"/>
    <cellStyle name="60% - Акцент4 3 4" xfId="2871"/>
    <cellStyle name="60% - Акцент4 3 5" xfId="2872"/>
    <cellStyle name="60% - Акцент4 3 6" xfId="2873"/>
    <cellStyle name="60% - Акцент4 3 7" xfId="2874"/>
    <cellStyle name="60% - Акцент4 3 8" xfId="2875"/>
    <cellStyle name="60% - Акцент4 3 9" xfId="2876"/>
    <cellStyle name="60% - Акцент4 4" xfId="2877"/>
    <cellStyle name="60% - Акцент4 4 10" xfId="2878"/>
    <cellStyle name="60% - Акцент4 4 2" xfId="2879"/>
    <cellStyle name="60% - Акцент4 4 3" xfId="2880"/>
    <cellStyle name="60% - Акцент4 4 4" xfId="2881"/>
    <cellStyle name="60% - Акцент4 4 5" xfId="2882"/>
    <cellStyle name="60% - Акцент4 4 6" xfId="2883"/>
    <cellStyle name="60% - Акцент4 4 7" xfId="2884"/>
    <cellStyle name="60% - Акцент4 4 8" xfId="2885"/>
    <cellStyle name="60% - Акцент4 4 9" xfId="2886"/>
    <cellStyle name="60% - Акцент4 5" xfId="2887"/>
    <cellStyle name="60% - Акцент4 5 10" xfId="2888"/>
    <cellStyle name="60% - Акцент4 5 2" xfId="2889"/>
    <cellStyle name="60% - Акцент4 5 3" xfId="2890"/>
    <cellStyle name="60% - Акцент4 5 4" xfId="2891"/>
    <cellStyle name="60% - Акцент4 5 5" xfId="2892"/>
    <cellStyle name="60% - Акцент4 5 6" xfId="2893"/>
    <cellStyle name="60% - Акцент4 5 7" xfId="2894"/>
    <cellStyle name="60% - Акцент4 5 8" xfId="2895"/>
    <cellStyle name="60% - Акцент4 5 9" xfId="2896"/>
    <cellStyle name="60% - Акцент4 6" xfId="2897"/>
    <cellStyle name="60% - Акцент4 6 10" xfId="2898"/>
    <cellStyle name="60% - Акцент4 6 2" xfId="2899"/>
    <cellStyle name="60% - Акцент4 6 3" xfId="2900"/>
    <cellStyle name="60% - Акцент4 6 4" xfId="2901"/>
    <cellStyle name="60% - Акцент4 6 5" xfId="2902"/>
    <cellStyle name="60% - Акцент4 6 6" xfId="2903"/>
    <cellStyle name="60% - Акцент4 6 7" xfId="2904"/>
    <cellStyle name="60% - Акцент4 6 8" xfId="2905"/>
    <cellStyle name="60% - Акцент4 6 9" xfId="2906"/>
    <cellStyle name="60% - Акцент4 7" xfId="2907"/>
    <cellStyle name="60% - Акцент4 7 10" xfId="2908"/>
    <cellStyle name="60% - Акцент4 7 2" xfId="2909"/>
    <cellStyle name="60% - Акцент4 7 3" xfId="2910"/>
    <cellStyle name="60% - Акцент4 7 4" xfId="2911"/>
    <cellStyle name="60% - Акцент4 7 5" xfId="2912"/>
    <cellStyle name="60% - Акцент4 7 6" xfId="2913"/>
    <cellStyle name="60% - Акцент4 7 7" xfId="2914"/>
    <cellStyle name="60% - Акцент4 7 8" xfId="2915"/>
    <cellStyle name="60% - Акцент4 7 9" xfId="2916"/>
    <cellStyle name="60% - Акцент4 8" xfId="2917"/>
    <cellStyle name="60% - Акцент4 8 10" xfId="2918"/>
    <cellStyle name="60% - Акцент4 8 2" xfId="2919"/>
    <cellStyle name="60% - Акцент4 8 3" xfId="2920"/>
    <cellStyle name="60% - Акцент4 8 4" xfId="2921"/>
    <cellStyle name="60% - Акцент4 8 5" xfId="2922"/>
    <cellStyle name="60% - Акцент4 8 6" xfId="2923"/>
    <cellStyle name="60% - Акцент4 8 7" xfId="2924"/>
    <cellStyle name="60% - Акцент4 8 8" xfId="2925"/>
    <cellStyle name="60% - Акцент4 8 9" xfId="2926"/>
    <cellStyle name="60% - Акцент4 9" xfId="2927"/>
    <cellStyle name="60% - Акцент4 9 10" xfId="2928"/>
    <cellStyle name="60% - Акцент4 9 2" xfId="2929"/>
    <cellStyle name="60% - Акцент4 9 3" xfId="2930"/>
    <cellStyle name="60% - Акцент4 9 4" xfId="2931"/>
    <cellStyle name="60% - Акцент4 9 5" xfId="2932"/>
    <cellStyle name="60% - Акцент4 9 6" xfId="2933"/>
    <cellStyle name="60% - Акцент4 9 7" xfId="2934"/>
    <cellStyle name="60% - Акцент4 9 8" xfId="2935"/>
    <cellStyle name="60% - Акцент4 9 9" xfId="2936"/>
    <cellStyle name="60% — акцент5" xfId="24751" builtinId="48" customBuiltin="1"/>
    <cellStyle name="60% - Акцент5 10" xfId="2937"/>
    <cellStyle name="60% - Акцент5 10 10" xfId="2938"/>
    <cellStyle name="60% - Акцент5 10 2" xfId="2939"/>
    <cellStyle name="60% - Акцент5 10 3" xfId="2940"/>
    <cellStyle name="60% - Акцент5 10 4" xfId="2941"/>
    <cellStyle name="60% - Акцент5 10 5" xfId="2942"/>
    <cellStyle name="60% - Акцент5 10 6" xfId="2943"/>
    <cellStyle name="60% - Акцент5 10 7" xfId="2944"/>
    <cellStyle name="60% - Акцент5 10 8" xfId="2945"/>
    <cellStyle name="60% - Акцент5 10 9" xfId="2946"/>
    <cellStyle name="60% - Акцент5 11" xfId="2947"/>
    <cellStyle name="60% - Акцент5 11 10" xfId="2948"/>
    <cellStyle name="60% - Акцент5 11 2" xfId="2949"/>
    <cellStyle name="60% - Акцент5 11 3" xfId="2950"/>
    <cellStyle name="60% - Акцент5 11 4" xfId="2951"/>
    <cellStyle name="60% - Акцент5 11 5" xfId="2952"/>
    <cellStyle name="60% - Акцент5 11 6" xfId="2953"/>
    <cellStyle name="60% - Акцент5 11 7" xfId="2954"/>
    <cellStyle name="60% - Акцент5 11 8" xfId="2955"/>
    <cellStyle name="60% - Акцент5 11 9" xfId="2956"/>
    <cellStyle name="60% - Акцент5 12" xfId="2957"/>
    <cellStyle name="60% - Акцент5 12 10" xfId="2958"/>
    <cellStyle name="60% - Акцент5 12 2" xfId="2959"/>
    <cellStyle name="60% - Акцент5 12 3" xfId="2960"/>
    <cellStyle name="60% - Акцент5 12 4" xfId="2961"/>
    <cellStyle name="60% - Акцент5 12 5" xfId="2962"/>
    <cellStyle name="60% - Акцент5 12 6" xfId="2963"/>
    <cellStyle name="60% - Акцент5 12 7" xfId="2964"/>
    <cellStyle name="60% - Акцент5 12 8" xfId="2965"/>
    <cellStyle name="60% - Акцент5 12 9" xfId="2966"/>
    <cellStyle name="60% - Акцент5 13" xfId="2967"/>
    <cellStyle name="60% - Акцент5 13 10" xfId="2968"/>
    <cellStyle name="60% - Акцент5 13 2" xfId="2969"/>
    <cellStyle name="60% - Акцент5 13 3" xfId="2970"/>
    <cellStyle name="60% - Акцент5 13 4" xfId="2971"/>
    <cellStyle name="60% - Акцент5 13 5" xfId="2972"/>
    <cellStyle name="60% - Акцент5 13 6" xfId="2973"/>
    <cellStyle name="60% - Акцент5 13 7" xfId="2974"/>
    <cellStyle name="60% - Акцент5 13 8" xfId="2975"/>
    <cellStyle name="60% - Акцент5 13 9" xfId="2976"/>
    <cellStyle name="60% - Акцент5 14" xfId="2977"/>
    <cellStyle name="60% - Акцент5 14 10" xfId="2978"/>
    <cellStyle name="60% - Акцент5 14 2" xfId="2979"/>
    <cellStyle name="60% - Акцент5 14 3" xfId="2980"/>
    <cellStyle name="60% - Акцент5 14 4" xfId="2981"/>
    <cellStyle name="60% - Акцент5 14 5" xfId="2982"/>
    <cellStyle name="60% - Акцент5 14 6" xfId="2983"/>
    <cellStyle name="60% - Акцент5 14 7" xfId="2984"/>
    <cellStyle name="60% - Акцент5 14 8" xfId="2985"/>
    <cellStyle name="60% - Акцент5 14 9" xfId="2986"/>
    <cellStyle name="60% - Акцент5 15" xfId="2987"/>
    <cellStyle name="60% - Акцент5 15 2" xfId="2988"/>
    <cellStyle name="60% - Акцент5 15 3" xfId="2989"/>
    <cellStyle name="60% - Акцент5 15 4" xfId="2990"/>
    <cellStyle name="60% - Акцент5 15 5" xfId="2991"/>
    <cellStyle name="60% - Акцент5 15 6" xfId="2992"/>
    <cellStyle name="60% - Акцент5 15 7" xfId="2993"/>
    <cellStyle name="60% - Акцент5 15 8" xfId="2994"/>
    <cellStyle name="60% - Акцент5 16" xfId="2995"/>
    <cellStyle name="60% - Акцент5 16 2" xfId="2996"/>
    <cellStyle name="60% - Акцент5 16 3" xfId="2997"/>
    <cellStyle name="60% - Акцент5 16 4" xfId="2998"/>
    <cellStyle name="60% - Акцент5 16 5" xfId="2999"/>
    <cellStyle name="60% - Акцент5 16 6" xfId="3000"/>
    <cellStyle name="60% - Акцент5 16 7" xfId="3001"/>
    <cellStyle name="60% - Акцент5 16 8" xfId="3002"/>
    <cellStyle name="60% - Акцент5 17" xfId="3003"/>
    <cellStyle name="60% - Акцент5 17 2" xfId="3004"/>
    <cellStyle name="60% - Акцент5 17 3" xfId="3005"/>
    <cellStyle name="60% - Акцент5 17 4" xfId="3006"/>
    <cellStyle name="60% - Акцент5 17 5" xfId="3007"/>
    <cellStyle name="60% - Акцент5 18" xfId="3008"/>
    <cellStyle name="60% - Акцент5 18 2" xfId="3009"/>
    <cellStyle name="60% - Акцент5 18 3" xfId="3010"/>
    <cellStyle name="60% - Акцент5 18 4" xfId="3011"/>
    <cellStyle name="60% - Акцент5 18 5" xfId="3012"/>
    <cellStyle name="60% - Акцент5 19" xfId="3013"/>
    <cellStyle name="60% - Акцент5 19 2" xfId="3014"/>
    <cellStyle name="60% - Акцент5 19 3" xfId="3015"/>
    <cellStyle name="60% - Акцент5 19 4" xfId="3016"/>
    <cellStyle name="60% - Акцент5 19 5" xfId="3017"/>
    <cellStyle name="60% - Акцент5 2" xfId="3018"/>
    <cellStyle name="60% - Акцент5 2 10" xfId="3019"/>
    <cellStyle name="60% - Акцент5 2 2" xfId="3020"/>
    <cellStyle name="60% - Акцент5 2 3" xfId="3021"/>
    <cellStyle name="60% - Акцент5 2 4" xfId="3022"/>
    <cellStyle name="60% - Акцент5 2 5" xfId="3023"/>
    <cellStyle name="60% - Акцент5 2 6" xfId="3024"/>
    <cellStyle name="60% - Акцент5 2 7" xfId="3025"/>
    <cellStyle name="60% - Акцент5 2 8" xfId="3026"/>
    <cellStyle name="60% - Акцент5 2 9" xfId="3027"/>
    <cellStyle name="60% - Акцент5 20" xfId="3028"/>
    <cellStyle name="60% - Акцент5 21" xfId="3029"/>
    <cellStyle name="60% - Акцент5 22" xfId="3030"/>
    <cellStyle name="60% - Акцент5 23" xfId="3031"/>
    <cellStyle name="60% - Акцент5 24" xfId="14675"/>
    <cellStyle name="60% - Акцент5 3" xfId="3032"/>
    <cellStyle name="60% - Акцент5 3 10" xfId="3033"/>
    <cellStyle name="60% - Акцент5 3 2" xfId="3034"/>
    <cellStyle name="60% - Акцент5 3 3" xfId="3035"/>
    <cellStyle name="60% - Акцент5 3 4" xfId="3036"/>
    <cellStyle name="60% - Акцент5 3 5" xfId="3037"/>
    <cellStyle name="60% - Акцент5 3 6" xfId="3038"/>
    <cellStyle name="60% - Акцент5 3 7" xfId="3039"/>
    <cellStyle name="60% - Акцент5 3 8" xfId="3040"/>
    <cellStyle name="60% - Акцент5 3 9" xfId="3041"/>
    <cellStyle name="60% - Акцент5 4" xfId="3042"/>
    <cellStyle name="60% - Акцент5 4 10" xfId="3043"/>
    <cellStyle name="60% - Акцент5 4 2" xfId="3044"/>
    <cellStyle name="60% - Акцент5 4 3" xfId="3045"/>
    <cellStyle name="60% - Акцент5 4 4" xfId="3046"/>
    <cellStyle name="60% - Акцент5 4 5" xfId="3047"/>
    <cellStyle name="60% - Акцент5 4 6" xfId="3048"/>
    <cellStyle name="60% - Акцент5 4 7" xfId="3049"/>
    <cellStyle name="60% - Акцент5 4 8" xfId="3050"/>
    <cellStyle name="60% - Акцент5 4 9" xfId="3051"/>
    <cellStyle name="60% - Акцент5 5" xfId="3052"/>
    <cellStyle name="60% - Акцент5 5 10" xfId="3053"/>
    <cellStyle name="60% - Акцент5 5 2" xfId="3054"/>
    <cellStyle name="60% - Акцент5 5 3" xfId="3055"/>
    <cellStyle name="60% - Акцент5 5 4" xfId="3056"/>
    <cellStyle name="60% - Акцент5 5 5" xfId="3057"/>
    <cellStyle name="60% - Акцент5 5 6" xfId="3058"/>
    <cellStyle name="60% - Акцент5 5 7" xfId="3059"/>
    <cellStyle name="60% - Акцент5 5 8" xfId="3060"/>
    <cellStyle name="60% - Акцент5 5 9" xfId="3061"/>
    <cellStyle name="60% - Акцент5 6" xfId="3062"/>
    <cellStyle name="60% - Акцент5 6 10" xfId="3063"/>
    <cellStyle name="60% - Акцент5 6 2" xfId="3064"/>
    <cellStyle name="60% - Акцент5 6 3" xfId="3065"/>
    <cellStyle name="60% - Акцент5 6 4" xfId="3066"/>
    <cellStyle name="60% - Акцент5 6 5" xfId="3067"/>
    <cellStyle name="60% - Акцент5 6 6" xfId="3068"/>
    <cellStyle name="60% - Акцент5 6 7" xfId="3069"/>
    <cellStyle name="60% - Акцент5 6 8" xfId="3070"/>
    <cellStyle name="60% - Акцент5 6 9" xfId="3071"/>
    <cellStyle name="60% - Акцент5 7" xfId="3072"/>
    <cellStyle name="60% - Акцент5 7 10" xfId="3073"/>
    <cellStyle name="60% - Акцент5 7 2" xfId="3074"/>
    <cellStyle name="60% - Акцент5 7 3" xfId="3075"/>
    <cellStyle name="60% - Акцент5 7 4" xfId="3076"/>
    <cellStyle name="60% - Акцент5 7 5" xfId="3077"/>
    <cellStyle name="60% - Акцент5 7 6" xfId="3078"/>
    <cellStyle name="60% - Акцент5 7 7" xfId="3079"/>
    <cellStyle name="60% - Акцент5 7 8" xfId="3080"/>
    <cellStyle name="60% - Акцент5 7 9" xfId="3081"/>
    <cellStyle name="60% - Акцент5 8" xfId="3082"/>
    <cellStyle name="60% - Акцент5 8 10" xfId="3083"/>
    <cellStyle name="60% - Акцент5 8 2" xfId="3084"/>
    <cellStyle name="60% - Акцент5 8 3" xfId="3085"/>
    <cellStyle name="60% - Акцент5 8 4" xfId="3086"/>
    <cellStyle name="60% - Акцент5 8 5" xfId="3087"/>
    <cellStyle name="60% - Акцент5 8 6" xfId="3088"/>
    <cellStyle name="60% - Акцент5 8 7" xfId="3089"/>
    <cellStyle name="60% - Акцент5 8 8" xfId="3090"/>
    <cellStyle name="60% - Акцент5 8 9" xfId="3091"/>
    <cellStyle name="60% - Акцент5 9" xfId="3092"/>
    <cellStyle name="60% - Акцент5 9 10" xfId="3093"/>
    <cellStyle name="60% - Акцент5 9 2" xfId="3094"/>
    <cellStyle name="60% - Акцент5 9 3" xfId="3095"/>
    <cellStyle name="60% - Акцент5 9 4" xfId="3096"/>
    <cellStyle name="60% - Акцент5 9 5" xfId="3097"/>
    <cellStyle name="60% - Акцент5 9 6" xfId="3098"/>
    <cellStyle name="60% - Акцент5 9 7" xfId="3099"/>
    <cellStyle name="60% - Акцент5 9 8" xfId="3100"/>
    <cellStyle name="60% - Акцент5 9 9" xfId="3101"/>
    <cellStyle name="60% — акцент6" xfId="24755" builtinId="52" customBuiltin="1"/>
    <cellStyle name="60% - Акцент6 10" xfId="3102"/>
    <cellStyle name="60% - Акцент6 10 10" xfId="3103"/>
    <cellStyle name="60% - Акцент6 10 2" xfId="3104"/>
    <cellStyle name="60% - Акцент6 10 3" xfId="3105"/>
    <cellStyle name="60% - Акцент6 10 4" xfId="3106"/>
    <cellStyle name="60% - Акцент6 10 5" xfId="3107"/>
    <cellStyle name="60% - Акцент6 10 6" xfId="3108"/>
    <cellStyle name="60% - Акцент6 10 7" xfId="3109"/>
    <cellStyle name="60% - Акцент6 10 8" xfId="3110"/>
    <cellStyle name="60% - Акцент6 10 9" xfId="3111"/>
    <cellStyle name="60% - Акцент6 11" xfId="3112"/>
    <cellStyle name="60% - Акцент6 11 10" xfId="3113"/>
    <cellStyle name="60% - Акцент6 11 2" xfId="3114"/>
    <cellStyle name="60% - Акцент6 11 3" xfId="3115"/>
    <cellStyle name="60% - Акцент6 11 4" xfId="3116"/>
    <cellStyle name="60% - Акцент6 11 5" xfId="3117"/>
    <cellStyle name="60% - Акцент6 11 6" xfId="3118"/>
    <cellStyle name="60% - Акцент6 11 7" xfId="3119"/>
    <cellStyle name="60% - Акцент6 11 8" xfId="3120"/>
    <cellStyle name="60% - Акцент6 11 9" xfId="3121"/>
    <cellStyle name="60% - Акцент6 12" xfId="3122"/>
    <cellStyle name="60% - Акцент6 12 10" xfId="3123"/>
    <cellStyle name="60% - Акцент6 12 2" xfId="3124"/>
    <cellStyle name="60% - Акцент6 12 3" xfId="3125"/>
    <cellStyle name="60% - Акцент6 12 4" xfId="3126"/>
    <cellStyle name="60% - Акцент6 12 5" xfId="3127"/>
    <cellStyle name="60% - Акцент6 12 6" xfId="3128"/>
    <cellStyle name="60% - Акцент6 12 7" xfId="3129"/>
    <cellStyle name="60% - Акцент6 12 8" xfId="3130"/>
    <cellStyle name="60% - Акцент6 12 9" xfId="3131"/>
    <cellStyle name="60% - Акцент6 13" xfId="3132"/>
    <cellStyle name="60% - Акцент6 13 10" xfId="3133"/>
    <cellStyle name="60% - Акцент6 13 2" xfId="3134"/>
    <cellStyle name="60% - Акцент6 13 3" xfId="3135"/>
    <cellStyle name="60% - Акцент6 13 4" xfId="3136"/>
    <cellStyle name="60% - Акцент6 13 5" xfId="3137"/>
    <cellStyle name="60% - Акцент6 13 6" xfId="3138"/>
    <cellStyle name="60% - Акцент6 13 7" xfId="3139"/>
    <cellStyle name="60% - Акцент6 13 8" xfId="3140"/>
    <cellStyle name="60% - Акцент6 13 9" xfId="3141"/>
    <cellStyle name="60% - Акцент6 14" xfId="3142"/>
    <cellStyle name="60% - Акцент6 14 10" xfId="3143"/>
    <cellStyle name="60% - Акцент6 14 2" xfId="3144"/>
    <cellStyle name="60% - Акцент6 14 3" xfId="3145"/>
    <cellStyle name="60% - Акцент6 14 4" xfId="3146"/>
    <cellStyle name="60% - Акцент6 14 5" xfId="3147"/>
    <cellStyle name="60% - Акцент6 14 6" xfId="3148"/>
    <cellStyle name="60% - Акцент6 14 7" xfId="3149"/>
    <cellStyle name="60% - Акцент6 14 8" xfId="3150"/>
    <cellStyle name="60% - Акцент6 14 9" xfId="3151"/>
    <cellStyle name="60% - Акцент6 15" xfId="3152"/>
    <cellStyle name="60% - Акцент6 15 2" xfId="3153"/>
    <cellStyle name="60% - Акцент6 15 3" xfId="3154"/>
    <cellStyle name="60% - Акцент6 15 4" xfId="3155"/>
    <cellStyle name="60% - Акцент6 15 5" xfId="3156"/>
    <cellStyle name="60% - Акцент6 15 6" xfId="3157"/>
    <cellStyle name="60% - Акцент6 15 7" xfId="3158"/>
    <cellStyle name="60% - Акцент6 15 8" xfId="3159"/>
    <cellStyle name="60% - Акцент6 16" xfId="3160"/>
    <cellStyle name="60% - Акцент6 16 2" xfId="3161"/>
    <cellStyle name="60% - Акцент6 16 3" xfId="3162"/>
    <cellStyle name="60% - Акцент6 16 4" xfId="3163"/>
    <cellStyle name="60% - Акцент6 16 5" xfId="3164"/>
    <cellStyle name="60% - Акцент6 16 6" xfId="3165"/>
    <cellStyle name="60% - Акцент6 16 7" xfId="3166"/>
    <cellStyle name="60% - Акцент6 16 8" xfId="3167"/>
    <cellStyle name="60% - Акцент6 17" xfId="3168"/>
    <cellStyle name="60% - Акцент6 17 2" xfId="3169"/>
    <cellStyle name="60% - Акцент6 17 3" xfId="3170"/>
    <cellStyle name="60% - Акцент6 17 4" xfId="3171"/>
    <cellStyle name="60% - Акцент6 17 5" xfId="3172"/>
    <cellStyle name="60% - Акцент6 18" xfId="3173"/>
    <cellStyle name="60% - Акцент6 18 2" xfId="3174"/>
    <cellStyle name="60% - Акцент6 18 3" xfId="3175"/>
    <cellStyle name="60% - Акцент6 18 4" xfId="3176"/>
    <cellStyle name="60% - Акцент6 18 5" xfId="3177"/>
    <cellStyle name="60% - Акцент6 19" xfId="3178"/>
    <cellStyle name="60% - Акцент6 19 2" xfId="3179"/>
    <cellStyle name="60% - Акцент6 19 3" xfId="3180"/>
    <cellStyle name="60% - Акцент6 19 4" xfId="3181"/>
    <cellStyle name="60% - Акцент6 19 5" xfId="3182"/>
    <cellStyle name="60% - Акцент6 2" xfId="3183"/>
    <cellStyle name="60% - Акцент6 2 10" xfId="3184"/>
    <cellStyle name="60% - Акцент6 2 2" xfId="3185"/>
    <cellStyle name="60% - Акцент6 2 3" xfId="3186"/>
    <cellStyle name="60% - Акцент6 2 4" xfId="3187"/>
    <cellStyle name="60% - Акцент6 2 5" xfId="3188"/>
    <cellStyle name="60% - Акцент6 2 6" xfId="3189"/>
    <cellStyle name="60% - Акцент6 2 7" xfId="3190"/>
    <cellStyle name="60% - Акцент6 2 8" xfId="3191"/>
    <cellStyle name="60% - Акцент6 2 9" xfId="3192"/>
    <cellStyle name="60% - Акцент6 20" xfId="3193"/>
    <cellStyle name="60% - Акцент6 21" xfId="3194"/>
    <cellStyle name="60% - Акцент6 22" xfId="3195"/>
    <cellStyle name="60% - Акцент6 23" xfId="3196"/>
    <cellStyle name="60% - Акцент6 24" xfId="14659"/>
    <cellStyle name="60% - Акцент6 3" xfId="3197"/>
    <cellStyle name="60% - Акцент6 3 10" xfId="3198"/>
    <cellStyle name="60% - Акцент6 3 2" xfId="3199"/>
    <cellStyle name="60% - Акцент6 3 3" xfId="3200"/>
    <cellStyle name="60% - Акцент6 3 4" xfId="3201"/>
    <cellStyle name="60% - Акцент6 3 5" xfId="3202"/>
    <cellStyle name="60% - Акцент6 3 6" xfId="3203"/>
    <cellStyle name="60% - Акцент6 3 7" xfId="3204"/>
    <cellStyle name="60% - Акцент6 3 8" xfId="3205"/>
    <cellStyle name="60% - Акцент6 3 9" xfId="3206"/>
    <cellStyle name="60% - Акцент6 4" xfId="3207"/>
    <cellStyle name="60% - Акцент6 4 10" xfId="3208"/>
    <cellStyle name="60% - Акцент6 4 2" xfId="3209"/>
    <cellStyle name="60% - Акцент6 4 3" xfId="3210"/>
    <cellStyle name="60% - Акцент6 4 4" xfId="3211"/>
    <cellStyle name="60% - Акцент6 4 5" xfId="3212"/>
    <cellStyle name="60% - Акцент6 4 6" xfId="3213"/>
    <cellStyle name="60% - Акцент6 4 7" xfId="3214"/>
    <cellStyle name="60% - Акцент6 4 8" xfId="3215"/>
    <cellStyle name="60% - Акцент6 4 9" xfId="3216"/>
    <cellStyle name="60% - Акцент6 5" xfId="3217"/>
    <cellStyle name="60% - Акцент6 5 10" xfId="3218"/>
    <cellStyle name="60% - Акцент6 5 2" xfId="3219"/>
    <cellStyle name="60% - Акцент6 5 3" xfId="3220"/>
    <cellStyle name="60% - Акцент6 5 4" xfId="3221"/>
    <cellStyle name="60% - Акцент6 5 5" xfId="3222"/>
    <cellStyle name="60% - Акцент6 5 6" xfId="3223"/>
    <cellStyle name="60% - Акцент6 5 7" xfId="3224"/>
    <cellStyle name="60% - Акцент6 5 8" xfId="3225"/>
    <cellStyle name="60% - Акцент6 5 9" xfId="3226"/>
    <cellStyle name="60% - Акцент6 6" xfId="3227"/>
    <cellStyle name="60% - Акцент6 6 10" xfId="3228"/>
    <cellStyle name="60% - Акцент6 6 2" xfId="3229"/>
    <cellStyle name="60% - Акцент6 6 3" xfId="3230"/>
    <cellStyle name="60% - Акцент6 6 4" xfId="3231"/>
    <cellStyle name="60% - Акцент6 6 5" xfId="3232"/>
    <cellStyle name="60% - Акцент6 6 6" xfId="3233"/>
    <cellStyle name="60% - Акцент6 6 7" xfId="3234"/>
    <cellStyle name="60% - Акцент6 6 8" xfId="3235"/>
    <cellStyle name="60% - Акцент6 6 9" xfId="3236"/>
    <cellStyle name="60% - Акцент6 7" xfId="3237"/>
    <cellStyle name="60% - Акцент6 7 10" xfId="3238"/>
    <cellStyle name="60% - Акцент6 7 2" xfId="3239"/>
    <cellStyle name="60% - Акцент6 7 3" xfId="3240"/>
    <cellStyle name="60% - Акцент6 7 4" xfId="3241"/>
    <cellStyle name="60% - Акцент6 7 5" xfId="3242"/>
    <cellStyle name="60% - Акцент6 7 6" xfId="3243"/>
    <cellStyle name="60% - Акцент6 7 7" xfId="3244"/>
    <cellStyle name="60% - Акцент6 7 8" xfId="3245"/>
    <cellStyle name="60% - Акцент6 7 9" xfId="3246"/>
    <cellStyle name="60% - Акцент6 8" xfId="3247"/>
    <cellStyle name="60% - Акцент6 8 10" xfId="3248"/>
    <cellStyle name="60% - Акцент6 8 2" xfId="3249"/>
    <cellStyle name="60% - Акцент6 8 3" xfId="3250"/>
    <cellStyle name="60% - Акцент6 8 4" xfId="3251"/>
    <cellStyle name="60% - Акцент6 8 5" xfId="3252"/>
    <cellStyle name="60% - Акцент6 8 6" xfId="3253"/>
    <cellStyle name="60% - Акцент6 8 7" xfId="3254"/>
    <cellStyle name="60% - Акцент6 8 8" xfId="3255"/>
    <cellStyle name="60% - Акцент6 8 9" xfId="3256"/>
    <cellStyle name="60% - Акцент6 9" xfId="3257"/>
    <cellStyle name="60% - Акцент6 9 10" xfId="3258"/>
    <cellStyle name="60% - Акцент6 9 2" xfId="3259"/>
    <cellStyle name="60% - Акцент6 9 3" xfId="3260"/>
    <cellStyle name="60% - Акцент6 9 4" xfId="3261"/>
    <cellStyle name="60% - Акцент6 9 5" xfId="3262"/>
    <cellStyle name="60% - Акцент6 9 6" xfId="3263"/>
    <cellStyle name="60% - Акцент6 9 7" xfId="3264"/>
    <cellStyle name="60% - Акцент6 9 8" xfId="3265"/>
    <cellStyle name="60% - Акцент6 9 9" xfId="3266"/>
    <cellStyle name="Celkem" xfId="19"/>
    <cellStyle name="Celkem 10" xfId="16410"/>
    <cellStyle name="Celkem 10 2" xfId="22234"/>
    <cellStyle name="Celkem 11" xfId="17486"/>
    <cellStyle name="Celkem 11 2" xfId="23310"/>
    <cellStyle name="Celkem 2" xfId="187"/>
    <cellStyle name="Celkem 2 10" xfId="14490"/>
    <cellStyle name="Celkem 2 10 2" xfId="16083"/>
    <cellStyle name="Celkem 2 10 2 2" xfId="21908"/>
    <cellStyle name="Celkem 2 10 3" xfId="20386"/>
    <cellStyle name="Celkem 2 11" xfId="16202"/>
    <cellStyle name="Celkem 2 11 2" xfId="22026"/>
    <cellStyle name="Celkem 2 12" xfId="16409"/>
    <cellStyle name="Celkem 2 12 2" xfId="22233"/>
    <cellStyle name="Celkem 2 13" xfId="17485"/>
    <cellStyle name="Celkem 2 13 2" xfId="23309"/>
    <cellStyle name="Celkem 2 14" xfId="18871"/>
    <cellStyle name="Celkem 2 2" xfId="200"/>
    <cellStyle name="Celkem 2 2 2" xfId="235"/>
    <cellStyle name="Celkem 2 2 2 2" xfId="286"/>
    <cellStyle name="Celkem 2 2 2 2 10" xfId="17482"/>
    <cellStyle name="Celkem 2 2 2 2 10 2" xfId="23306"/>
    <cellStyle name="Celkem 2 2 2 2 11" xfId="18926"/>
    <cellStyle name="Celkem 2 2 2 2 2" xfId="13238"/>
    <cellStyle name="Celkem 2 2 2 2 2 2" xfId="13887"/>
    <cellStyle name="Celkem 2 2 2 2 2 2 10" xfId="19823"/>
    <cellStyle name="Celkem 2 2 2 2 2 2 2" xfId="15522"/>
    <cellStyle name="Celkem 2 2 2 2 2 2 2 2" xfId="16827"/>
    <cellStyle name="Celkem 2 2 2 2 2 2 2 2 2" xfId="17340"/>
    <cellStyle name="Celkem 2 2 2 2 2 2 2 2 2 2" xfId="23164"/>
    <cellStyle name="Celkem 2 2 2 2 2 2 2 2 3" xfId="17840"/>
    <cellStyle name="Celkem 2 2 2 2 2 2 2 2 3 2" xfId="23664"/>
    <cellStyle name="Celkem 2 2 2 2 2 2 2 2 4" xfId="18297"/>
    <cellStyle name="Celkem 2 2 2 2 2 2 2 2 4 2" xfId="24121"/>
    <cellStyle name="Celkem 2 2 2 2 2 2 2 2 5" xfId="18754"/>
    <cellStyle name="Celkem 2 2 2 2 2 2 2 2 5 2" xfId="24578"/>
    <cellStyle name="Celkem 2 2 2 2 2 2 2 2 6" xfId="22651"/>
    <cellStyle name="Celkem 2 2 2 2 2 2 2 3" xfId="16931"/>
    <cellStyle name="Celkem 2 2 2 2 2 2 2 3 2" xfId="17444"/>
    <cellStyle name="Celkem 2 2 2 2 2 2 2 3 2 2" xfId="23268"/>
    <cellStyle name="Celkem 2 2 2 2 2 2 2 3 3" xfId="17944"/>
    <cellStyle name="Celkem 2 2 2 2 2 2 2 3 3 2" xfId="23768"/>
    <cellStyle name="Celkem 2 2 2 2 2 2 2 3 4" xfId="18401"/>
    <cellStyle name="Celkem 2 2 2 2 2 2 2 3 4 2" xfId="24225"/>
    <cellStyle name="Celkem 2 2 2 2 2 2 2 3 5" xfId="18858"/>
    <cellStyle name="Celkem 2 2 2 2 2 2 2 3 5 2" xfId="24682"/>
    <cellStyle name="Celkem 2 2 2 2 2 2 2 3 6" xfId="22755"/>
    <cellStyle name="Celkem 2 2 2 2 2 2 2 4" xfId="16579"/>
    <cellStyle name="Celkem 2 2 2 2 2 2 2 4 2" xfId="22403"/>
    <cellStyle name="Celkem 2 2 2 2 2 2 2 5" xfId="17092"/>
    <cellStyle name="Celkem 2 2 2 2 2 2 2 5 2" xfId="22916"/>
    <cellStyle name="Celkem 2 2 2 2 2 2 2 6" xfId="17592"/>
    <cellStyle name="Celkem 2 2 2 2 2 2 2 6 2" xfId="23416"/>
    <cellStyle name="Celkem 2 2 2 2 2 2 2 7" xfId="18049"/>
    <cellStyle name="Celkem 2 2 2 2 2 2 2 7 2" xfId="23873"/>
    <cellStyle name="Celkem 2 2 2 2 2 2 2 8" xfId="18506"/>
    <cellStyle name="Celkem 2 2 2 2 2 2 2 8 2" xfId="24330"/>
    <cellStyle name="Celkem 2 2 2 2 2 2 2 9" xfId="21347"/>
    <cellStyle name="Celkem 2 2 2 2 2 2 3" xfId="16779"/>
    <cellStyle name="Celkem 2 2 2 2 2 2 3 2" xfId="17292"/>
    <cellStyle name="Celkem 2 2 2 2 2 2 3 2 2" xfId="23116"/>
    <cellStyle name="Celkem 2 2 2 2 2 2 3 3" xfId="17792"/>
    <cellStyle name="Celkem 2 2 2 2 2 2 3 3 2" xfId="23616"/>
    <cellStyle name="Celkem 2 2 2 2 2 2 3 4" xfId="18249"/>
    <cellStyle name="Celkem 2 2 2 2 2 2 3 4 2" xfId="24073"/>
    <cellStyle name="Celkem 2 2 2 2 2 2 3 5" xfId="18706"/>
    <cellStyle name="Celkem 2 2 2 2 2 2 3 5 2" xfId="24530"/>
    <cellStyle name="Celkem 2 2 2 2 2 2 3 6" xfId="22603"/>
    <cellStyle name="Celkem 2 2 2 2 2 2 4" xfId="16883"/>
    <cellStyle name="Celkem 2 2 2 2 2 2 4 2" xfId="17396"/>
    <cellStyle name="Celkem 2 2 2 2 2 2 4 2 2" xfId="23220"/>
    <cellStyle name="Celkem 2 2 2 2 2 2 4 3" xfId="17896"/>
    <cellStyle name="Celkem 2 2 2 2 2 2 4 3 2" xfId="23720"/>
    <cellStyle name="Celkem 2 2 2 2 2 2 4 4" xfId="18353"/>
    <cellStyle name="Celkem 2 2 2 2 2 2 4 4 2" xfId="24177"/>
    <cellStyle name="Celkem 2 2 2 2 2 2 4 5" xfId="18810"/>
    <cellStyle name="Celkem 2 2 2 2 2 2 4 5 2" xfId="24634"/>
    <cellStyle name="Celkem 2 2 2 2 2 2 4 6" xfId="22707"/>
    <cellStyle name="Celkem 2 2 2 2 2 2 5" xfId="16531"/>
    <cellStyle name="Celkem 2 2 2 2 2 2 5 2" xfId="22355"/>
    <cellStyle name="Celkem 2 2 2 2 2 2 6" xfId="17044"/>
    <cellStyle name="Celkem 2 2 2 2 2 2 6 2" xfId="22868"/>
    <cellStyle name="Celkem 2 2 2 2 2 2 7" xfId="17544"/>
    <cellStyle name="Celkem 2 2 2 2 2 2 7 2" xfId="23368"/>
    <cellStyle name="Celkem 2 2 2 2 2 2 8" xfId="18001"/>
    <cellStyle name="Celkem 2 2 2 2 2 2 8 2" xfId="23825"/>
    <cellStyle name="Celkem 2 2 2 2 2 2 9" xfId="18458"/>
    <cellStyle name="Celkem 2 2 2 2 2 2 9 2" xfId="24282"/>
    <cellStyle name="Celkem 2 2 2 2 2 3" xfId="14181"/>
    <cellStyle name="Celkem 2 2 2 2 2 3 2" xfId="15775"/>
    <cellStyle name="Celkem 2 2 2 2 2 3 2 2" xfId="21600"/>
    <cellStyle name="Celkem 2 2 2 2 2 3 3" xfId="16597"/>
    <cellStyle name="Celkem 2 2 2 2 2 3 3 2" xfId="22421"/>
    <cellStyle name="Celkem 2 2 2 2 2 3 4" xfId="17110"/>
    <cellStyle name="Celkem 2 2 2 2 2 3 4 2" xfId="22934"/>
    <cellStyle name="Celkem 2 2 2 2 2 3 5" xfId="17610"/>
    <cellStyle name="Celkem 2 2 2 2 2 3 5 2" xfId="23434"/>
    <cellStyle name="Celkem 2 2 2 2 2 3 6" xfId="18067"/>
    <cellStyle name="Celkem 2 2 2 2 2 3 6 2" xfId="23891"/>
    <cellStyle name="Celkem 2 2 2 2 2 3 7" xfId="18524"/>
    <cellStyle name="Celkem 2 2 2 2 2 3 7 2" xfId="24348"/>
    <cellStyle name="Celkem 2 2 2 2 2 3 8" xfId="20078"/>
    <cellStyle name="Celkem 2 2 2 2 2 4" xfId="14434"/>
    <cellStyle name="Celkem 2 2 2 2 2 4 2" xfId="16028"/>
    <cellStyle name="Celkem 2 2 2 2 2 4 2 2" xfId="21853"/>
    <cellStyle name="Celkem 2 2 2 2 2 4 3" xfId="20331"/>
    <cellStyle name="Celkem 2 2 2 2 2 5" xfId="14882"/>
    <cellStyle name="Celkem 2 2 2 2 2 5 2" xfId="20710"/>
    <cellStyle name="Celkem 2 2 2 2 2 6" xfId="16473"/>
    <cellStyle name="Celkem 2 2 2 2 2 6 2" xfId="22297"/>
    <cellStyle name="Celkem 2 2 2 2 2 7" xfId="16986"/>
    <cellStyle name="Celkem 2 2 2 2 2 7 2" xfId="22810"/>
    <cellStyle name="Celkem 2 2 2 2 2 8" xfId="19179"/>
    <cellStyle name="Celkem 2 2 2 2 3" xfId="13128"/>
    <cellStyle name="Celkem 2 2 2 2 3 10" xfId="18640"/>
    <cellStyle name="Celkem 2 2 2 2 3 10 2" xfId="24464"/>
    <cellStyle name="Celkem 2 2 2 2 3 11" xfId="19070"/>
    <cellStyle name="Celkem 2 2 2 2 3 2" xfId="13778"/>
    <cellStyle name="Celkem 2 2 2 2 3 2 2" xfId="15413"/>
    <cellStyle name="Celkem 2 2 2 2 3 2 2 2" xfId="21238"/>
    <cellStyle name="Celkem 2 2 2 2 3 2 3" xfId="19714"/>
    <cellStyle name="Celkem 2 2 2 2 3 3" xfId="14072"/>
    <cellStyle name="Celkem 2 2 2 2 3 3 2" xfId="15666"/>
    <cellStyle name="Celkem 2 2 2 2 3 3 2 2" xfId="21491"/>
    <cellStyle name="Celkem 2 2 2 2 3 3 3" xfId="19969"/>
    <cellStyle name="Celkem 2 2 2 2 3 4" xfId="14325"/>
    <cellStyle name="Celkem 2 2 2 2 3 4 2" xfId="15919"/>
    <cellStyle name="Celkem 2 2 2 2 3 4 2 2" xfId="21744"/>
    <cellStyle name="Celkem 2 2 2 2 3 4 3" xfId="20222"/>
    <cellStyle name="Celkem 2 2 2 2 3 5" xfId="14773"/>
    <cellStyle name="Celkem 2 2 2 2 3 5 2" xfId="20601"/>
    <cellStyle name="Celkem 2 2 2 2 3 6" xfId="16713"/>
    <cellStyle name="Celkem 2 2 2 2 3 6 2" xfId="22537"/>
    <cellStyle name="Celkem 2 2 2 2 3 7" xfId="17226"/>
    <cellStyle name="Celkem 2 2 2 2 3 7 2" xfId="23050"/>
    <cellStyle name="Celkem 2 2 2 2 3 8" xfId="17726"/>
    <cellStyle name="Celkem 2 2 2 2 3 8 2" xfId="23550"/>
    <cellStyle name="Celkem 2 2 2 2 3 9" xfId="18183"/>
    <cellStyle name="Celkem 2 2 2 2 3 9 2" xfId="24007"/>
    <cellStyle name="Celkem 2 2 2 2 4" xfId="13393"/>
    <cellStyle name="Celkem 2 2 2 2 4 2" xfId="15030"/>
    <cellStyle name="Celkem 2 2 2 2 4 2 2" xfId="20855"/>
    <cellStyle name="Celkem 2 2 2 2 4 3" xfId="19331"/>
    <cellStyle name="Celkem 2 2 2 2 5" xfId="13562"/>
    <cellStyle name="Celkem 2 2 2 2 5 2" xfId="15199"/>
    <cellStyle name="Celkem 2 2 2 2 5 2 2" xfId="21024"/>
    <cellStyle name="Celkem 2 2 2 2 5 3" xfId="19500"/>
    <cellStyle name="Celkem 2 2 2 2 6" xfId="13410"/>
    <cellStyle name="Celkem 2 2 2 2 6 2" xfId="15047"/>
    <cellStyle name="Celkem 2 2 2 2 6 2 2" xfId="20872"/>
    <cellStyle name="Celkem 2 2 2 2 6 3" xfId="19348"/>
    <cellStyle name="Celkem 2 2 2 2 7" xfId="14544"/>
    <cellStyle name="Celkem 2 2 2 2 7 2" xfId="16137"/>
    <cellStyle name="Celkem 2 2 2 2 7 2 2" xfId="21962"/>
    <cellStyle name="Celkem 2 2 2 2 7 3" xfId="20440"/>
    <cellStyle name="Celkem 2 2 2 2 8" xfId="16205"/>
    <cellStyle name="Celkem 2 2 2 2 8 2" xfId="22029"/>
    <cellStyle name="Celkem 2 2 2 2 9" xfId="16406"/>
    <cellStyle name="Celkem 2 2 2 2 9 2" xfId="22230"/>
    <cellStyle name="Celkem 2 2 2 3" xfId="13080"/>
    <cellStyle name="Celkem 2 2 2 3 10" xfId="18641"/>
    <cellStyle name="Celkem 2 2 2 3 10 2" xfId="24465"/>
    <cellStyle name="Celkem 2 2 2 3 11" xfId="19022"/>
    <cellStyle name="Celkem 2 2 2 3 2" xfId="13730"/>
    <cellStyle name="Celkem 2 2 2 3 2 2" xfId="15365"/>
    <cellStyle name="Celkem 2 2 2 3 2 2 2" xfId="21190"/>
    <cellStyle name="Celkem 2 2 2 3 2 3" xfId="19666"/>
    <cellStyle name="Celkem 2 2 2 3 3" xfId="14024"/>
    <cellStyle name="Celkem 2 2 2 3 3 2" xfId="15618"/>
    <cellStyle name="Celkem 2 2 2 3 3 2 2" xfId="21443"/>
    <cellStyle name="Celkem 2 2 2 3 3 3" xfId="19921"/>
    <cellStyle name="Celkem 2 2 2 3 4" xfId="14277"/>
    <cellStyle name="Celkem 2 2 2 3 4 2" xfId="15871"/>
    <cellStyle name="Celkem 2 2 2 3 4 2 2" xfId="21696"/>
    <cellStyle name="Celkem 2 2 2 3 4 3" xfId="20174"/>
    <cellStyle name="Celkem 2 2 2 3 5" xfId="14725"/>
    <cellStyle name="Celkem 2 2 2 3 5 2" xfId="20553"/>
    <cellStyle name="Celkem 2 2 2 3 6" xfId="16714"/>
    <cellStyle name="Celkem 2 2 2 3 6 2" xfId="22538"/>
    <cellStyle name="Celkem 2 2 2 3 7" xfId="17227"/>
    <cellStyle name="Celkem 2 2 2 3 7 2" xfId="23051"/>
    <cellStyle name="Celkem 2 2 2 3 8" xfId="17727"/>
    <cellStyle name="Celkem 2 2 2 3 8 2" xfId="23551"/>
    <cellStyle name="Celkem 2 2 2 3 9" xfId="18184"/>
    <cellStyle name="Celkem 2 2 2 3 9 2" xfId="24008"/>
    <cellStyle name="Celkem 2 2 2 4" xfId="13345"/>
    <cellStyle name="Celkem 2 2 2 4 2" xfId="14982"/>
    <cellStyle name="Celkem 2 2 2 4 2 2" xfId="20807"/>
    <cellStyle name="Celkem 2 2 2 4 3" xfId="19283"/>
    <cellStyle name="Celkem 2 2 2 5" xfId="13610"/>
    <cellStyle name="Celkem 2 2 2 5 2" xfId="15247"/>
    <cellStyle name="Celkem 2 2 2 5 2 2" xfId="21072"/>
    <cellStyle name="Celkem 2 2 2 5 3" xfId="19548"/>
    <cellStyle name="Celkem 2 2 2 6" xfId="16204"/>
    <cellStyle name="Celkem 2 2 2 6 2" xfId="22028"/>
    <cellStyle name="Celkem 2 2 2 7" xfId="16407"/>
    <cellStyle name="Celkem 2 2 2 7 2" xfId="22231"/>
    <cellStyle name="Celkem 2 2 2 8" xfId="17483"/>
    <cellStyle name="Celkem 2 2 2 8 2" xfId="23307"/>
    <cellStyle name="Celkem 2 2 3" xfId="256"/>
    <cellStyle name="Celkem 2 2 3 10" xfId="17481"/>
    <cellStyle name="Celkem 2 2 3 10 2" xfId="23305"/>
    <cellStyle name="Celkem 2 2 3 11" xfId="18896"/>
    <cellStyle name="Celkem 2 2 3 2" xfId="13208"/>
    <cellStyle name="Celkem 2 2 3 2 2" xfId="13857"/>
    <cellStyle name="Celkem 2 2 3 2 2 10" xfId="19793"/>
    <cellStyle name="Celkem 2 2 3 2 2 2" xfId="15492"/>
    <cellStyle name="Celkem 2 2 3 2 2 2 2" xfId="16797"/>
    <cellStyle name="Celkem 2 2 3 2 2 2 2 2" xfId="17310"/>
    <cellStyle name="Celkem 2 2 3 2 2 2 2 2 2" xfId="23134"/>
    <cellStyle name="Celkem 2 2 3 2 2 2 2 3" xfId="17810"/>
    <cellStyle name="Celkem 2 2 3 2 2 2 2 3 2" xfId="23634"/>
    <cellStyle name="Celkem 2 2 3 2 2 2 2 4" xfId="18267"/>
    <cellStyle name="Celkem 2 2 3 2 2 2 2 4 2" xfId="24091"/>
    <cellStyle name="Celkem 2 2 3 2 2 2 2 5" xfId="18724"/>
    <cellStyle name="Celkem 2 2 3 2 2 2 2 5 2" xfId="24548"/>
    <cellStyle name="Celkem 2 2 3 2 2 2 2 6" xfId="22621"/>
    <cellStyle name="Celkem 2 2 3 2 2 2 3" xfId="16901"/>
    <cellStyle name="Celkem 2 2 3 2 2 2 3 2" xfId="17414"/>
    <cellStyle name="Celkem 2 2 3 2 2 2 3 2 2" xfId="23238"/>
    <cellStyle name="Celkem 2 2 3 2 2 2 3 3" xfId="17914"/>
    <cellStyle name="Celkem 2 2 3 2 2 2 3 3 2" xfId="23738"/>
    <cellStyle name="Celkem 2 2 3 2 2 2 3 4" xfId="18371"/>
    <cellStyle name="Celkem 2 2 3 2 2 2 3 4 2" xfId="24195"/>
    <cellStyle name="Celkem 2 2 3 2 2 2 3 5" xfId="18828"/>
    <cellStyle name="Celkem 2 2 3 2 2 2 3 5 2" xfId="24652"/>
    <cellStyle name="Celkem 2 2 3 2 2 2 3 6" xfId="22725"/>
    <cellStyle name="Celkem 2 2 3 2 2 2 4" xfId="16549"/>
    <cellStyle name="Celkem 2 2 3 2 2 2 4 2" xfId="22373"/>
    <cellStyle name="Celkem 2 2 3 2 2 2 5" xfId="17062"/>
    <cellStyle name="Celkem 2 2 3 2 2 2 5 2" xfId="22886"/>
    <cellStyle name="Celkem 2 2 3 2 2 2 6" xfId="17562"/>
    <cellStyle name="Celkem 2 2 3 2 2 2 6 2" xfId="23386"/>
    <cellStyle name="Celkem 2 2 3 2 2 2 7" xfId="18019"/>
    <cellStyle name="Celkem 2 2 3 2 2 2 7 2" xfId="23843"/>
    <cellStyle name="Celkem 2 2 3 2 2 2 8" xfId="18476"/>
    <cellStyle name="Celkem 2 2 3 2 2 2 8 2" xfId="24300"/>
    <cellStyle name="Celkem 2 2 3 2 2 2 9" xfId="21317"/>
    <cellStyle name="Celkem 2 2 3 2 2 3" xfId="16749"/>
    <cellStyle name="Celkem 2 2 3 2 2 3 2" xfId="17262"/>
    <cellStyle name="Celkem 2 2 3 2 2 3 2 2" xfId="23086"/>
    <cellStyle name="Celkem 2 2 3 2 2 3 3" xfId="17762"/>
    <cellStyle name="Celkem 2 2 3 2 2 3 3 2" xfId="23586"/>
    <cellStyle name="Celkem 2 2 3 2 2 3 4" xfId="18219"/>
    <cellStyle name="Celkem 2 2 3 2 2 3 4 2" xfId="24043"/>
    <cellStyle name="Celkem 2 2 3 2 2 3 5" xfId="18676"/>
    <cellStyle name="Celkem 2 2 3 2 2 3 5 2" xfId="24500"/>
    <cellStyle name="Celkem 2 2 3 2 2 3 6" xfId="22573"/>
    <cellStyle name="Celkem 2 2 3 2 2 4" xfId="16853"/>
    <cellStyle name="Celkem 2 2 3 2 2 4 2" xfId="17366"/>
    <cellStyle name="Celkem 2 2 3 2 2 4 2 2" xfId="23190"/>
    <cellStyle name="Celkem 2 2 3 2 2 4 3" xfId="17866"/>
    <cellStyle name="Celkem 2 2 3 2 2 4 3 2" xfId="23690"/>
    <cellStyle name="Celkem 2 2 3 2 2 4 4" xfId="18323"/>
    <cellStyle name="Celkem 2 2 3 2 2 4 4 2" xfId="24147"/>
    <cellStyle name="Celkem 2 2 3 2 2 4 5" xfId="18780"/>
    <cellStyle name="Celkem 2 2 3 2 2 4 5 2" xfId="24604"/>
    <cellStyle name="Celkem 2 2 3 2 2 4 6" xfId="22677"/>
    <cellStyle name="Celkem 2 2 3 2 2 5" xfId="16501"/>
    <cellStyle name="Celkem 2 2 3 2 2 5 2" xfId="22325"/>
    <cellStyle name="Celkem 2 2 3 2 2 6" xfId="17014"/>
    <cellStyle name="Celkem 2 2 3 2 2 6 2" xfId="22838"/>
    <cellStyle name="Celkem 2 2 3 2 2 7" xfId="17514"/>
    <cellStyle name="Celkem 2 2 3 2 2 7 2" xfId="23338"/>
    <cellStyle name="Celkem 2 2 3 2 2 8" xfId="17971"/>
    <cellStyle name="Celkem 2 2 3 2 2 8 2" xfId="23795"/>
    <cellStyle name="Celkem 2 2 3 2 2 9" xfId="18428"/>
    <cellStyle name="Celkem 2 2 3 2 2 9 2" xfId="24252"/>
    <cellStyle name="Celkem 2 2 3 2 3" xfId="14151"/>
    <cellStyle name="Celkem 2 2 3 2 3 2" xfId="15745"/>
    <cellStyle name="Celkem 2 2 3 2 3 2 2" xfId="21570"/>
    <cellStyle name="Celkem 2 2 3 2 3 3" xfId="16621"/>
    <cellStyle name="Celkem 2 2 3 2 3 3 2" xfId="22445"/>
    <cellStyle name="Celkem 2 2 3 2 3 4" xfId="17134"/>
    <cellStyle name="Celkem 2 2 3 2 3 4 2" xfId="22958"/>
    <cellStyle name="Celkem 2 2 3 2 3 5" xfId="17634"/>
    <cellStyle name="Celkem 2 2 3 2 3 5 2" xfId="23458"/>
    <cellStyle name="Celkem 2 2 3 2 3 6" xfId="18091"/>
    <cellStyle name="Celkem 2 2 3 2 3 6 2" xfId="23915"/>
    <cellStyle name="Celkem 2 2 3 2 3 7" xfId="18548"/>
    <cellStyle name="Celkem 2 2 3 2 3 7 2" xfId="24372"/>
    <cellStyle name="Celkem 2 2 3 2 3 8" xfId="20048"/>
    <cellStyle name="Celkem 2 2 3 2 4" xfId="14404"/>
    <cellStyle name="Celkem 2 2 3 2 4 2" xfId="15998"/>
    <cellStyle name="Celkem 2 2 3 2 4 2 2" xfId="21823"/>
    <cellStyle name="Celkem 2 2 3 2 4 3" xfId="20301"/>
    <cellStyle name="Celkem 2 2 3 2 5" xfId="14852"/>
    <cellStyle name="Celkem 2 2 3 2 5 2" xfId="20680"/>
    <cellStyle name="Celkem 2 2 3 2 6" xfId="16443"/>
    <cellStyle name="Celkem 2 2 3 2 6 2" xfId="22267"/>
    <cellStyle name="Celkem 2 2 3 2 7" xfId="16956"/>
    <cellStyle name="Celkem 2 2 3 2 7 2" xfId="22780"/>
    <cellStyle name="Celkem 2 2 3 2 8" xfId="19149"/>
    <cellStyle name="Celkem 2 2 3 3" xfId="13098"/>
    <cellStyle name="Celkem 2 2 3 3 10" xfId="18639"/>
    <cellStyle name="Celkem 2 2 3 3 10 2" xfId="24463"/>
    <cellStyle name="Celkem 2 2 3 3 11" xfId="19040"/>
    <cellStyle name="Celkem 2 2 3 3 2" xfId="13748"/>
    <cellStyle name="Celkem 2 2 3 3 2 2" xfId="15383"/>
    <cellStyle name="Celkem 2 2 3 3 2 2 2" xfId="21208"/>
    <cellStyle name="Celkem 2 2 3 3 2 3" xfId="19684"/>
    <cellStyle name="Celkem 2 2 3 3 3" xfId="14042"/>
    <cellStyle name="Celkem 2 2 3 3 3 2" xfId="15636"/>
    <cellStyle name="Celkem 2 2 3 3 3 2 2" xfId="21461"/>
    <cellStyle name="Celkem 2 2 3 3 3 3" xfId="19939"/>
    <cellStyle name="Celkem 2 2 3 3 4" xfId="14295"/>
    <cellStyle name="Celkem 2 2 3 3 4 2" xfId="15889"/>
    <cellStyle name="Celkem 2 2 3 3 4 2 2" xfId="21714"/>
    <cellStyle name="Celkem 2 2 3 3 4 3" xfId="20192"/>
    <cellStyle name="Celkem 2 2 3 3 5" xfId="14743"/>
    <cellStyle name="Celkem 2 2 3 3 5 2" xfId="20571"/>
    <cellStyle name="Celkem 2 2 3 3 6" xfId="16712"/>
    <cellStyle name="Celkem 2 2 3 3 6 2" xfId="22536"/>
    <cellStyle name="Celkem 2 2 3 3 7" xfId="17225"/>
    <cellStyle name="Celkem 2 2 3 3 7 2" xfId="23049"/>
    <cellStyle name="Celkem 2 2 3 3 8" xfId="17725"/>
    <cellStyle name="Celkem 2 2 3 3 8 2" xfId="23549"/>
    <cellStyle name="Celkem 2 2 3 3 9" xfId="18182"/>
    <cellStyle name="Celkem 2 2 3 3 9 2" xfId="24006"/>
    <cellStyle name="Celkem 2 2 3 4" xfId="13363"/>
    <cellStyle name="Celkem 2 2 3 4 2" xfId="15000"/>
    <cellStyle name="Celkem 2 2 3 4 2 2" xfId="20825"/>
    <cellStyle name="Celkem 2 2 3 4 3" xfId="19301"/>
    <cellStyle name="Celkem 2 2 3 5" xfId="13592"/>
    <cellStyle name="Celkem 2 2 3 5 2" xfId="15229"/>
    <cellStyle name="Celkem 2 2 3 5 2 2" xfId="21054"/>
    <cellStyle name="Celkem 2 2 3 5 3" xfId="19530"/>
    <cellStyle name="Celkem 2 2 3 6" xfId="13674"/>
    <cellStyle name="Celkem 2 2 3 6 2" xfId="15309"/>
    <cellStyle name="Celkem 2 2 3 6 2 2" xfId="21134"/>
    <cellStyle name="Celkem 2 2 3 6 3" xfId="19610"/>
    <cellStyle name="Celkem 2 2 3 7" xfId="14514"/>
    <cellStyle name="Celkem 2 2 3 7 2" xfId="16107"/>
    <cellStyle name="Celkem 2 2 3 7 2 2" xfId="21932"/>
    <cellStyle name="Celkem 2 2 3 7 3" xfId="20410"/>
    <cellStyle name="Celkem 2 2 3 8" xfId="16206"/>
    <cellStyle name="Celkem 2 2 3 8 2" xfId="22030"/>
    <cellStyle name="Celkem 2 2 3 9" xfId="16405"/>
    <cellStyle name="Celkem 2 2 3 9 2" xfId="22229"/>
    <cellStyle name="Celkem 2 2 4" xfId="13050"/>
    <cellStyle name="Celkem 2 2 4 10" xfId="18642"/>
    <cellStyle name="Celkem 2 2 4 10 2" xfId="24466"/>
    <cellStyle name="Celkem 2 2 4 11" xfId="18992"/>
    <cellStyle name="Celkem 2 2 4 2" xfId="13700"/>
    <cellStyle name="Celkem 2 2 4 2 2" xfId="15335"/>
    <cellStyle name="Celkem 2 2 4 2 2 2" xfId="21160"/>
    <cellStyle name="Celkem 2 2 4 2 3" xfId="19636"/>
    <cellStyle name="Celkem 2 2 4 3" xfId="13994"/>
    <cellStyle name="Celkem 2 2 4 3 2" xfId="15588"/>
    <cellStyle name="Celkem 2 2 4 3 2 2" xfId="21413"/>
    <cellStyle name="Celkem 2 2 4 3 3" xfId="19891"/>
    <cellStyle name="Celkem 2 2 4 4" xfId="14247"/>
    <cellStyle name="Celkem 2 2 4 4 2" xfId="15841"/>
    <cellStyle name="Celkem 2 2 4 4 2 2" xfId="21666"/>
    <cellStyle name="Celkem 2 2 4 4 3" xfId="20144"/>
    <cellStyle name="Celkem 2 2 4 5" xfId="14695"/>
    <cellStyle name="Celkem 2 2 4 5 2" xfId="20523"/>
    <cellStyle name="Celkem 2 2 4 6" xfId="16715"/>
    <cellStyle name="Celkem 2 2 4 6 2" xfId="22539"/>
    <cellStyle name="Celkem 2 2 4 7" xfId="17228"/>
    <cellStyle name="Celkem 2 2 4 7 2" xfId="23052"/>
    <cellStyle name="Celkem 2 2 4 8" xfId="17728"/>
    <cellStyle name="Celkem 2 2 4 8 2" xfId="23552"/>
    <cellStyle name="Celkem 2 2 4 9" xfId="18185"/>
    <cellStyle name="Celkem 2 2 4 9 2" xfId="24009"/>
    <cellStyle name="Celkem 2 2 5" xfId="13315"/>
    <cellStyle name="Celkem 2 2 5 2" xfId="14952"/>
    <cellStyle name="Celkem 2 2 5 2 2" xfId="20777"/>
    <cellStyle name="Celkem 2 2 5 3" xfId="19253"/>
    <cellStyle name="Celkem 2 2 6" xfId="13640"/>
    <cellStyle name="Celkem 2 2 6 2" xfId="15277"/>
    <cellStyle name="Celkem 2 2 6 2 2" xfId="21102"/>
    <cellStyle name="Celkem 2 2 6 3" xfId="19578"/>
    <cellStyle name="Celkem 2 2 7" xfId="16203"/>
    <cellStyle name="Celkem 2 2 7 2" xfId="22027"/>
    <cellStyle name="Celkem 2 2 8" xfId="16408"/>
    <cellStyle name="Celkem 2 2 8 2" xfId="22232"/>
    <cellStyle name="Celkem 2 2 9" xfId="17484"/>
    <cellStyle name="Celkem 2 2 9 2" xfId="23308"/>
    <cellStyle name="Celkem 2 3" xfId="226"/>
    <cellStyle name="Celkem 2 3 2" xfId="277"/>
    <cellStyle name="Celkem 2 3 2 10" xfId="17479"/>
    <cellStyle name="Celkem 2 3 2 10 2" xfId="23303"/>
    <cellStyle name="Celkem 2 3 2 11" xfId="18917"/>
    <cellStyle name="Celkem 2 3 2 2" xfId="13229"/>
    <cellStyle name="Celkem 2 3 2 2 2" xfId="13878"/>
    <cellStyle name="Celkem 2 3 2 2 2 10" xfId="19814"/>
    <cellStyle name="Celkem 2 3 2 2 2 2" xfId="15513"/>
    <cellStyle name="Celkem 2 3 2 2 2 2 2" xfId="16818"/>
    <cellStyle name="Celkem 2 3 2 2 2 2 2 2" xfId="17331"/>
    <cellStyle name="Celkem 2 3 2 2 2 2 2 2 2" xfId="23155"/>
    <cellStyle name="Celkem 2 3 2 2 2 2 2 3" xfId="17831"/>
    <cellStyle name="Celkem 2 3 2 2 2 2 2 3 2" xfId="23655"/>
    <cellStyle name="Celkem 2 3 2 2 2 2 2 4" xfId="18288"/>
    <cellStyle name="Celkem 2 3 2 2 2 2 2 4 2" xfId="24112"/>
    <cellStyle name="Celkem 2 3 2 2 2 2 2 5" xfId="18745"/>
    <cellStyle name="Celkem 2 3 2 2 2 2 2 5 2" xfId="24569"/>
    <cellStyle name="Celkem 2 3 2 2 2 2 2 6" xfId="22642"/>
    <cellStyle name="Celkem 2 3 2 2 2 2 3" xfId="16922"/>
    <cellStyle name="Celkem 2 3 2 2 2 2 3 2" xfId="17435"/>
    <cellStyle name="Celkem 2 3 2 2 2 2 3 2 2" xfId="23259"/>
    <cellStyle name="Celkem 2 3 2 2 2 2 3 3" xfId="17935"/>
    <cellStyle name="Celkem 2 3 2 2 2 2 3 3 2" xfId="23759"/>
    <cellStyle name="Celkem 2 3 2 2 2 2 3 4" xfId="18392"/>
    <cellStyle name="Celkem 2 3 2 2 2 2 3 4 2" xfId="24216"/>
    <cellStyle name="Celkem 2 3 2 2 2 2 3 5" xfId="18849"/>
    <cellStyle name="Celkem 2 3 2 2 2 2 3 5 2" xfId="24673"/>
    <cellStyle name="Celkem 2 3 2 2 2 2 3 6" xfId="22746"/>
    <cellStyle name="Celkem 2 3 2 2 2 2 4" xfId="16570"/>
    <cellStyle name="Celkem 2 3 2 2 2 2 4 2" xfId="22394"/>
    <cellStyle name="Celkem 2 3 2 2 2 2 5" xfId="17083"/>
    <cellStyle name="Celkem 2 3 2 2 2 2 5 2" xfId="22907"/>
    <cellStyle name="Celkem 2 3 2 2 2 2 6" xfId="17583"/>
    <cellStyle name="Celkem 2 3 2 2 2 2 6 2" xfId="23407"/>
    <cellStyle name="Celkem 2 3 2 2 2 2 7" xfId="18040"/>
    <cellStyle name="Celkem 2 3 2 2 2 2 7 2" xfId="23864"/>
    <cellStyle name="Celkem 2 3 2 2 2 2 8" xfId="18497"/>
    <cellStyle name="Celkem 2 3 2 2 2 2 8 2" xfId="24321"/>
    <cellStyle name="Celkem 2 3 2 2 2 2 9" xfId="21338"/>
    <cellStyle name="Celkem 2 3 2 2 2 3" xfId="16770"/>
    <cellStyle name="Celkem 2 3 2 2 2 3 2" xfId="17283"/>
    <cellStyle name="Celkem 2 3 2 2 2 3 2 2" xfId="23107"/>
    <cellStyle name="Celkem 2 3 2 2 2 3 3" xfId="17783"/>
    <cellStyle name="Celkem 2 3 2 2 2 3 3 2" xfId="23607"/>
    <cellStyle name="Celkem 2 3 2 2 2 3 4" xfId="18240"/>
    <cellStyle name="Celkem 2 3 2 2 2 3 4 2" xfId="24064"/>
    <cellStyle name="Celkem 2 3 2 2 2 3 5" xfId="18697"/>
    <cellStyle name="Celkem 2 3 2 2 2 3 5 2" xfId="24521"/>
    <cellStyle name="Celkem 2 3 2 2 2 3 6" xfId="22594"/>
    <cellStyle name="Celkem 2 3 2 2 2 4" xfId="16874"/>
    <cellStyle name="Celkem 2 3 2 2 2 4 2" xfId="17387"/>
    <cellStyle name="Celkem 2 3 2 2 2 4 2 2" xfId="23211"/>
    <cellStyle name="Celkem 2 3 2 2 2 4 3" xfId="17887"/>
    <cellStyle name="Celkem 2 3 2 2 2 4 3 2" xfId="23711"/>
    <cellStyle name="Celkem 2 3 2 2 2 4 4" xfId="18344"/>
    <cellStyle name="Celkem 2 3 2 2 2 4 4 2" xfId="24168"/>
    <cellStyle name="Celkem 2 3 2 2 2 4 5" xfId="18801"/>
    <cellStyle name="Celkem 2 3 2 2 2 4 5 2" xfId="24625"/>
    <cellStyle name="Celkem 2 3 2 2 2 4 6" xfId="22698"/>
    <cellStyle name="Celkem 2 3 2 2 2 5" xfId="16522"/>
    <cellStyle name="Celkem 2 3 2 2 2 5 2" xfId="22346"/>
    <cellStyle name="Celkem 2 3 2 2 2 6" xfId="17035"/>
    <cellStyle name="Celkem 2 3 2 2 2 6 2" xfId="22859"/>
    <cellStyle name="Celkem 2 3 2 2 2 7" xfId="17535"/>
    <cellStyle name="Celkem 2 3 2 2 2 7 2" xfId="23359"/>
    <cellStyle name="Celkem 2 3 2 2 2 8" xfId="17992"/>
    <cellStyle name="Celkem 2 3 2 2 2 8 2" xfId="23816"/>
    <cellStyle name="Celkem 2 3 2 2 2 9" xfId="18449"/>
    <cellStyle name="Celkem 2 3 2 2 2 9 2" xfId="24273"/>
    <cellStyle name="Celkem 2 3 2 2 3" xfId="14172"/>
    <cellStyle name="Celkem 2 3 2 2 3 2" xfId="15766"/>
    <cellStyle name="Celkem 2 3 2 2 3 2 2" xfId="21591"/>
    <cellStyle name="Celkem 2 3 2 2 3 3" xfId="16606"/>
    <cellStyle name="Celkem 2 3 2 2 3 3 2" xfId="22430"/>
    <cellStyle name="Celkem 2 3 2 2 3 4" xfId="17119"/>
    <cellStyle name="Celkem 2 3 2 2 3 4 2" xfId="22943"/>
    <cellStyle name="Celkem 2 3 2 2 3 5" xfId="17619"/>
    <cellStyle name="Celkem 2 3 2 2 3 5 2" xfId="23443"/>
    <cellStyle name="Celkem 2 3 2 2 3 6" xfId="18076"/>
    <cellStyle name="Celkem 2 3 2 2 3 6 2" xfId="23900"/>
    <cellStyle name="Celkem 2 3 2 2 3 7" xfId="18533"/>
    <cellStyle name="Celkem 2 3 2 2 3 7 2" xfId="24357"/>
    <cellStyle name="Celkem 2 3 2 2 3 8" xfId="20069"/>
    <cellStyle name="Celkem 2 3 2 2 4" xfId="14425"/>
    <cellStyle name="Celkem 2 3 2 2 4 2" xfId="16019"/>
    <cellStyle name="Celkem 2 3 2 2 4 2 2" xfId="21844"/>
    <cellStyle name="Celkem 2 3 2 2 4 3" xfId="20322"/>
    <cellStyle name="Celkem 2 3 2 2 5" xfId="14873"/>
    <cellStyle name="Celkem 2 3 2 2 5 2" xfId="20701"/>
    <cellStyle name="Celkem 2 3 2 2 6" xfId="16464"/>
    <cellStyle name="Celkem 2 3 2 2 6 2" xfId="22288"/>
    <cellStyle name="Celkem 2 3 2 2 7" xfId="16977"/>
    <cellStyle name="Celkem 2 3 2 2 7 2" xfId="22801"/>
    <cellStyle name="Celkem 2 3 2 2 8" xfId="19170"/>
    <cellStyle name="Celkem 2 3 2 3" xfId="13119"/>
    <cellStyle name="Celkem 2 3 2 3 10" xfId="18637"/>
    <cellStyle name="Celkem 2 3 2 3 10 2" xfId="24461"/>
    <cellStyle name="Celkem 2 3 2 3 11" xfId="19061"/>
    <cellStyle name="Celkem 2 3 2 3 2" xfId="13769"/>
    <cellStyle name="Celkem 2 3 2 3 2 2" xfId="15404"/>
    <cellStyle name="Celkem 2 3 2 3 2 2 2" xfId="21229"/>
    <cellStyle name="Celkem 2 3 2 3 2 3" xfId="19705"/>
    <cellStyle name="Celkem 2 3 2 3 3" xfId="14063"/>
    <cellStyle name="Celkem 2 3 2 3 3 2" xfId="15657"/>
    <cellStyle name="Celkem 2 3 2 3 3 2 2" xfId="21482"/>
    <cellStyle name="Celkem 2 3 2 3 3 3" xfId="19960"/>
    <cellStyle name="Celkem 2 3 2 3 4" xfId="14316"/>
    <cellStyle name="Celkem 2 3 2 3 4 2" xfId="15910"/>
    <cellStyle name="Celkem 2 3 2 3 4 2 2" xfId="21735"/>
    <cellStyle name="Celkem 2 3 2 3 4 3" xfId="20213"/>
    <cellStyle name="Celkem 2 3 2 3 5" xfId="14764"/>
    <cellStyle name="Celkem 2 3 2 3 5 2" xfId="20592"/>
    <cellStyle name="Celkem 2 3 2 3 6" xfId="16710"/>
    <cellStyle name="Celkem 2 3 2 3 6 2" xfId="22534"/>
    <cellStyle name="Celkem 2 3 2 3 7" xfId="17223"/>
    <cellStyle name="Celkem 2 3 2 3 7 2" xfId="23047"/>
    <cellStyle name="Celkem 2 3 2 3 8" xfId="17723"/>
    <cellStyle name="Celkem 2 3 2 3 8 2" xfId="23547"/>
    <cellStyle name="Celkem 2 3 2 3 9" xfId="18180"/>
    <cellStyle name="Celkem 2 3 2 3 9 2" xfId="24004"/>
    <cellStyle name="Celkem 2 3 2 4" xfId="13384"/>
    <cellStyle name="Celkem 2 3 2 4 2" xfId="15021"/>
    <cellStyle name="Celkem 2 3 2 4 2 2" xfId="20846"/>
    <cellStyle name="Celkem 2 3 2 4 3" xfId="19322"/>
    <cellStyle name="Celkem 2 3 2 5" xfId="13571"/>
    <cellStyle name="Celkem 2 3 2 5 2" xfId="15208"/>
    <cellStyle name="Celkem 2 3 2 5 2 2" xfId="21033"/>
    <cellStyle name="Celkem 2 3 2 5 3" xfId="19509"/>
    <cellStyle name="Celkem 2 3 2 6" xfId="13679"/>
    <cellStyle name="Celkem 2 3 2 6 2" xfId="15314"/>
    <cellStyle name="Celkem 2 3 2 6 2 2" xfId="21139"/>
    <cellStyle name="Celkem 2 3 2 6 3" xfId="19615"/>
    <cellStyle name="Celkem 2 3 2 7" xfId="14535"/>
    <cellStyle name="Celkem 2 3 2 7 2" xfId="16128"/>
    <cellStyle name="Celkem 2 3 2 7 2 2" xfId="21953"/>
    <cellStyle name="Celkem 2 3 2 7 3" xfId="20431"/>
    <cellStyle name="Celkem 2 3 2 8" xfId="16208"/>
    <cellStyle name="Celkem 2 3 2 8 2" xfId="22032"/>
    <cellStyle name="Celkem 2 3 2 9" xfId="16403"/>
    <cellStyle name="Celkem 2 3 2 9 2" xfId="22227"/>
    <cellStyle name="Celkem 2 3 3" xfId="13071"/>
    <cellStyle name="Celkem 2 3 3 10" xfId="18638"/>
    <cellStyle name="Celkem 2 3 3 10 2" xfId="24462"/>
    <cellStyle name="Celkem 2 3 3 11" xfId="19013"/>
    <cellStyle name="Celkem 2 3 3 2" xfId="13721"/>
    <cellStyle name="Celkem 2 3 3 2 2" xfId="15356"/>
    <cellStyle name="Celkem 2 3 3 2 2 2" xfId="21181"/>
    <cellStyle name="Celkem 2 3 3 2 3" xfId="19657"/>
    <cellStyle name="Celkem 2 3 3 3" xfId="14015"/>
    <cellStyle name="Celkem 2 3 3 3 2" xfId="15609"/>
    <cellStyle name="Celkem 2 3 3 3 2 2" xfId="21434"/>
    <cellStyle name="Celkem 2 3 3 3 3" xfId="19912"/>
    <cellStyle name="Celkem 2 3 3 4" xfId="14268"/>
    <cellStyle name="Celkem 2 3 3 4 2" xfId="15862"/>
    <cellStyle name="Celkem 2 3 3 4 2 2" xfId="21687"/>
    <cellStyle name="Celkem 2 3 3 4 3" xfId="20165"/>
    <cellStyle name="Celkem 2 3 3 5" xfId="14716"/>
    <cellStyle name="Celkem 2 3 3 5 2" xfId="20544"/>
    <cellStyle name="Celkem 2 3 3 6" xfId="16711"/>
    <cellStyle name="Celkem 2 3 3 6 2" xfId="22535"/>
    <cellStyle name="Celkem 2 3 3 7" xfId="17224"/>
    <cellStyle name="Celkem 2 3 3 7 2" xfId="23048"/>
    <cellStyle name="Celkem 2 3 3 8" xfId="17724"/>
    <cellStyle name="Celkem 2 3 3 8 2" xfId="23548"/>
    <cellStyle name="Celkem 2 3 3 9" xfId="18181"/>
    <cellStyle name="Celkem 2 3 3 9 2" xfId="24005"/>
    <cellStyle name="Celkem 2 3 4" xfId="13336"/>
    <cellStyle name="Celkem 2 3 4 2" xfId="14973"/>
    <cellStyle name="Celkem 2 3 4 2 2" xfId="20798"/>
    <cellStyle name="Celkem 2 3 4 3" xfId="19274"/>
    <cellStyle name="Celkem 2 3 5" xfId="13619"/>
    <cellStyle name="Celkem 2 3 5 2" xfId="15256"/>
    <cellStyle name="Celkem 2 3 5 2 2" xfId="21081"/>
    <cellStyle name="Celkem 2 3 5 3" xfId="19557"/>
    <cellStyle name="Celkem 2 3 6" xfId="16207"/>
    <cellStyle name="Celkem 2 3 6 2" xfId="22031"/>
    <cellStyle name="Celkem 2 3 7" xfId="16404"/>
    <cellStyle name="Celkem 2 3 7 2" xfId="22228"/>
    <cellStyle name="Celkem 2 3 8" xfId="17480"/>
    <cellStyle name="Celkem 2 3 8 2" xfId="23304"/>
    <cellStyle name="Celkem 2 4" xfId="209"/>
    <cellStyle name="Celkem 2 4 2" xfId="262"/>
    <cellStyle name="Celkem 2 4 2 10" xfId="17477"/>
    <cellStyle name="Celkem 2 4 2 10 2" xfId="23301"/>
    <cellStyle name="Celkem 2 4 2 11" xfId="18902"/>
    <cellStyle name="Celkem 2 4 2 2" xfId="13214"/>
    <cellStyle name="Celkem 2 4 2 2 2" xfId="13863"/>
    <cellStyle name="Celkem 2 4 2 2 2 10" xfId="19799"/>
    <cellStyle name="Celkem 2 4 2 2 2 2" xfId="15498"/>
    <cellStyle name="Celkem 2 4 2 2 2 2 2" xfId="16803"/>
    <cellStyle name="Celkem 2 4 2 2 2 2 2 2" xfId="17316"/>
    <cellStyle name="Celkem 2 4 2 2 2 2 2 2 2" xfId="23140"/>
    <cellStyle name="Celkem 2 4 2 2 2 2 2 3" xfId="17816"/>
    <cellStyle name="Celkem 2 4 2 2 2 2 2 3 2" xfId="23640"/>
    <cellStyle name="Celkem 2 4 2 2 2 2 2 4" xfId="18273"/>
    <cellStyle name="Celkem 2 4 2 2 2 2 2 4 2" xfId="24097"/>
    <cellStyle name="Celkem 2 4 2 2 2 2 2 5" xfId="18730"/>
    <cellStyle name="Celkem 2 4 2 2 2 2 2 5 2" xfId="24554"/>
    <cellStyle name="Celkem 2 4 2 2 2 2 2 6" xfId="22627"/>
    <cellStyle name="Celkem 2 4 2 2 2 2 3" xfId="16907"/>
    <cellStyle name="Celkem 2 4 2 2 2 2 3 2" xfId="17420"/>
    <cellStyle name="Celkem 2 4 2 2 2 2 3 2 2" xfId="23244"/>
    <cellStyle name="Celkem 2 4 2 2 2 2 3 3" xfId="17920"/>
    <cellStyle name="Celkem 2 4 2 2 2 2 3 3 2" xfId="23744"/>
    <cellStyle name="Celkem 2 4 2 2 2 2 3 4" xfId="18377"/>
    <cellStyle name="Celkem 2 4 2 2 2 2 3 4 2" xfId="24201"/>
    <cellStyle name="Celkem 2 4 2 2 2 2 3 5" xfId="18834"/>
    <cellStyle name="Celkem 2 4 2 2 2 2 3 5 2" xfId="24658"/>
    <cellStyle name="Celkem 2 4 2 2 2 2 3 6" xfId="22731"/>
    <cellStyle name="Celkem 2 4 2 2 2 2 4" xfId="16555"/>
    <cellStyle name="Celkem 2 4 2 2 2 2 4 2" xfId="22379"/>
    <cellStyle name="Celkem 2 4 2 2 2 2 5" xfId="17068"/>
    <cellStyle name="Celkem 2 4 2 2 2 2 5 2" xfId="22892"/>
    <cellStyle name="Celkem 2 4 2 2 2 2 6" xfId="17568"/>
    <cellStyle name="Celkem 2 4 2 2 2 2 6 2" xfId="23392"/>
    <cellStyle name="Celkem 2 4 2 2 2 2 7" xfId="18025"/>
    <cellStyle name="Celkem 2 4 2 2 2 2 7 2" xfId="23849"/>
    <cellStyle name="Celkem 2 4 2 2 2 2 8" xfId="18482"/>
    <cellStyle name="Celkem 2 4 2 2 2 2 8 2" xfId="24306"/>
    <cellStyle name="Celkem 2 4 2 2 2 2 9" xfId="21323"/>
    <cellStyle name="Celkem 2 4 2 2 2 3" xfId="16755"/>
    <cellStyle name="Celkem 2 4 2 2 2 3 2" xfId="17268"/>
    <cellStyle name="Celkem 2 4 2 2 2 3 2 2" xfId="23092"/>
    <cellStyle name="Celkem 2 4 2 2 2 3 3" xfId="17768"/>
    <cellStyle name="Celkem 2 4 2 2 2 3 3 2" xfId="23592"/>
    <cellStyle name="Celkem 2 4 2 2 2 3 4" xfId="18225"/>
    <cellStyle name="Celkem 2 4 2 2 2 3 4 2" xfId="24049"/>
    <cellStyle name="Celkem 2 4 2 2 2 3 5" xfId="18682"/>
    <cellStyle name="Celkem 2 4 2 2 2 3 5 2" xfId="24506"/>
    <cellStyle name="Celkem 2 4 2 2 2 3 6" xfId="22579"/>
    <cellStyle name="Celkem 2 4 2 2 2 4" xfId="16859"/>
    <cellStyle name="Celkem 2 4 2 2 2 4 2" xfId="17372"/>
    <cellStyle name="Celkem 2 4 2 2 2 4 2 2" xfId="23196"/>
    <cellStyle name="Celkem 2 4 2 2 2 4 3" xfId="17872"/>
    <cellStyle name="Celkem 2 4 2 2 2 4 3 2" xfId="23696"/>
    <cellStyle name="Celkem 2 4 2 2 2 4 4" xfId="18329"/>
    <cellStyle name="Celkem 2 4 2 2 2 4 4 2" xfId="24153"/>
    <cellStyle name="Celkem 2 4 2 2 2 4 5" xfId="18786"/>
    <cellStyle name="Celkem 2 4 2 2 2 4 5 2" xfId="24610"/>
    <cellStyle name="Celkem 2 4 2 2 2 4 6" xfId="22683"/>
    <cellStyle name="Celkem 2 4 2 2 2 5" xfId="16507"/>
    <cellStyle name="Celkem 2 4 2 2 2 5 2" xfId="22331"/>
    <cellStyle name="Celkem 2 4 2 2 2 6" xfId="17020"/>
    <cellStyle name="Celkem 2 4 2 2 2 6 2" xfId="22844"/>
    <cellStyle name="Celkem 2 4 2 2 2 7" xfId="17520"/>
    <cellStyle name="Celkem 2 4 2 2 2 7 2" xfId="23344"/>
    <cellStyle name="Celkem 2 4 2 2 2 8" xfId="17977"/>
    <cellStyle name="Celkem 2 4 2 2 2 8 2" xfId="23801"/>
    <cellStyle name="Celkem 2 4 2 2 2 9" xfId="18434"/>
    <cellStyle name="Celkem 2 4 2 2 2 9 2" xfId="24258"/>
    <cellStyle name="Celkem 2 4 2 2 3" xfId="14157"/>
    <cellStyle name="Celkem 2 4 2 2 3 2" xfId="15751"/>
    <cellStyle name="Celkem 2 4 2 2 3 2 2" xfId="21576"/>
    <cellStyle name="Celkem 2 4 2 2 3 3" xfId="16617"/>
    <cellStyle name="Celkem 2 4 2 2 3 3 2" xfId="22441"/>
    <cellStyle name="Celkem 2 4 2 2 3 4" xfId="17130"/>
    <cellStyle name="Celkem 2 4 2 2 3 4 2" xfId="22954"/>
    <cellStyle name="Celkem 2 4 2 2 3 5" xfId="17630"/>
    <cellStyle name="Celkem 2 4 2 2 3 5 2" xfId="23454"/>
    <cellStyle name="Celkem 2 4 2 2 3 6" xfId="18087"/>
    <cellStyle name="Celkem 2 4 2 2 3 6 2" xfId="23911"/>
    <cellStyle name="Celkem 2 4 2 2 3 7" xfId="18544"/>
    <cellStyle name="Celkem 2 4 2 2 3 7 2" xfId="24368"/>
    <cellStyle name="Celkem 2 4 2 2 3 8" xfId="20054"/>
    <cellStyle name="Celkem 2 4 2 2 4" xfId="14410"/>
    <cellStyle name="Celkem 2 4 2 2 4 2" xfId="16004"/>
    <cellStyle name="Celkem 2 4 2 2 4 2 2" xfId="21829"/>
    <cellStyle name="Celkem 2 4 2 2 4 3" xfId="20307"/>
    <cellStyle name="Celkem 2 4 2 2 5" xfId="14858"/>
    <cellStyle name="Celkem 2 4 2 2 5 2" xfId="20686"/>
    <cellStyle name="Celkem 2 4 2 2 6" xfId="16449"/>
    <cellStyle name="Celkem 2 4 2 2 6 2" xfId="22273"/>
    <cellStyle name="Celkem 2 4 2 2 7" xfId="16962"/>
    <cellStyle name="Celkem 2 4 2 2 7 2" xfId="22786"/>
    <cellStyle name="Celkem 2 4 2 2 8" xfId="19155"/>
    <cellStyle name="Celkem 2 4 2 3" xfId="13104"/>
    <cellStyle name="Celkem 2 4 2 3 10" xfId="18635"/>
    <cellStyle name="Celkem 2 4 2 3 10 2" xfId="24459"/>
    <cellStyle name="Celkem 2 4 2 3 11" xfId="19046"/>
    <cellStyle name="Celkem 2 4 2 3 2" xfId="13754"/>
    <cellStyle name="Celkem 2 4 2 3 2 2" xfId="15389"/>
    <cellStyle name="Celkem 2 4 2 3 2 2 2" xfId="21214"/>
    <cellStyle name="Celkem 2 4 2 3 2 3" xfId="19690"/>
    <cellStyle name="Celkem 2 4 2 3 3" xfId="14048"/>
    <cellStyle name="Celkem 2 4 2 3 3 2" xfId="15642"/>
    <cellStyle name="Celkem 2 4 2 3 3 2 2" xfId="21467"/>
    <cellStyle name="Celkem 2 4 2 3 3 3" xfId="19945"/>
    <cellStyle name="Celkem 2 4 2 3 4" xfId="14301"/>
    <cellStyle name="Celkem 2 4 2 3 4 2" xfId="15895"/>
    <cellStyle name="Celkem 2 4 2 3 4 2 2" xfId="21720"/>
    <cellStyle name="Celkem 2 4 2 3 4 3" xfId="20198"/>
    <cellStyle name="Celkem 2 4 2 3 5" xfId="14749"/>
    <cellStyle name="Celkem 2 4 2 3 5 2" xfId="20577"/>
    <cellStyle name="Celkem 2 4 2 3 6" xfId="16708"/>
    <cellStyle name="Celkem 2 4 2 3 6 2" xfId="22532"/>
    <cellStyle name="Celkem 2 4 2 3 7" xfId="17221"/>
    <cellStyle name="Celkem 2 4 2 3 7 2" xfId="23045"/>
    <cellStyle name="Celkem 2 4 2 3 8" xfId="17721"/>
    <cellStyle name="Celkem 2 4 2 3 8 2" xfId="23545"/>
    <cellStyle name="Celkem 2 4 2 3 9" xfId="18178"/>
    <cellStyle name="Celkem 2 4 2 3 9 2" xfId="24002"/>
    <cellStyle name="Celkem 2 4 2 4" xfId="13369"/>
    <cellStyle name="Celkem 2 4 2 4 2" xfId="15006"/>
    <cellStyle name="Celkem 2 4 2 4 2 2" xfId="20831"/>
    <cellStyle name="Celkem 2 4 2 4 3" xfId="19307"/>
    <cellStyle name="Celkem 2 4 2 5" xfId="13586"/>
    <cellStyle name="Celkem 2 4 2 5 2" xfId="15223"/>
    <cellStyle name="Celkem 2 4 2 5 2 2" xfId="21048"/>
    <cellStyle name="Celkem 2 4 2 5 3" xfId="19524"/>
    <cellStyle name="Celkem 2 4 2 6" xfId="13404"/>
    <cellStyle name="Celkem 2 4 2 6 2" xfId="15041"/>
    <cellStyle name="Celkem 2 4 2 6 2 2" xfId="20866"/>
    <cellStyle name="Celkem 2 4 2 6 3" xfId="19342"/>
    <cellStyle name="Celkem 2 4 2 7" xfId="14520"/>
    <cellStyle name="Celkem 2 4 2 7 2" xfId="16113"/>
    <cellStyle name="Celkem 2 4 2 7 2 2" xfId="21938"/>
    <cellStyle name="Celkem 2 4 2 7 3" xfId="20416"/>
    <cellStyle name="Celkem 2 4 2 8" xfId="16210"/>
    <cellStyle name="Celkem 2 4 2 8 2" xfId="22034"/>
    <cellStyle name="Celkem 2 4 2 9" xfId="16401"/>
    <cellStyle name="Celkem 2 4 2 9 2" xfId="22225"/>
    <cellStyle name="Celkem 2 4 3" xfId="13056"/>
    <cellStyle name="Celkem 2 4 3 10" xfId="18636"/>
    <cellStyle name="Celkem 2 4 3 10 2" xfId="24460"/>
    <cellStyle name="Celkem 2 4 3 11" xfId="18998"/>
    <cellStyle name="Celkem 2 4 3 2" xfId="13706"/>
    <cellStyle name="Celkem 2 4 3 2 2" xfId="15341"/>
    <cellStyle name="Celkem 2 4 3 2 2 2" xfId="21166"/>
    <cellStyle name="Celkem 2 4 3 2 3" xfId="19642"/>
    <cellStyle name="Celkem 2 4 3 3" xfId="14000"/>
    <cellStyle name="Celkem 2 4 3 3 2" xfId="15594"/>
    <cellStyle name="Celkem 2 4 3 3 2 2" xfId="21419"/>
    <cellStyle name="Celkem 2 4 3 3 3" xfId="19897"/>
    <cellStyle name="Celkem 2 4 3 4" xfId="14253"/>
    <cellStyle name="Celkem 2 4 3 4 2" xfId="15847"/>
    <cellStyle name="Celkem 2 4 3 4 2 2" xfId="21672"/>
    <cellStyle name="Celkem 2 4 3 4 3" xfId="20150"/>
    <cellStyle name="Celkem 2 4 3 5" xfId="14701"/>
    <cellStyle name="Celkem 2 4 3 5 2" xfId="20529"/>
    <cellStyle name="Celkem 2 4 3 6" xfId="16709"/>
    <cellStyle name="Celkem 2 4 3 6 2" xfId="22533"/>
    <cellStyle name="Celkem 2 4 3 7" xfId="17222"/>
    <cellStyle name="Celkem 2 4 3 7 2" xfId="23046"/>
    <cellStyle name="Celkem 2 4 3 8" xfId="17722"/>
    <cellStyle name="Celkem 2 4 3 8 2" xfId="23546"/>
    <cellStyle name="Celkem 2 4 3 9" xfId="18179"/>
    <cellStyle name="Celkem 2 4 3 9 2" xfId="24003"/>
    <cellStyle name="Celkem 2 4 4" xfId="13321"/>
    <cellStyle name="Celkem 2 4 4 2" xfId="14958"/>
    <cellStyle name="Celkem 2 4 4 2 2" xfId="20783"/>
    <cellStyle name="Celkem 2 4 4 3" xfId="19259"/>
    <cellStyle name="Celkem 2 4 5" xfId="13634"/>
    <cellStyle name="Celkem 2 4 5 2" xfId="15271"/>
    <cellStyle name="Celkem 2 4 5 2 2" xfId="21096"/>
    <cellStyle name="Celkem 2 4 5 3" xfId="19572"/>
    <cellStyle name="Celkem 2 4 6" xfId="16209"/>
    <cellStyle name="Celkem 2 4 6 2" xfId="22033"/>
    <cellStyle name="Celkem 2 4 7" xfId="16402"/>
    <cellStyle name="Celkem 2 4 7 2" xfId="22226"/>
    <cellStyle name="Celkem 2 4 8" xfId="17478"/>
    <cellStyle name="Celkem 2 4 8 2" xfId="23302"/>
    <cellStyle name="Celkem 2 5" xfId="250"/>
    <cellStyle name="Celkem 2 5 10" xfId="17476"/>
    <cellStyle name="Celkem 2 5 10 2" xfId="23300"/>
    <cellStyle name="Celkem 2 5 11" xfId="18890"/>
    <cellStyle name="Celkem 2 5 2" xfId="13202"/>
    <cellStyle name="Celkem 2 5 2 2" xfId="13851"/>
    <cellStyle name="Celkem 2 5 2 2 10" xfId="19787"/>
    <cellStyle name="Celkem 2 5 2 2 2" xfId="15486"/>
    <cellStyle name="Celkem 2 5 2 2 2 2" xfId="16791"/>
    <cellStyle name="Celkem 2 5 2 2 2 2 2" xfId="17304"/>
    <cellStyle name="Celkem 2 5 2 2 2 2 2 2" xfId="23128"/>
    <cellStyle name="Celkem 2 5 2 2 2 2 3" xfId="17804"/>
    <cellStyle name="Celkem 2 5 2 2 2 2 3 2" xfId="23628"/>
    <cellStyle name="Celkem 2 5 2 2 2 2 4" xfId="18261"/>
    <cellStyle name="Celkem 2 5 2 2 2 2 4 2" xfId="24085"/>
    <cellStyle name="Celkem 2 5 2 2 2 2 5" xfId="18718"/>
    <cellStyle name="Celkem 2 5 2 2 2 2 5 2" xfId="24542"/>
    <cellStyle name="Celkem 2 5 2 2 2 2 6" xfId="22615"/>
    <cellStyle name="Celkem 2 5 2 2 2 3" xfId="16895"/>
    <cellStyle name="Celkem 2 5 2 2 2 3 2" xfId="17408"/>
    <cellStyle name="Celkem 2 5 2 2 2 3 2 2" xfId="23232"/>
    <cellStyle name="Celkem 2 5 2 2 2 3 3" xfId="17908"/>
    <cellStyle name="Celkem 2 5 2 2 2 3 3 2" xfId="23732"/>
    <cellStyle name="Celkem 2 5 2 2 2 3 4" xfId="18365"/>
    <cellStyle name="Celkem 2 5 2 2 2 3 4 2" xfId="24189"/>
    <cellStyle name="Celkem 2 5 2 2 2 3 5" xfId="18822"/>
    <cellStyle name="Celkem 2 5 2 2 2 3 5 2" xfId="24646"/>
    <cellStyle name="Celkem 2 5 2 2 2 3 6" xfId="22719"/>
    <cellStyle name="Celkem 2 5 2 2 2 4" xfId="16543"/>
    <cellStyle name="Celkem 2 5 2 2 2 4 2" xfId="22367"/>
    <cellStyle name="Celkem 2 5 2 2 2 5" xfId="17056"/>
    <cellStyle name="Celkem 2 5 2 2 2 5 2" xfId="22880"/>
    <cellStyle name="Celkem 2 5 2 2 2 6" xfId="17556"/>
    <cellStyle name="Celkem 2 5 2 2 2 6 2" xfId="23380"/>
    <cellStyle name="Celkem 2 5 2 2 2 7" xfId="18013"/>
    <cellStyle name="Celkem 2 5 2 2 2 7 2" xfId="23837"/>
    <cellStyle name="Celkem 2 5 2 2 2 8" xfId="18470"/>
    <cellStyle name="Celkem 2 5 2 2 2 8 2" xfId="24294"/>
    <cellStyle name="Celkem 2 5 2 2 2 9" xfId="21311"/>
    <cellStyle name="Celkem 2 5 2 2 3" xfId="16743"/>
    <cellStyle name="Celkem 2 5 2 2 3 2" xfId="17256"/>
    <cellStyle name="Celkem 2 5 2 2 3 2 2" xfId="23080"/>
    <cellStyle name="Celkem 2 5 2 2 3 3" xfId="17756"/>
    <cellStyle name="Celkem 2 5 2 2 3 3 2" xfId="23580"/>
    <cellStyle name="Celkem 2 5 2 2 3 4" xfId="18213"/>
    <cellStyle name="Celkem 2 5 2 2 3 4 2" xfId="24037"/>
    <cellStyle name="Celkem 2 5 2 2 3 5" xfId="18670"/>
    <cellStyle name="Celkem 2 5 2 2 3 5 2" xfId="24494"/>
    <cellStyle name="Celkem 2 5 2 2 3 6" xfId="22567"/>
    <cellStyle name="Celkem 2 5 2 2 4" xfId="16847"/>
    <cellStyle name="Celkem 2 5 2 2 4 2" xfId="17360"/>
    <cellStyle name="Celkem 2 5 2 2 4 2 2" xfId="23184"/>
    <cellStyle name="Celkem 2 5 2 2 4 3" xfId="17860"/>
    <cellStyle name="Celkem 2 5 2 2 4 3 2" xfId="23684"/>
    <cellStyle name="Celkem 2 5 2 2 4 4" xfId="18317"/>
    <cellStyle name="Celkem 2 5 2 2 4 4 2" xfId="24141"/>
    <cellStyle name="Celkem 2 5 2 2 4 5" xfId="18774"/>
    <cellStyle name="Celkem 2 5 2 2 4 5 2" xfId="24598"/>
    <cellStyle name="Celkem 2 5 2 2 4 6" xfId="22671"/>
    <cellStyle name="Celkem 2 5 2 2 5" xfId="16495"/>
    <cellStyle name="Celkem 2 5 2 2 5 2" xfId="22319"/>
    <cellStyle name="Celkem 2 5 2 2 6" xfId="17008"/>
    <cellStyle name="Celkem 2 5 2 2 6 2" xfId="22832"/>
    <cellStyle name="Celkem 2 5 2 2 7" xfId="17508"/>
    <cellStyle name="Celkem 2 5 2 2 7 2" xfId="23332"/>
    <cellStyle name="Celkem 2 5 2 2 8" xfId="17965"/>
    <cellStyle name="Celkem 2 5 2 2 8 2" xfId="23789"/>
    <cellStyle name="Celkem 2 5 2 2 9" xfId="18422"/>
    <cellStyle name="Celkem 2 5 2 2 9 2" xfId="24246"/>
    <cellStyle name="Celkem 2 5 2 3" xfId="14145"/>
    <cellStyle name="Celkem 2 5 2 3 2" xfId="15739"/>
    <cellStyle name="Celkem 2 5 2 3 2 2" xfId="21564"/>
    <cellStyle name="Celkem 2 5 2 3 3" xfId="16625"/>
    <cellStyle name="Celkem 2 5 2 3 3 2" xfId="22449"/>
    <cellStyle name="Celkem 2 5 2 3 4" xfId="17138"/>
    <cellStyle name="Celkem 2 5 2 3 4 2" xfId="22962"/>
    <cellStyle name="Celkem 2 5 2 3 5" xfId="17638"/>
    <cellStyle name="Celkem 2 5 2 3 5 2" xfId="23462"/>
    <cellStyle name="Celkem 2 5 2 3 6" xfId="18095"/>
    <cellStyle name="Celkem 2 5 2 3 6 2" xfId="23919"/>
    <cellStyle name="Celkem 2 5 2 3 7" xfId="18552"/>
    <cellStyle name="Celkem 2 5 2 3 7 2" xfId="24376"/>
    <cellStyle name="Celkem 2 5 2 3 8" xfId="20042"/>
    <cellStyle name="Celkem 2 5 2 4" xfId="14398"/>
    <cellStyle name="Celkem 2 5 2 4 2" xfId="15992"/>
    <cellStyle name="Celkem 2 5 2 4 2 2" xfId="21817"/>
    <cellStyle name="Celkem 2 5 2 4 3" xfId="20295"/>
    <cellStyle name="Celkem 2 5 2 5" xfId="14846"/>
    <cellStyle name="Celkem 2 5 2 5 2" xfId="20674"/>
    <cellStyle name="Celkem 2 5 2 6" xfId="16437"/>
    <cellStyle name="Celkem 2 5 2 6 2" xfId="22261"/>
    <cellStyle name="Celkem 2 5 2 7" xfId="16950"/>
    <cellStyle name="Celkem 2 5 2 7 2" xfId="22774"/>
    <cellStyle name="Celkem 2 5 2 8" xfId="19143"/>
    <cellStyle name="Celkem 2 5 3" xfId="13092"/>
    <cellStyle name="Celkem 2 5 3 10" xfId="18634"/>
    <cellStyle name="Celkem 2 5 3 10 2" xfId="24458"/>
    <cellStyle name="Celkem 2 5 3 11" xfId="19034"/>
    <cellStyle name="Celkem 2 5 3 2" xfId="13742"/>
    <cellStyle name="Celkem 2 5 3 2 2" xfId="15377"/>
    <cellStyle name="Celkem 2 5 3 2 2 2" xfId="21202"/>
    <cellStyle name="Celkem 2 5 3 2 3" xfId="19678"/>
    <cellStyle name="Celkem 2 5 3 3" xfId="14036"/>
    <cellStyle name="Celkem 2 5 3 3 2" xfId="15630"/>
    <cellStyle name="Celkem 2 5 3 3 2 2" xfId="21455"/>
    <cellStyle name="Celkem 2 5 3 3 3" xfId="19933"/>
    <cellStyle name="Celkem 2 5 3 4" xfId="14289"/>
    <cellStyle name="Celkem 2 5 3 4 2" xfId="15883"/>
    <cellStyle name="Celkem 2 5 3 4 2 2" xfId="21708"/>
    <cellStyle name="Celkem 2 5 3 4 3" xfId="20186"/>
    <cellStyle name="Celkem 2 5 3 5" xfId="14737"/>
    <cellStyle name="Celkem 2 5 3 5 2" xfId="20565"/>
    <cellStyle name="Celkem 2 5 3 6" xfId="16707"/>
    <cellStyle name="Celkem 2 5 3 6 2" xfId="22531"/>
    <cellStyle name="Celkem 2 5 3 7" xfId="17220"/>
    <cellStyle name="Celkem 2 5 3 7 2" xfId="23044"/>
    <cellStyle name="Celkem 2 5 3 8" xfId="17720"/>
    <cellStyle name="Celkem 2 5 3 8 2" xfId="23544"/>
    <cellStyle name="Celkem 2 5 3 9" xfId="18177"/>
    <cellStyle name="Celkem 2 5 3 9 2" xfId="24001"/>
    <cellStyle name="Celkem 2 5 4" xfId="13357"/>
    <cellStyle name="Celkem 2 5 4 2" xfId="14994"/>
    <cellStyle name="Celkem 2 5 4 2 2" xfId="20819"/>
    <cellStyle name="Celkem 2 5 4 3" xfId="19295"/>
    <cellStyle name="Celkem 2 5 5" xfId="13598"/>
    <cellStyle name="Celkem 2 5 5 2" xfId="15235"/>
    <cellStyle name="Celkem 2 5 5 2 2" xfId="21060"/>
    <cellStyle name="Celkem 2 5 5 3" xfId="19536"/>
    <cellStyle name="Celkem 2 5 6" xfId="13401"/>
    <cellStyle name="Celkem 2 5 6 2" xfId="15038"/>
    <cellStyle name="Celkem 2 5 6 2 2" xfId="20863"/>
    <cellStyle name="Celkem 2 5 6 3" xfId="19339"/>
    <cellStyle name="Celkem 2 5 7" xfId="14508"/>
    <cellStyle name="Celkem 2 5 7 2" xfId="16101"/>
    <cellStyle name="Celkem 2 5 7 2 2" xfId="21926"/>
    <cellStyle name="Celkem 2 5 7 3" xfId="20404"/>
    <cellStyle name="Celkem 2 5 8" xfId="16211"/>
    <cellStyle name="Celkem 2 5 8 2" xfId="22035"/>
    <cellStyle name="Celkem 2 5 9" xfId="16400"/>
    <cellStyle name="Celkem 2 5 9 2" xfId="22224"/>
    <cellStyle name="Celkem 2 6" xfId="13184"/>
    <cellStyle name="Celkem 2 6 10" xfId="18643"/>
    <cellStyle name="Celkem 2 6 10 2" xfId="24467"/>
    <cellStyle name="Celkem 2 6 11" xfId="19125"/>
    <cellStyle name="Celkem 2 6 2" xfId="13833"/>
    <cellStyle name="Celkem 2 6 2 2" xfId="15468"/>
    <cellStyle name="Celkem 2 6 2 2 2" xfId="21293"/>
    <cellStyle name="Celkem 2 6 2 3" xfId="19769"/>
    <cellStyle name="Celkem 2 6 3" xfId="14127"/>
    <cellStyle name="Celkem 2 6 3 2" xfId="15721"/>
    <cellStyle name="Celkem 2 6 3 2 2" xfId="21546"/>
    <cellStyle name="Celkem 2 6 3 3" xfId="20024"/>
    <cellStyle name="Celkem 2 6 4" xfId="14380"/>
    <cellStyle name="Celkem 2 6 4 2" xfId="15974"/>
    <cellStyle name="Celkem 2 6 4 2 2" xfId="21799"/>
    <cellStyle name="Celkem 2 6 4 3" xfId="20277"/>
    <cellStyle name="Celkem 2 6 5" xfId="14828"/>
    <cellStyle name="Celkem 2 6 5 2" xfId="20656"/>
    <cellStyle name="Celkem 2 6 6" xfId="16716"/>
    <cellStyle name="Celkem 2 6 6 2" xfId="22540"/>
    <cellStyle name="Celkem 2 6 7" xfId="17229"/>
    <cellStyle name="Celkem 2 6 7 2" xfId="23053"/>
    <cellStyle name="Celkem 2 6 8" xfId="17729"/>
    <cellStyle name="Celkem 2 6 8 2" xfId="23553"/>
    <cellStyle name="Celkem 2 6 9" xfId="18186"/>
    <cellStyle name="Celkem 2 6 9 2" xfId="24010"/>
    <cellStyle name="Celkem 2 7" xfId="13044"/>
    <cellStyle name="Celkem 2 7 2" xfId="13694"/>
    <cellStyle name="Celkem 2 7 2 2" xfId="15329"/>
    <cellStyle name="Celkem 2 7 2 2 2" xfId="21154"/>
    <cellStyle name="Celkem 2 7 2 3" xfId="19630"/>
    <cellStyle name="Celkem 2 7 3" xfId="13988"/>
    <cellStyle name="Celkem 2 7 3 2" xfId="15582"/>
    <cellStyle name="Celkem 2 7 3 2 2" xfId="21407"/>
    <cellStyle name="Celkem 2 7 3 3" xfId="19885"/>
    <cellStyle name="Celkem 2 7 4" xfId="14241"/>
    <cellStyle name="Celkem 2 7 4 2" xfId="15835"/>
    <cellStyle name="Celkem 2 7 4 2 2" xfId="21660"/>
    <cellStyle name="Celkem 2 7 4 3" xfId="20138"/>
    <cellStyle name="Celkem 2 7 5" xfId="14689"/>
    <cellStyle name="Celkem 2 7 5 2" xfId="20517"/>
    <cellStyle name="Celkem 2 7 6" xfId="18986"/>
    <cellStyle name="Celkem 2 8" xfId="13309"/>
    <cellStyle name="Celkem 2 8 2" xfId="14946"/>
    <cellStyle name="Celkem 2 8 2 2" xfId="20771"/>
    <cellStyle name="Celkem 2 8 3" xfId="19247"/>
    <cellStyle name="Celkem 2 9" xfId="13646"/>
    <cellStyle name="Celkem 2 9 2" xfId="15283"/>
    <cellStyle name="Celkem 2 9 2 2" xfId="21108"/>
    <cellStyle name="Celkem 2 9 3" xfId="19584"/>
    <cellStyle name="Celkem 3" xfId="212"/>
    <cellStyle name="Celkem 3 2" xfId="265"/>
    <cellStyle name="Celkem 3 2 10" xfId="17474"/>
    <cellStyle name="Celkem 3 2 10 2" xfId="23298"/>
    <cellStyle name="Celkem 3 2 11" xfId="18905"/>
    <cellStyle name="Celkem 3 2 2" xfId="13217"/>
    <cellStyle name="Celkem 3 2 2 2" xfId="13866"/>
    <cellStyle name="Celkem 3 2 2 2 10" xfId="19802"/>
    <cellStyle name="Celkem 3 2 2 2 2" xfId="15501"/>
    <cellStyle name="Celkem 3 2 2 2 2 2" xfId="16806"/>
    <cellStyle name="Celkem 3 2 2 2 2 2 2" xfId="17319"/>
    <cellStyle name="Celkem 3 2 2 2 2 2 2 2" xfId="23143"/>
    <cellStyle name="Celkem 3 2 2 2 2 2 3" xfId="17819"/>
    <cellStyle name="Celkem 3 2 2 2 2 2 3 2" xfId="23643"/>
    <cellStyle name="Celkem 3 2 2 2 2 2 4" xfId="18276"/>
    <cellStyle name="Celkem 3 2 2 2 2 2 4 2" xfId="24100"/>
    <cellStyle name="Celkem 3 2 2 2 2 2 5" xfId="18733"/>
    <cellStyle name="Celkem 3 2 2 2 2 2 5 2" xfId="24557"/>
    <cellStyle name="Celkem 3 2 2 2 2 2 6" xfId="22630"/>
    <cellStyle name="Celkem 3 2 2 2 2 3" xfId="16910"/>
    <cellStyle name="Celkem 3 2 2 2 2 3 2" xfId="17423"/>
    <cellStyle name="Celkem 3 2 2 2 2 3 2 2" xfId="23247"/>
    <cellStyle name="Celkem 3 2 2 2 2 3 3" xfId="17923"/>
    <cellStyle name="Celkem 3 2 2 2 2 3 3 2" xfId="23747"/>
    <cellStyle name="Celkem 3 2 2 2 2 3 4" xfId="18380"/>
    <cellStyle name="Celkem 3 2 2 2 2 3 4 2" xfId="24204"/>
    <cellStyle name="Celkem 3 2 2 2 2 3 5" xfId="18837"/>
    <cellStyle name="Celkem 3 2 2 2 2 3 5 2" xfId="24661"/>
    <cellStyle name="Celkem 3 2 2 2 2 3 6" xfId="22734"/>
    <cellStyle name="Celkem 3 2 2 2 2 4" xfId="16558"/>
    <cellStyle name="Celkem 3 2 2 2 2 4 2" xfId="22382"/>
    <cellStyle name="Celkem 3 2 2 2 2 5" xfId="17071"/>
    <cellStyle name="Celkem 3 2 2 2 2 5 2" xfId="22895"/>
    <cellStyle name="Celkem 3 2 2 2 2 6" xfId="17571"/>
    <cellStyle name="Celkem 3 2 2 2 2 6 2" xfId="23395"/>
    <cellStyle name="Celkem 3 2 2 2 2 7" xfId="18028"/>
    <cellStyle name="Celkem 3 2 2 2 2 7 2" xfId="23852"/>
    <cellStyle name="Celkem 3 2 2 2 2 8" xfId="18485"/>
    <cellStyle name="Celkem 3 2 2 2 2 8 2" xfId="24309"/>
    <cellStyle name="Celkem 3 2 2 2 2 9" xfId="21326"/>
    <cellStyle name="Celkem 3 2 2 2 3" xfId="16758"/>
    <cellStyle name="Celkem 3 2 2 2 3 2" xfId="17271"/>
    <cellStyle name="Celkem 3 2 2 2 3 2 2" xfId="23095"/>
    <cellStyle name="Celkem 3 2 2 2 3 3" xfId="17771"/>
    <cellStyle name="Celkem 3 2 2 2 3 3 2" xfId="23595"/>
    <cellStyle name="Celkem 3 2 2 2 3 4" xfId="18228"/>
    <cellStyle name="Celkem 3 2 2 2 3 4 2" xfId="24052"/>
    <cellStyle name="Celkem 3 2 2 2 3 5" xfId="18685"/>
    <cellStyle name="Celkem 3 2 2 2 3 5 2" xfId="24509"/>
    <cellStyle name="Celkem 3 2 2 2 3 6" xfId="22582"/>
    <cellStyle name="Celkem 3 2 2 2 4" xfId="16862"/>
    <cellStyle name="Celkem 3 2 2 2 4 2" xfId="17375"/>
    <cellStyle name="Celkem 3 2 2 2 4 2 2" xfId="23199"/>
    <cellStyle name="Celkem 3 2 2 2 4 3" xfId="17875"/>
    <cellStyle name="Celkem 3 2 2 2 4 3 2" xfId="23699"/>
    <cellStyle name="Celkem 3 2 2 2 4 4" xfId="18332"/>
    <cellStyle name="Celkem 3 2 2 2 4 4 2" xfId="24156"/>
    <cellStyle name="Celkem 3 2 2 2 4 5" xfId="18789"/>
    <cellStyle name="Celkem 3 2 2 2 4 5 2" xfId="24613"/>
    <cellStyle name="Celkem 3 2 2 2 4 6" xfId="22686"/>
    <cellStyle name="Celkem 3 2 2 2 5" xfId="16510"/>
    <cellStyle name="Celkem 3 2 2 2 5 2" xfId="22334"/>
    <cellStyle name="Celkem 3 2 2 2 6" xfId="17023"/>
    <cellStyle name="Celkem 3 2 2 2 6 2" xfId="22847"/>
    <cellStyle name="Celkem 3 2 2 2 7" xfId="17523"/>
    <cellStyle name="Celkem 3 2 2 2 7 2" xfId="23347"/>
    <cellStyle name="Celkem 3 2 2 2 8" xfId="17980"/>
    <cellStyle name="Celkem 3 2 2 2 8 2" xfId="23804"/>
    <cellStyle name="Celkem 3 2 2 2 9" xfId="18437"/>
    <cellStyle name="Celkem 3 2 2 2 9 2" xfId="24261"/>
    <cellStyle name="Celkem 3 2 2 3" xfId="14160"/>
    <cellStyle name="Celkem 3 2 2 3 2" xfId="15754"/>
    <cellStyle name="Celkem 3 2 2 3 2 2" xfId="21579"/>
    <cellStyle name="Celkem 3 2 2 3 3" xfId="16615"/>
    <cellStyle name="Celkem 3 2 2 3 3 2" xfId="22439"/>
    <cellStyle name="Celkem 3 2 2 3 4" xfId="17128"/>
    <cellStyle name="Celkem 3 2 2 3 4 2" xfId="22952"/>
    <cellStyle name="Celkem 3 2 2 3 5" xfId="17628"/>
    <cellStyle name="Celkem 3 2 2 3 5 2" xfId="23452"/>
    <cellStyle name="Celkem 3 2 2 3 6" xfId="18085"/>
    <cellStyle name="Celkem 3 2 2 3 6 2" xfId="23909"/>
    <cellStyle name="Celkem 3 2 2 3 7" xfId="18542"/>
    <cellStyle name="Celkem 3 2 2 3 7 2" xfId="24366"/>
    <cellStyle name="Celkem 3 2 2 3 8" xfId="20057"/>
    <cellStyle name="Celkem 3 2 2 4" xfId="14413"/>
    <cellStyle name="Celkem 3 2 2 4 2" xfId="16007"/>
    <cellStyle name="Celkem 3 2 2 4 2 2" xfId="21832"/>
    <cellStyle name="Celkem 3 2 2 4 3" xfId="20310"/>
    <cellStyle name="Celkem 3 2 2 5" xfId="14861"/>
    <cellStyle name="Celkem 3 2 2 5 2" xfId="20689"/>
    <cellStyle name="Celkem 3 2 2 6" xfId="16452"/>
    <cellStyle name="Celkem 3 2 2 6 2" xfId="22276"/>
    <cellStyle name="Celkem 3 2 2 7" xfId="16965"/>
    <cellStyle name="Celkem 3 2 2 7 2" xfId="22789"/>
    <cellStyle name="Celkem 3 2 2 8" xfId="19158"/>
    <cellStyle name="Celkem 3 2 3" xfId="13107"/>
    <cellStyle name="Celkem 3 2 3 10" xfId="18632"/>
    <cellStyle name="Celkem 3 2 3 10 2" xfId="24456"/>
    <cellStyle name="Celkem 3 2 3 11" xfId="19049"/>
    <cellStyle name="Celkem 3 2 3 2" xfId="13757"/>
    <cellStyle name="Celkem 3 2 3 2 2" xfId="15392"/>
    <cellStyle name="Celkem 3 2 3 2 2 2" xfId="21217"/>
    <cellStyle name="Celkem 3 2 3 2 3" xfId="19693"/>
    <cellStyle name="Celkem 3 2 3 3" xfId="14051"/>
    <cellStyle name="Celkem 3 2 3 3 2" xfId="15645"/>
    <cellStyle name="Celkem 3 2 3 3 2 2" xfId="21470"/>
    <cellStyle name="Celkem 3 2 3 3 3" xfId="19948"/>
    <cellStyle name="Celkem 3 2 3 4" xfId="14304"/>
    <cellStyle name="Celkem 3 2 3 4 2" xfId="15898"/>
    <cellStyle name="Celkem 3 2 3 4 2 2" xfId="21723"/>
    <cellStyle name="Celkem 3 2 3 4 3" xfId="20201"/>
    <cellStyle name="Celkem 3 2 3 5" xfId="14752"/>
    <cellStyle name="Celkem 3 2 3 5 2" xfId="20580"/>
    <cellStyle name="Celkem 3 2 3 6" xfId="16705"/>
    <cellStyle name="Celkem 3 2 3 6 2" xfId="22529"/>
    <cellStyle name="Celkem 3 2 3 7" xfId="17218"/>
    <cellStyle name="Celkem 3 2 3 7 2" xfId="23042"/>
    <cellStyle name="Celkem 3 2 3 8" xfId="17718"/>
    <cellStyle name="Celkem 3 2 3 8 2" xfId="23542"/>
    <cellStyle name="Celkem 3 2 3 9" xfId="18175"/>
    <cellStyle name="Celkem 3 2 3 9 2" xfId="23999"/>
    <cellStyle name="Celkem 3 2 4" xfId="13372"/>
    <cellStyle name="Celkem 3 2 4 2" xfId="15009"/>
    <cellStyle name="Celkem 3 2 4 2 2" xfId="20834"/>
    <cellStyle name="Celkem 3 2 4 3" xfId="19310"/>
    <cellStyle name="Celkem 3 2 5" xfId="13583"/>
    <cellStyle name="Celkem 3 2 5 2" xfId="15220"/>
    <cellStyle name="Celkem 3 2 5 2 2" xfId="21045"/>
    <cellStyle name="Celkem 3 2 5 3" xfId="19521"/>
    <cellStyle name="Celkem 3 2 6" xfId="13682"/>
    <cellStyle name="Celkem 3 2 6 2" xfId="15317"/>
    <cellStyle name="Celkem 3 2 6 2 2" xfId="21142"/>
    <cellStyle name="Celkem 3 2 6 3" xfId="19618"/>
    <cellStyle name="Celkem 3 2 7" xfId="14523"/>
    <cellStyle name="Celkem 3 2 7 2" xfId="16116"/>
    <cellStyle name="Celkem 3 2 7 2 2" xfId="21941"/>
    <cellStyle name="Celkem 3 2 7 3" xfId="20419"/>
    <cellStyle name="Celkem 3 2 8" xfId="16213"/>
    <cellStyle name="Celkem 3 2 8 2" xfId="22037"/>
    <cellStyle name="Celkem 3 2 9" xfId="16398"/>
    <cellStyle name="Celkem 3 2 9 2" xfId="22222"/>
    <cellStyle name="Celkem 3 3" xfId="13059"/>
    <cellStyle name="Celkem 3 3 10" xfId="18633"/>
    <cellStyle name="Celkem 3 3 10 2" xfId="24457"/>
    <cellStyle name="Celkem 3 3 11" xfId="19001"/>
    <cellStyle name="Celkem 3 3 2" xfId="13709"/>
    <cellStyle name="Celkem 3 3 2 2" xfId="15344"/>
    <cellStyle name="Celkem 3 3 2 2 2" xfId="21169"/>
    <cellStyle name="Celkem 3 3 2 3" xfId="19645"/>
    <cellStyle name="Celkem 3 3 3" xfId="14003"/>
    <cellStyle name="Celkem 3 3 3 2" xfId="15597"/>
    <cellStyle name="Celkem 3 3 3 2 2" xfId="21422"/>
    <cellStyle name="Celkem 3 3 3 3" xfId="19900"/>
    <cellStyle name="Celkem 3 3 4" xfId="14256"/>
    <cellStyle name="Celkem 3 3 4 2" xfId="15850"/>
    <cellStyle name="Celkem 3 3 4 2 2" xfId="21675"/>
    <cellStyle name="Celkem 3 3 4 3" xfId="20153"/>
    <cellStyle name="Celkem 3 3 5" xfId="14704"/>
    <cellStyle name="Celkem 3 3 5 2" xfId="20532"/>
    <cellStyle name="Celkem 3 3 6" xfId="16706"/>
    <cellStyle name="Celkem 3 3 6 2" xfId="22530"/>
    <cellStyle name="Celkem 3 3 7" xfId="17219"/>
    <cellStyle name="Celkem 3 3 7 2" xfId="23043"/>
    <cellStyle name="Celkem 3 3 8" xfId="17719"/>
    <cellStyle name="Celkem 3 3 8 2" xfId="23543"/>
    <cellStyle name="Celkem 3 3 9" xfId="18176"/>
    <cellStyle name="Celkem 3 3 9 2" xfId="24000"/>
    <cellStyle name="Celkem 3 4" xfId="13324"/>
    <cellStyle name="Celkem 3 4 2" xfId="14961"/>
    <cellStyle name="Celkem 3 4 2 2" xfId="20786"/>
    <cellStyle name="Celkem 3 4 3" xfId="19262"/>
    <cellStyle name="Celkem 3 5" xfId="13631"/>
    <cellStyle name="Celkem 3 5 2" xfId="15268"/>
    <cellStyle name="Celkem 3 5 2 2" xfId="21093"/>
    <cellStyle name="Celkem 3 5 3" xfId="19569"/>
    <cellStyle name="Celkem 3 6" xfId="16212"/>
    <cellStyle name="Celkem 3 6 2" xfId="22036"/>
    <cellStyle name="Celkem 3 7" xfId="16399"/>
    <cellStyle name="Celkem 3 7 2" xfId="22223"/>
    <cellStyle name="Celkem 3 8" xfId="17475"/>
    <cellStyle name="Celkem 3 8 2" xfId="23299"/>
    <cellStyle name="Celkem 4" xfId="224"/>
    <cellStyle name="Celkem 4 2" xfId="275"/>
    <cellStyle name="Celkem 4 2 10" xfId="17472"/>
    <cellStyle name="Celkem 4 2 10 2" xfId="23296"/>
    <cellStyle name="Celkem 4 2 11" xfId="18915"/>
    <cellStyle name="Celkem 4 2 2" xfId="13227"/>
    <cellStyle name="Celkem 4 2 2 2" xfId="13876"/>
    <cellStyle name="Celkem 4 2 2 2 10" xfId="19812"/>
    <cellStyle name="Celkem 4 2 2 2 2" xfId="15511"/>
    <cellStyle name="Celkem 4 2 2 2 2 2" xfId="16816"/>
    <cellStyle name="Celkem 4 2 2 2 2 2 2" xfId="17329"/>
    <cellStyle name="Celkem 4 2 2 2 2 2 2 2" xfId="23153"/>
    <cellStyle name="Celkem 4 2 2 2 2 2 3" xfId="17829"/>
    <cellStyle name="Celkem 4 2 2 2 2 2 3 2" xfId="23653"/>
    <cellStyle name="Celkem 4 2 2 2 2 2 4" xfId="18286"/>
    <cellStyle name="Celkem 4 2 2 2 2 2 4 2" xfId="24110"/>
    <cellStyle name="Celkem 4 2 2 2 2 2 5" xfId="18743"/>
    <cellStyle name="Celkem 4 2 2 2 2 2 5 2" xfId="24567"/>
    <cellStyle name="Celkem 4 2 2 2 2 2 6" xfId="22640"/>
    <cellStyle name="Celkem 4 2 2 2 2 3" xfId="16920"/>
    <cellStyle name="Celkem 4 2 2 2 2 3 2" xfId="17433"/>
    <cellStyle name="Celkem 4 2 2 2 2 3 2 2" xfId="23257"/>
    <cellStyle name="Celkem 4 2 2 2 2 3 3" xfId="17933"/>
    <cellStyle name="Celkem 4 2 2 2 2 3 3 2" xfId="23757"/>
    <cellStyle name="Celkem 4 2 2 2 2 3 4" xfId="18390"/>
    <cellStyle name="Celkem 4 2 2 2 2 3 4 2" xfId="24214"/>
    <cellStyle name="Celkem 4 2 2 2 2 3 5" xfId="18847"/>
    <cellStyle name="Celkem 4 2 2 2 2 3 5 2" xfId="24671"/>
    <cellStyle name="Celkem 4 2 2 2 2 3 6" xfId="22744"/>
    <cellStyle name="Celkem 4 2 2 2 2 4" xfId="16568"/>
    <cellStyle name="Celkem 4 2 2 2 2 4 2" xfId="22392"/>
    <cellStyle name="Celkem 4 2 2 2 2 5" xfId="17081"/>
    <cellStyle name="Celkem 4 2 2 2 2 5 2" xfId="22905"/>
    <cellStyle name="Celkem 4 2 2 2 2 6" xfId="17581"/>
    <cellStyle name="Celkem 4 2 2 2 2 6 2" xfId="23405"/>
    <cellStyle name="Celkem 4 2 2 2 2 7" xfId="18038"/>
    <cellStyle name="Celkem 4 2 2 2 2 7 2" xfId="23862"/>
    <cellStyle name="Celkem 4 2 2 2 2 8" xfId="18495"/>
    <cellStyle name="Celkem 4 2 2 2 2 8 2" xfId="24319"/>
    <cellStyle name="Celkem 4 2 2 2 2 9" xfId="21336"/>
    <cellStyle name="Celkem 4 2 2 2 3" xfId="16768"/>
    <cellStyle name="Celkem 4 2 2 2 3 2" xfId="17281"/>
    <cellStyle name="Celkem 4 2 2 2 3 2 2" xfId="23105"/>
    <cellStyle name="Celkem 4 2 2 2 3 3" xfId="17781"/>
    <cellStyle name="Celkem 4 2 2 2 3 3 2" xfId="23605"/>
    <cellStyle name="Celkem 4 2 2 2 3 4" xfId="18238"/>
    <cellStyle name="Celkem 4 2 2 2 3 4 2" xfId="24062"/>
    <cellStyle name="Celkem 4 2 2 2 3 5" xfId="18695"/>
    <cellStyle name="Celkem 4 2 2 2 3 5 2" xfId="24519"/>
    <cellStyle name="Celkem 4 2 2 2 3 6" xfId="22592"/>
    <cellStyle name="Celkem 4 2 2 2 4" xfId="16872"/>
    <cellStyle name="Celkem 4 2 2 2 4 2" xfId="17385"/>
    <cellStyle name="Celkem 4 2 2 2 4 2 2" xfId="23209"/>
    <cellStyle name="Celkem 4 2 2 2 4 3" xfId="17885"/>
    <cellStyle name="Celkem 4 2 2 2 4 3 2" xfId="23709"/>
    <cellStyle name="Celkem 4 2 2 2 4 4" xfId="18342"/>
    <cellStyle name="Celkem 4 2 2 2 4 4 2" xfId="24166"/>
    <cellStyle name="Celkem 4 2 2 2 4 5" xfId="18799"/>
    <cellStyle name="Celkem 4 2 2 2 4 5 2" xfId="24623"/>
    <cellStyle name="Celkem 4 2 2 2 4 6" xfId="22696"/>
    <cellStyle name="Celkem 4 2 2 2 5" xfId="16520"/>
    <cellStyle name="Celkem 4 2 2 2 5 2" xfId="22344"/>
    <cellStyle name="Celkem 4 2 2 2 6" xfId="17033"/>
    <cellStyle name="Celkem 4 2 2 2 6 2" xfId="22857"/>
    <cellStyle name="Celkem 4 2 2 2 7" xfId="17533"/>
    <cellStyle name="Celkem 4 2 2 2 7 2" xfId="23357"/>
    <cellStyle name="Celkem 4 2 2 2 8" xfId="17990"/>
    <cellStyle name="Celkem 4 2 2 2 8 2" xfId="23814"/>
    <cellStyle name="Celkem 4 2 2 2 9" xfId="18447"/>
    <cellStyle name="Celkem 4 2 2 2 9 2" xfId="24271"/>
    <cellStyle name="Celkem 4 2 2 3" xfId="14170"/>
    <cellStyle name="Celkem 4 2 2 3 2" xfId="15764"/>
    <cellStyle name="Celkem 4 2 2 3 2 2" xfId="21589"/>
    <cellStyle name="Celkem 4 2 2 3 3" xfId="16608"/>
    <cellStyle name="Celkem 4 2 2 3 3 2" xfId="22432"/>
    <cellStyle name="Celkem 4 2 2 3 4" xfId="17121"/>
    <cellStyle name="Celkem 4 2 2 3 4 2" xfId="22945"/>
    <cellStyle name="Celkem 4 2 2 3 5" xfId="17621"/>
    <cellStyle name="Celkem 4 2 2 3 5 2" xfId="23445"/>
    <cellStyle name="Celkem 4 2 2 3 6" xfId="18078"/>
    <cellStyle name="Celkem 4 2 2 3 6 2" xfId="23902"/>
    <cellStyle name="Celkem 4 2 2 3 7" xfId="18535"/>
    <cellStyle name="Celkem 4 2 2 3 7 2" xfId="24359"/>
    <cellStyle name="Celkem 4 2 2 3 8" xfId="20067"/>
    <cellStyle name="Celkem 4 2 2 4" xfId="14423"/>
    <cellStyle name="Celkem 4 2 2 4 2" xfId="16017"/>
    <cellStyle name="Celkem 4 2 2 4 2 2" xfId="21842"/>
    <cellStyle name="Celkem 4 2 2 4 3" xfId="20320"/>
    <cellStyle name="Celkem 4 2 2 5" xfId="14871"/>
    <cellStyle name="Celkem 4 2 2 5 2" xfId="20699"/>
    <cellStyle name="Celkem 4 2 2 6" xfId="16462"/>
    <cellStyle name="Celkem 4 2 2 6 2" xfId="22286"/>
    <cellStyle name="Celkem 4 2 2 7" xfId="16975"/>
    <cellStyle name="Celkem 4 2 2 7 2" xfId="22799"/>
    <cellStyle name="Celkem 4 2 2 8" xfId="19168"/>
    <cellStyle name="Celkem 4 2 3" xfId="13117"/>
    <cellStyle name="Celkem 4 2 3 10" xfId="18630"/>
    <cellStyle name="Celkem 4 2 3 10 2" xfId="24454"/>
    <cellStyle name="Celkem 4 2 3 11" xfId="19059"/>
    <cellStyle name="Celkem 4 2 3 2" xfId="13767"/>
    <cellStyle name="Celkem 4 2 3 2 2" xfId="15402"/>
    <cellStyle name="Celkem 4 2 3 2 2 2" xfId="21227"/>
    <cellStyle name="Celkem 4 2 3 2 3" xfId="19703"/>
    <cellStyle name="Celkem 4 2 3 3" xfId="14061"/>
    <cellStyle name="Celkem 4 2 3 3 2" xfId="15655"/>
    <cellStyle name="Celkem 4 2 3 3 2 2" xfId="21480"/>
    <cellStyle name="Celkem 4 2 3 3 3" xfId="19958"/>
    <cellStyle name="Celkem 4 2 3 4" xfId="14314"/>
    <cellStyle name="Celkem 4 2 3 4 2" xfId="15908"/>
    <cellStyle name="Celkem 4 2 3 4 2 2" xfId="21733"/>
    <cellStyle name="Celkem 4 2 3 4 3" xfId="20211"/>
    <cellStyle name="Celkem 4 2 3 5" xfId="14762"/>
    <cellStyle name="Celkem 4 2 3 5 2" xfId="20590"/>
    <cellStyle name="Celkem 4 2 3 6" xfId="16703"/>
    <cellStyle name="Celkem 4 2 3 6 2" xfId="22527"/>
    <cellStyle name="Celkem 4 2 3 7" xfId="17216"/>
    <cellStyle name="Celkem 4 2 3 7 2" xfId="23040"/>
    <cellStyle name="Celkem 4 2 3 8" xfId="17716"/>
    <cellStyle name="Celkem 4 2 3 8 2" xfId="23540"/>
    <cellStyle name="Celkem 4 2 3 9" xfId="18173"/>
    <cellStyle name="Celkem 4 2 3 9 2" xfId="23997"/>
    <cellStyle name="Celkem 4 2 4" xfId="13382"/>
    <cellStyle name="Celkem 4 2 4 2" xfId="15019"/>
    <cellStyle name="Celkem 4 2 4 2 2" xfId="20844"/>
    <cellStyle name="Celkem 4 2 4 3" xfId="19320"/>
    <cellStyle name="Celkem 4 2 5" xfId="13573"/>
    <cellStyle name="Celkem 4 2 5 2" xfId="15210"/>
    <cellStyle name="Celkem 4 2 5 2 2" xfId="21035"/>
    <cellStyle name="Celkem 4 2 5 3" xfId="19511"/>
    <cellStyle name="Celkem 4 2 6" xfId="13661"/>
    <cellStyle name="Celkem 4 2 6 2" xfId="15296"/>
    <cellStyle name="Celkem 4 2 6 2 2" xfId="21121"/>
    <cellStyle name="Celkem 4 2 6 3" xfId="19597"/>
    <cellStyle name="Celkem 4 2 7" xfId="14533"/>
    <cellStyle name="Celkem 4 2 7 2" xfId="16126"/>
    <cellStyle name="Celkem 4 2 7 2 2" xfId="21951"/>
    <cellStyle name="Celkem 4 2 7 3" xfId="20429"/>
    <cellStyle name="Celkem 4 2 8" xfId="16215"/>
    <cellStyle name="Celkem 4 2 8 2" xfId="22039"/>
    <cellStyle name="Celkem 4 2 9" xfId="16396"/>
    <cellStyle name="Celkem 4 2 9 2" xfId="22220"/>
    <cellStyle name="Celkem 4 3" xfId="13069"/>
    <cellStyle name="Celkem 4 3 10" xfId="18631"/>
    <cellStyle name="Celkem 4 3 10 2" xfId="24455"/>
    <cellStyle name="Celkem 4 3 11" xfId="19011"/>
    <cellStyle name="Celkem 4 3 2" xfId="13719"/>
    <cellStyle name="Celkem 4 3 2 2" xfId="15354"/>
    <cellStyle name="Celkem 4 3 2 2 2" xfId="21179"/>
    <cellStyle name="Celkem 4 3 2 3" xfId="19655"/>
    <cellStyle name="Celkem 4 3 3" xfId="14013"/>
    <cellStyle name="Celkem 4 3 3 2" xfId="15607"/>
    <cellStyle name="Celkem 4 3 3 2 2" xfId="21432"/>
    <cellStyle name="Celkem 4 3 3 3" xfId="19910"/>
    <cellStyle name="Celkem 4 3 4" xfId="14266"/>
    <cellStyle name="Celkem 4 3 4 2" xfId="15860"/>
    <cellStyle name="Celkem 4 3 4 2 2" xfId="21685"/>
    <cellStyle name="Celkem 4 3 4 3" xfId="20163"/>
    <cellStyle name="Celkem 4 3 5" xfId="14714"/>
    <cellStyle name="Celkem 4 3 5 2" xfId="20542"/>
    <cellStyle name="Celkem 4 3 6" xfId="16704"/>
    <cellStyle name="Celkem 4 3 6 2" xfId="22528"/>
    <cellStyle name="Celkem 4 3 7" xfId="17217"/>
    <cellStyle name="Celkem 4 3 7 2" xfId="23041"/>
    <cellStyle name="Celkem 4 3 8" xfId="17717"/>
    <cellStyle name="Celkem 4 3 8 2" xfId="23541"/>
    <cellStyle name="Celkem 4 3 9" xfId="18174"/>
    <cellStyle name="Celkem 4 3 9 2" xfId="23998"/>
    <cellStyle name="Celkem 4 4" xfId="13334"/>
    <cellStyle name="Celkem 4 4 2" xfId="14971"/>
    <cellStyle name="Celkem 4 4 2 2" xfId="20796"/>
    <cellStyle name="Celkem 4 4 3" xfId="19272"/>
    <cellStyle name="Celkem 4 5" xfId="13621"/>
    <cellStyle name="Celkem 4 5 2" xfId="15258"/>
    <cellStyle name="Celkem 4 5 2 2" xfId="21083"/>
    <cellStyle name="Celkem 4 5 3" xfId="19559"/>
    <cellStyle name="Celkem 4 6" xfId="16214"/>
    <cellStyle name="Celkem 4 6 2" xfId="22038"/>
    <cellStyle name="Celkem 4 7" xfId="16397"/>
    <cellStyle name="Celkem 4 7 2" xfId="22221"/>
    <cellStyle name="Celkem 4 8" xfId="17473"/>
    <cellStyle name="Celkem 4 8 2" xfId="23297"/>
    <cellStyle name="Celkem 5" xfId="242"/>
    <cellStyle name="Celkem 5 10" xfId="17471"/>
    <cellStyle name="Celkem 5 10 2" xfId="23295"/>
    <cellStyle name="Celkem 5 11" xfId="18884"/>
    <cellStyle name="Celkem 5 2" xfId="13196"/>
    <cellStyle name="Celkem 5 2 2" xfId="13845"/>
    <cellStyle name="Celkem 5 2 2 10" xfId="19781"/>
    <cellStyle name="Celkem 5 2 2 2" xfId="15480"/>
    <cellStyle name="Celkem 5 2 2 2 2" xfId="16785"/>
    <cellStyle name="Celkem 5 2 2 2 2 2" xfId="17298"/>
    <cellStyle name="Celkem 5 2 2 2 2 2 2" xfId="23122"/>
    <cellStyle name="Celkem 5 2 2 2 2 3" xfId="17798"/>
    <cellStyle name="Celkem 5 2 2 2 2 3 2" xfId="23622"/>
    <cellStyle name="Celkem 5 2 2 2 2 4" xfId="18255"/>
    <cellStyle name="Celkem 5 2 2 2 2 4 2" xfId="24079"/>
    <cellStyle name="Celkem 5 2 2 2 2 5" xfId="18712"/>
    <cellStyle name="Celkem 5 2 2 2 2 5 2" xfId="24536"/>
    <cellStyle name="Celkem 5 2 2 2 2 6" xfId="22609"/>
    <cellStyle name="Celkem 5 2 2 2 3" xfId="16889"/>
    <cellStyle name="Celkem 5 2 2 2 3 2" xfId="17402"/>
    <cellStyle name="Celkem 5 2 2 2 3 2 2" xfId="23226"/>
    <cellStyle name="Celkem 5 2 2 2 3 3" xfId="17902"/>
    <cellStyle name="Celkem 5 2 2 2 3 3 2" xfId="23726"/>
    <cellStyle name="Celkem 5 2 2 2 3 4" xfId="18359"/>
    <cellStyle name="Celkem 5 2 2 2 3 4 2" xfId="24183"/>
    <cellStyle name="Celkem 5 2 2 2 3 5" xfId="18816"/>
    <cellStyle name="Celkem 5 2 2 2 3 5 2" xfId="24640"/>
    <cellStyle name="Celkem 5 2 2 2 3 6" xfId="22713"/>
    <cellStyle name="Celkem 5 2 2 2 4" xfId="16537"/>
    <cellStyle name="Celkem 5 2 2 2 4 2" xfId="22361"/>
    <cellStyle name="Celkem 5 2 2 2 5" xfId="17050"/>
    <cellStyle name="Celkem 5 2 2 2 5 2" xfId="22874"/>
    <cellStyle name="Celkem 5 2 2 2 6" xfId="17550"/>
    <cellStyle name="Celkem 5 2 2 2 6 2" xfId="23374"/>
    <cellStyle name="Celkem 5 2 2 2 7" xfId="18007"/>
    <cellStyle name="Celkem 5 2 2 2 7 2" xfId="23831"/>
    <cellStyle name="Celkem 5 2 2 2 8" xfId="18464"/>
    <cellStyle name="Celkem 5 2 2 2 8 2" xfId="24288"/>
    <cellStyle name="Celkem 5 2 2 2 9" xfId="21305"/>
    <cellStyle name="Celkem 5 2 2 3" xfId="16737"/>
    <cellStyle name="Celkem 5 2 2 3 2" xfId="17250"/>
    <cellStyle name="Celkem 5 2 2 3 2 2" xfId="23074"/>
    <cellStyle name="Celkem 5 2 2 3 3" xfId="17750"/>
    <cellStyle name="Celkem 5 2 2 3 3 2" xfId="23574"/>
    <cellStyle name="Celkem 5 2 2 3 4" xfId="18207"/>
    <cellStyle name="Celkem 5 2 2 3 4 2" xfId="24031"/>
    <cellStyle name="Celkem 5 2 2 3 5" xfId="18664"/>
    <cellStyle name="Celkem 5 2 2 3 5 2" xfId="24488"/>
    <cellStyle name="Celkem 5 2 2 3 6" xfId="22561"/>
    <cellStyle name="Celkem 5 2 2 4" xfId="16841"/>
    <cellStyle name="Celkem 5 2 2 4 2" xfId="17354"/>
    <cellStyle name="Celkem 5 2 2 4 2 2" xfId="23178"/>
    <cellStyle name="Celkem 5 2 2 4 3" xfId="17854"/>
    <cellStyle name="Celkem 5 2 2 4 3 2" xfId="23678"/>
    <cellStyle name="Celkem 5 2 2 4 4" xfId="18311"/>
    <cellStyle name="Celkem 5 2 2 4 4 2" xfId="24135"/>
    <cellStyle name="Celkem 5 2 2 4 5" xfId="18768"/>
    <cellStyle name="Celkem 5 2 2 4 5 2" xfId="24592"/>
    <cellStyle name="Celkem 5 2 2 4 6" xfId="22665"/>
    <cellStyle name="Celkem 5 2 2 5" xfId="16489"/>
    <cellStyle name="Celkem 5 2 2 5 2" xfId="22313"/>
    <cellStyle name="Celkem 5 2 2 6" xfId="17002"/>
    <cellStyle name="Celkem 5 2 2 6 2" xfId="22826"/>
    <cellStyle name="Celkem 5 2 2 7" xfId="17502"/>
    <cellStyle name="Celkem 5 2 2 7 2" xfId="23326"/>
    <cellStyle name="Celkem 5 2 2 8" xfId="17959"/>
    <cellStyle name="Celkem 5 2 2 8 2" xfId="23783"/>
    <cellStyle name="Celkem 5 2 2 9" xfId="18416"/>
    <cellStyle name="Celkem 5 2 2 9 2" xfId="24240"/>
    <cellStyle name="Celkem 5 2 3" xfId="14139"/>
    <cellStyle name="Celkem 5 2 3 2" xfId="15733"/>
    <cellStyle name="Celkem 5 2 3 2 2" xfId="21558"/>
    <cellStyle name="Celkem 5 2 3 3" xfId="16631"/>
    <cellStyle name="Celkem 5 2 3 3 2" xfId="22455"/>
    <cellStyle name="Celkem 5 2 3 4" xfId="17144"/>
    <cellStyle name="Celkem 5 2 3 4 2" xfId="22968"/>
    <cellStyle name="Celkem 5 2 3 5" xfId="17644"/>
    <cellStyle name="Celkem 5 2 3 5 2" xfId="23468"/>
    <cellStyle name="Celkem 5 2 3 6" xfId="18101"/>
    <cellStyle name="Celkem 5 2 3 6 2" xfId="23925"/>
    <cellStyle name="Celkem 5 2 3 7" xfId="18558"/>
    <cellStyle name="Celkem 5 2 3 7 2" xfId="24382"/>
    <cellStyle name="Celkem 5 2 3 8" xfId="20036"/>
    <cellStyle name="Celkem 5 2 4" xfId="14392"/>
    <cellStyle name="Celkem 5 2 4 2" xfId="15986"/>
    <cellStyle name="Celkem 5 2 4 2 2" xfId="21811"/>
    <cellStyle name="Celkem 5 2 4 3" xfId="20289"/>
    <cellStyle name="Celkem 5 2 5" xfId="14840"/>
    <cellStyle name="Celkem 5 2 5 2" xfId="20668"/>
    <cellStyle name="Celkem 5 2 6" xfId="16431"/>
    <cellStyle name="Celkem 5 2 6 2" xfId="22255"/>
    <cellStyle name="Celkem 5 2 7" xfId="16944"/>
    <cellStyle name="Celkem 5 2 7 2" xfId="22768"/>
    <cellStyle name="Celkem 5 2 8" xfId="19137"/>
    <cellStyle name="Celkem 5 3" xfId="13086"/>
    <cellStyle name="Celkem 5 3 10" xfId="18629"/>
    <cellStyle name="Celkem 5 3 10 2" xfId="24453"/>
    <cellStyle name="Celkem 5 3 11" xfId="19028"/>
    <cellStyle name="Celkem 5 3 2" xfId="13736"/>
    <cellStyle name="Celkem 5 3 2 2" xfId="15371"/>
    <cellStyle name="Celkem 5 3 2 2 2" xfId="21196"/>
    <cellStyle name="Celkem 5 3 2 3" xfId="19672"/>
    <cellStyle name="Celkem 5 3 3" xfId="14030"/>
    <cellStyle name="Celkem 5 3 3 2" xfId="15624"/>
    <cellStyle name="Celkem 5 3 3 2 2" xfId="21449"/>
    <cellStyle name="Celkem 5 3 3 3" xfId="19927"/>
    <cellStyle name="Celkem 5 3 4" xfId="14283"/>
    <cellStyle name="Celkem 5 3 4 2" xfId="15877"/>
    <cellStyle name="Celkem 5 3 4 2 2" xfId="21702"/>
    <cellStyle name="Celkem 5 3 4 3" xfId="20180"/>
    <cellStyle name="Celkem 5 3 5" xfId="14731"/>
    <cellStyle name="Celkem 5 3 5 2" xfId="20559"/>
    <cellStyle name="Celkem 5 3 6" xfId="16702"/>
    <cellStyle name="Celkem 5 3 6 2" xfId="22526"/>
    <cellStyle name="Celkem 5 3 7" xfId="17215"/>
    <cellStyle name="Celkem 5 3 7 2" xfId="23039"/>
    <cellStyle name="Celkem 5 3 8" xfId="17715"/>
    <cellStyle name="Celkem 5 3 8 2" xfId="23539"/>
    <cellStyle name="Celkem 5 3 9" xfId="18172"/>
    <cellStyle name="Celkem 5 3 9 2" xfId="23996"/>
    <cellStyle name="Celkem 5 4" xfId="13351"/>
    <cellStyle name="Celkem 5 4 2" xfId="14988"/>
    <cellStyle name="Celkem 5 4 2 2" xfId="20813"/>
    <cellStyle name="Celkem 5 4 3" xfId="19289"/>
    <cellStyle name="Celkem 5 5" xfId="13604"/>
    <cellStyle name="Celkem 5 5 2" xfId="15241"/>
    <cellStyle name="Celkem 5 5 2 2" xfId="21066"/>
    <cellStyle name="Celkem 5 5 3" xfId="19542"/>
    <cellStyle name="Celkem 5 6" xfId="13399"/>
    <cellStyle name="Celkem 5 6 2" xfId="15036"/>
    <cellStyle name="Celkem 5 6 2 2" xfId="20861"/>
    <cellStyle name="Celkem 5 6 3" xfId="19337"/>
    <cellStyle name="Celkem 5 7" xfId="14502"/>
    <cellStyle name="Celkem 5 7 2" xfId="16095"/>
    <cellStyle name="Celkem 5 7 2 2" xfId="21920"/>
    <cellStyle name="Celkem 5 7 3" xfId="20398"/>
    <cellStyle name="Celkem 5 8" xfId="16216"/>
    <cellStyle name="Celkem 5 8 2" xfId="22040"/>
    <cellStyle name="Celkem 5 9" xfId="16395"/>
    <cellStyle name="Celkem 5 9 2" xfId="22219"/>
    <cellStyle name="Celkem 6" xfId="13036"/>
    <cellStyle name="Celkem 6 10" xfId="18644"/>
    <cellStyle name="Celkem 6 10 2" xfId="24468"/>
    <cellStyle name="Celkem 6 11" xfId="18980"/>
    <cellStyle name="Celkem 6 2" xfId="13688"/>
    <cellStyle name="Celkem 6 2 2" xfId="15323"/>
    <cellStyle name="Celkem 6 2 2 2" xfId="21148"/>
    <cellStyle name="Celkem 6 2 3" xfId="19624"/>
    <cellStyle name="Celkem 6 3" xfId="13982"/>
    <cellStyle name="Celkem 6 3 2" xfId="15576"/>
    <cellStyle name="Celkem 6 3 2 2" xfId="21401"/>
    <cellStyle name="Celkem 6 3 3" xfId="19879"/>
    <cellStyle name="Celkem 6 4" xfId="14235"/>
    <cellStyle name="Celkem 6 4 2" xfId="15829"/>
    <cellStyle name="Celkem 6 4 2 2" xfId="21654"/>
    <cellStyle name="Celkem 6 4 3" xfId="20132"/>
    <cellStyle name="Celkem 6 5" xfId="14683"/>
    <cellStyle name="Celkem 6 5 2" xfId="20511"/>
    <cellStyle name="Celkem 6 6" xfId="16717"/>
    <cellStyle name="Celkem 6 6 2" xfId="22541"/>
    <cellStyle name="Celkem 6 7" xfId="17230"/>
    <cellStyle name="Celkem 6 7 2" xfId="23054"/>
    <cellStyle name="Celkem 6 8" xfId="17730"/>
    <cellStyle name="Celkem 6 8 2" xfId="23554"/>
    <cellStyle name="Celkem 6 9" xfId="18187"/>
    <cellStyle name="Celkem 6 9 2" xfId="24011"/>
    <cellStyle name="Celkem 7" xfId="13301"/>
    <cellStyle name="Celkem 7 2" xfId="14939"/>
    <cellStyle name="Celkem 7 2 2" xfId="20764"/>
    <cellStyle name="Celkem 7 3" xfId="19240"/>
    <cellStyle name="Celkem 8" xfId="13652"/>
    <cellStyle name="Celkem 8 2" xfId="15288"/>
    <cellStyle name="Celkem 8 2 2" xfId="21113"/>
    <cellStyle name="Celkem 8 3" xfId="19589"/>
    <cellStyle name="Celkem 9" xfId="16201"/>
    <cellStyle name="Celkem 9 2" xfId="22025"/>
    <cellStyle name="Chybně" xfId="20"/>
    <cellStyle name="Dezimal_MAT99DB" xfId="21"/>
    <cellStyle name="Euro" xfId="145"/>
    <cellStyle name="Euro 2" xfId="161"/>
    <cellStyle name="Euro 3" xfId="184"/>
    <cellStyle name="Euro 4" xfId="178"/>
    <cellStyle name="Euro 5" xfId="208"/>
    <cellStyle name="Excel Built-in Normal" xfId="22"/>
    <cellStyle name="Excel Built-in Normal 1" xfId="24710"/>
    <cellStyle name="Excel Built-in Normal 2" xfId="24693"/>
    <cellStyle name="Excel Built-in Normal 3" xfId="24709"/>
    <cellStyle name="Excel Built-in Normal 4" xfId="24758"/>
    <cellStyle name="Kontrolní buňka" xfId="23"/>
    <cellStyle name="Milliers 2" xfId="14651"/>
    <cellStyle name="Nadpis 1" xfId="24"/>
    <cellStyle name="Nadpis 2" xfId="25"/>
    <cellStyle name="Nadpis 3" xfId="26"/>
    <cellStyle name="Nadpis 4" xfId="27"/>
    <cellStyle name="Navadno_List1" xfId="28"/>
    <cellStyle name="Název" xfId="29"/>
    <cellStyle name="Neutrální" xfId="30"/>
    <cellStyle name="Normal 2" xfId="31"/>
    <cellStyle name="Normal 2 2" xfId="175"/>
    <cellStyle name="Normal 2 3" xfId="14568"/>
    <cellStyle name="Normal 3" xfId="295"/>
    <cellStyle name="Normal 3 2" xfId="14567"/>
    <cellStyle name="Normal 3 3" xfId="14669"/>
    <cellStyle name="Normal 4" xfId="14653"/>
    <cellStyle name="Normal 4 2" xfId="14665"/>
    <cellStyle name="Normal 4_Tarif 2017 work version" xfId="14650"/>
    <cellStyle name="Normal 5" xfId="14670"/>
    <cellStyle name="Normal_AMBALAJ MİKTARLARI SON" xfId="32"/>
    <cellStyle name="Normale 2" xfId="146"/>
    <cellStyle name="Normale 2 2" xfId="24694"/>
    <cellStyle name="Normale 3" xfId="179"/>
    <cellStyle name="Normale_DISTINTA_1" xfId="114"/>
    <cellStyle name="normální 2" xfId="153"/>
    <cellStyle name="Normální 2 2" xfId="24712"/>
    <cellStyle name="Normální 3" xfId="24713"/>
    <cellStyle name="Poznámka" xfId="33"/>
    <cellStyle name="Poznámka 10" xfId="16373"/>
    <cellStyle name="Poznámka 10 2" xfId="22197"/>
    <cellStyle name="Poznámka 11" xfId="17470"/>
    <cellStyle name="Poznámka 11 2" xfId="23294"/>
    <cellStyle name="Poznámka 2" xfId="188"/>
    <cellStyle name="Poznámka 2 10" xfId="14491"/>
    <cellStyle name="Poznámka 2 10 2" xfId="16084"/>
    <cellStyle name="Poznámka 2 10 2 2" xfId="21909"/>
    <cellStyle name="Poznámka 2 10 3" xfId="20387"/>
    <cellStyle name="Poznámka 2 11" xfId="16218"/>
    <cellStyle name="Poznámka 2 11 2" xfId="22042"/>
    <cellStyle name="Poznámka 2 12" xfId="16372"/>
    <cellStyle name="Poznámka 2 12 2" xfId="22196"/>
    <cellStyle name="Poznámka 2 13" xfId="17469"/>
    <cellStyle name="Poznámka 2 13 2" xfId="23293"/>
    <cellStyle name="Poznámka 2 14" xfId="18872"/>
    <cellStyle name="Poznámka 2 2" xfId="201"/>
    <cellStyle name="Poznámka 2 2 2" xfId="236"/>
    <cellStyle name="Poznámka 2 2 2 2" xfId="287"/>
    <cellStyle name="Poznámka 2 2 2 2 10" xfId="17466"/>
    <cellStyle name="Poznámka 2 2 2 2 10 2" xfId="23290"/>
    <cellStyle name="Poznámka 2 2 2 2 11" xfId="18927"/>
    <cellStyle name="Poznámka 2 2 2 2 2" xfId="13239"/>
    <cellStyle name="Poznámka 2 2 2 2 2 2" xfId="13888"/>
    <cellStyle name="Poznámka 2 2 2 2 2 2 10" xfId="19824"/>
    <cellStyle name="Poznámka 2 2 2 2 2 2 2" xfId="15523"/>
    <cellStyle name="Poznámka 2 2 2 2 2 2 2 2" xfId="16828"/>
    <cellStyle name="Poznámka 2 2 2 2 2 2 2 2 2" xfId="17341"/>
    <cellStyle name="Poznámka 2 2 2 2 2 2 2 2 2 2" xfId="23165"/>
    <cellStyle name="Poznámka 2 2 2 2 2 2 2 2 3" xfId="17841"/>
    <cellStyle name="Poznámka 2 2 2 2 2 2 2 2 3 2" xfId="23665"/>
    <cellStyle name="Poznámka 2 2 2 2 2 2 2 2 4" xfId="18298"/>
    <cellStyle name="Poznámka 2 2 2 2 2 2 2 2 4 2" xfId="24122"/>
    <cellStyle name="Poznámka 2 2 2 2 2 2 2 2 5" xfId="18755"/>
    <cellStyle name="Poznámka 2 2 2 2 2 2 2 2 5 2" xfId="24579"/>
    <cellStyle name="Poznámka 2 2 2 2 2 2 2 2 6" xfId="22652"/>
    <cellStyle name="Poznámka 2 2 2 2 2 2 2 3" xfId="16932"/>
    <cellStyle name="Poznámka 2 2 2 2 2 2 2 3 2" xfId="17445"/>
    <cellStyle name="Poznámka 2 2 2 2 2 2 2 3 2 2" xfId="23269"/>
    <cellStyle name="Poznámka 2 2 2 2 2 2 2 3 3" xfId="17945"/>
    <cellStyle name="Poznámka 2 2 2 2 2 2 2 3 3 2" xfId="23769"/>
    <cellStyle name="Poznámka 2 2 2 2 2 2 2 3 4" xfId="18402"/>
    <cellStyle name="Poznámka 2 2 2 2 2 2 2 3 4 2" xfId="24226"/>
    <cellStyle name="Poznámka 2 2 2 2 2 2 2 3 5" xfId="18859"/>
    <cellStyle name="Poznámka 2 2 2 2 2 2 2 3 5 2" xfId="24683"/>
    <cellStyle name="Poznámka 2 2 2 2 2 2 2 3 6" xfId="22756"/>
    <cellStyle name="Poznámka 2 2 2 2 2 2 2 4" xfId="16580"/>
    <cellStyle name="Poznámka 2 2 2 2 2 2 2 4 2" xfId="22404"/>
    <cellStyle name="Poznámka 2 2 2 2 2 2 2 5" xfId="17093"/>
    <cellStyle name="Poznámka 2 2 2 2 2 2 2 5 2" xfId="22917"/>
    <cellStyle name="Poznámka 2 2 2 2 2 2 2 6" xfId="17593"/>
    <cellStyle name="Poznámka 2 2 2 2 2 2 2 6 2" xfId="23417"/>
    <cellStyle name="Poznámka 2 2 2 2 2 2 2 7" xfId="18050"/>
    <cellStyle name="Poznámka 2 2 2 2 2 2 2 7 2" xfId="23874"/>
    <cellStyle name="Poznámka 2 2 2 2 2 2 2 8" xfId="18507"/>
    <cellStyle name="Poznámka 2 2 2 2 2 2 2 8 2" xfId="24331"/>
    <cellStyle name="Poznámka 2 2 2 2 2 2 2 9" xfId="21348"/>
    <cellStyle name="Poznámka 2 2 2 2 2 2 3" xfId="16780"/>
    <cellStyle name="Poznámka 2 2 2 2 2 2 3 2" xfId="17293"/>
    <cellStyle name="Poznámka 2 2 2 2 2 2 3 2 2" xfId="23117"/>
    <cellStyle name="Poznámka 2 2 2 2 2 2 3 3" xfId="17793"/>
    <cellStyle name="Poznámka 2 2 2 2 2 2 3 3 2" xfId="23617"/>
    <cellStyle name="Poznámka 2 2 2 2 2 2 3 4" xfId="18250"/>
    <cellStyle name="Poznámka 2 2 2 2 2 2 3 4 2" xfId="24074"/>
    <cellStyle name="Poznámka 2 2 2 2 2 2 3 5" xfId="18707"/>
    <cellStyle name="Poznámka 2 2 2 2 2 2 3 5 2" xfId="24531"/>
    <cellStyle name="Poznámka 2 2 2 2 2 2 3 6" xfId="22604"/>
    <cellStyle name="Poznámka 2 2 2 2 2 2 4" xfId="16884"/>
    <cellStyle name="Poznámka 2 2 2 2 2 2 4 2" xfId="17397"/>
    <cellStyle name="Poznámka 2 2 2 2 2 2 4 2 2" xfId="23221"/>
    <cellStyle name="Poznámka 2 2 2 2 2 2 4 3" xfId="17897"/>
    <cellStyle name="Poznámka 2 2 2 2 2 2 4 3 2" xfId="23721"/>
    <cellStyle name="Poznámka 2 2 2 2 2 2 4 4" xfId="18354"/>
    <cellStyle name="Poznámka 2 2 2 2 2 2 4 4 2" xfId="24178"/>
    <cellStyle name="Poznámka 2 2 2 2 2 2 4 5" xfId="18811"/>
    <cellStyle name="Poznámka 2 2 2 2 2 2 4 5 2" xfId="24635"/>
    <cellStyle name="Poznámka 2 2 2 2 2 2 4 6" xfId="22708"/>
    <cellStyle name="Poznámka 2 2 2 2 2 2 5" xfId="16532"/>
    <cellStyle name="Poznámka 2 2 2 2 2 2 5 2" xfId="22356"/>
    <cellStyle name="Poznámka 2 2 2 2 2 2 6" xfId="17045"/>
    <cellStyle name="Poznámka 2 2 2 2 2 2 6 2" xfId="22869"/>
    <cellStyle name="Poznámka 2 2 2 2 2 2 7" xfId="17545"/>
    <cellStyle name="Poznámka 2 2 2 2 2 2 7 2" xfId="23369"/>
    <cellStyle name="Poznámka 2 2 2 2 2 2 8" xfId="18002"/>
    <cellStyle name="Poznámka 2 2 2 2 2 2 8 2" xfId="23826"/>
    <cellStyle name="Poznámka 2 2 2 2 2 2 9" xfId="18459"/>
    <cellStyle name="Poznámka 2 2 2 2 2 2 9 2" xfId="24283"/>
    <cellStyle name="Poznámka 2 2 2 2 2 3" xfId="14182"/>
    <cellStyle name="Poznámka 2 2 2 2 2 3 2" xfId="15776"/>
    <cellStyle name="Poznámka 2 2 2 2 2 3 2 2" xfId="21601"/>
    <cellStyle name="Poznámka 2 2 2 2 2 3 3" xfId="16596"/>
    <cellStyle name="Poznámka 2 2 2 2 2 3 3 2" xfId="22420"/>
    <cellStyle name="Poznámka 2 2 2 2 2 3 4" xfId="17109"/>
    <cellStyle name="Poznámka 2 2 2 2 2 3 4 2" xfId="22933"/>
    <cellStyle name="Poznámka 2 2 2 2 2 3 5" xfId="17609"/>
    <cellStyle name="Poznámka 2 2 2 2 2 3 5 2" xfId="23433"/>
    <cellStyle name="Poznámka 2 2 2 2 2 3 6" xfId="18066"/>
    <cellStyle name="Poznámka 2 2 2 2 2 3 6 2" xfId="23890"/>
    <cellStyle name="Poznámka 2 2 2 2 2 3 7" xfId="18523"/>
    <cellStyle name="Poznámka 2 2 2 2 2 3 7 2" xfId="24347"/>
    <cellStyle name="Poznámka 2 2 2 2 2 3 8" xfId="20079"/>
    <cellStyle name="Poznámka 2 2 2 2 2 4" xfId="14435"/>
    <cellStyle name="Poznámka 2 2 2 2 2 4 2" xfId="16029"/>
    <cellStyle name="Poznámka 2 2 2 2 2 4 2 2" xfId="21854"/>
    <cellStyle name="Poznámka 2 2 2 2 2 4 3" xfId="20332"/>
    <cellStyle name="Poznámka 2 2 2 2 2 5" xfId="14883"/>
    <cellStyle name="Poznámka 2 2 2 2 2 5 2" xfId="20711"/>
    <cellStyle name="Poznámka 2 2 2 2 2 6" xfId="16474"/>
    <cellStyle name="Poznámka 2 2 2 2 2 6 2" xfId="22298"/>
    <cellStyle name="Poznámka 2 2 2 2 2 7" xfId="16987"/>
    <cellStyle name="Poznámka 2 2 2 2 2 7 2" xfId="22811"/>
    <cellStyle name="Poznámka 2 2 2 2 2 8" xfId="19180"/>
    <cellStyle name="Poznámka 2 2 2 2 3" xfId="13129"/>
    <cellStyle name="Poznámka 2 2 2 2 3 10" xfId="18624"/>
    <cellStyle name="Poznámka 2 2 2 2 3 10 2" xfId="24448"/>
    <cellStyle name="Poznámka 2 2 2 2 3 11" xfId="19071"/>
    <cellStyle name="Poznámka 2 2 2 2 3 2" xfId="13779"/>
    <cellStyle name="Poznámka 2 2 2 2 3 2 2" xfId="15414"/>
    <cellStyle name="Poznámka 2 2 2 2 3 2 2 2" xfId="21239"/>
    <cellStyle name="Poznámka 2 2 2 2 3 2 3" xfId="19715"/>
    <cellStyle name="Poznámka 2 2 2 2 3 3" xfId="14073"/>
    <cellStyle name="Poznámka 2 2 2 2 3 3 2" xfId="15667"/>
    <cellStyle name="Poznámka 2 2 2 2 3 3 2 2" xfId="21492"/>
    <cellStyle name="Poznámka 2 2 2 2 3 3 3" xfId="19970"/>
    <cellStyle name="Poznámka 2 2 2 2 3 4" xfId="14326"/>
    <cellStyle name="Poznámka 2 2 2 2 3 4 2" xfId="15920"/>
    <cellStyle name="Poznámka 2 2 2 2 3 4 2 2" xfId="21745"/>
    <cellStyle name="Poznámka 2 2 2 2 3 4 3" xfId="20223"/>
    <cellStyle name="Poznámka 2 2 2 2 3 5" xfId="14774"/>
    <cellStyle name="Poznámka 2 2 2 2 3 5 2" xfId="20602"/>
    <cellStyle name="Poznámka 2 2 2 2 3 6" xfId="16697"/>
    <cellStyle name="Poznámka 2 2 2 2 3 6 2" xfId="22521"/>
    <cellStyle name="Poznámka 2 2 2 2 3 7" xfId="17210"/>
    <cellStyle name="Poznámka 2 2 2 2 3 7 2" xfId="23034"/>
    <cellStyle name="Poznámka 2 2 2 2 3 8" xfId="17710"/>
    <cellStyle name="Poznámka 2 2 2 2 3 8 2" xfId="23534"/>
    <cellStyle name="Poznámka 2 2 2 2 3 9" xfId="18167"/>
    <cellStyle name="Poznámka 2 2 2 2 3 9 2" xfId="23991"/>
    <cellStyle name="Poznámka 2 2 2 2 4" xfId="13394"/>
    <cellStyle name="Poznámka 2 2 2 2 4 2" xfId="15031"/>
    <cellStyle name="Poznámka 2 2 2 2 4 2 2" xfId="20856"/>
    <cellStyle name="Poznámka 2 2 2 2 4 3" xfId="19332"/>
    <cellStyle name="Poznámka 2 2 2 2 5" xfId="13561"/>
    <cellStyle name="Poznámka 2 2 2 2 5 2" xfId="15198"/>
    <cellStyle name="Poznámka 2 2 2 2 5 2 2" xfId="21023"/>
    <cellStyle name="Poznámka 2 2 2 2 5 3" xfId="19499"/>
    <cellStyle name="Poznámka 2 2 2 2 6" xfId="13664"/>
    <cellStyle name="Poznámka 2 2 2 2 6 2" xfId="15299"/>
    <cellStyle name="Poznámka 2 2 2 2 6 2 2" xfId="21124"/>
    <cellStyle name="Poznámka 2 2 2 2 6 3" xfId="19600"/>
    <cellStyle name="Poznámka 2 2 2 2 7" xfId="14545"/>
    <cellStyle name="Poznámka 2 2 2 2 7 2" xfId="16138"/>
    <cellStyle name="Poznámka 2 2 2 2 7 2 2" xfId="21963"/>
    <cellStyle name="Poznámka 2 2 2 2 7 3" xfId="20441"/>
    <cellStyle name="Poznámka 2 2 2 2 8" xfId="16221"/>
    <cellStyle name="Poznámka 2 2 2 2 8 2" xfId="22045"/>
    <cellStyle name="Poznámka 2 2 2 2 9" xfId="16369"/>
    <cellStyle name="Poznámka 2 2 2 2 9 2" xfId="22193"/>
    <cellStyle name="Poznámka 2 2 2 3" xfId="13081"/>
    <cellStyle name="Poznámka 2 2 2 3 10" xfId="18625"/>
    <cellStyle name="Poznámka 2 2 2 3 10 2" xfId="24449"/>
    <cellStyle name="Poznámka 2 2 2 3 11" xfId="19023"/>
    <cellStyle name="Poznámka 2 2 2 3 2" xfId="13731"/>
    <cellStyle name="Poznámka 2 2 2 3 2 2" xfId="15366"/>
    <cellStyle name="Poznámka 2 2 2 3 2 2 2" xfId="21191"/>
    <cellStyle name="Poznámka 2 2 2 3 2 3" xfId="19667"/>
    <cellStyle name="Poznámka 2 2 2 3 3" xfId="14025"/>
    <cellStyle name="Poznámka 2 2 2 3 3 2" xfId="15619"/>
    <cellStyle name="Poznámka 2 2 2 3 3 2 2" xfId="21444"/>
    <cellStyle name="Poznámka 2 2 2 3 3 3" xfId="19922"/>
    <cellStyle name="Poznámka 2 2 2 3 4" xfId="14278"/>
    <cellStyle name="Poznámka 2 2 2 3 4 2" xfId="15872"/>
    <cellStyle name="Poznámka 2 2 2 3 4 2 2" xfId="21697"/>
    <cellStyle name="Poznámka 2 2 2 3 4 3" xfId="20175"/>
    <cellStyle name="Poznámka 2 2 2 3 5" xfId="14726"/>
    <cellStyle name="Poznámka 2 2 2 3 5 2" xfId="20554"/>
    <cellStyle name="Poznámka 2 2 2 3 6" xfId="16698"/>
    <cellStyle name="Poznámka 2 2 2 3 6 2" xfId="22522"/>
    <cellStyle name="Poznámka 2 2 2 3 7" xfId="17211"/>
    <cellStyle name="Poznámka 2 2 2 3 7 2" xfId="23035"/>
    <cellStyle name="Poznámka 2 2 2 3 8" xfId="17711"/>
    <cellStyle name="Poznámka 2 2 2 3 8 2" xfId="23535"/>
    <cellStyle name="Poznámka 2 2 2 3 9" xfId="18168"/>
    <cellStyle name="Poznámka 2 2 2 3 9 2" xfId="23992"/>
    <cellStyle name="Poznámka 2 2 2 4" xfId="13346"/>
    <cellStyle name="Poznámka 2 2 2 4 2" xfId="14983"/>
    <cellStyle name="Poznámka 2 2 2 4 2 2" xfId="20808"/>
    <cellStyle name="Poznámka 2 2 2 4 3" xfId="19284"/>
    <cellStyle name="Poznámka 2 2 2 5" xfId="13609"/>
    <cellStyle name="Poznámka 2 2 2 5 2" xfId="15246"/>
    <cellStyle name="Poznámka 2 2 2 5 2 2" xfId="21071"/>
    <cellStyle name="Poznámka 2 2 2 5 3" xfId="19547"/>
    <cellStyle name="Poznámka 2 2 2 6" xfId="16220"/>
    <cellStyle name="Poznámka 2 2 2 6 2" xfId="22044"/>
    <cellStyle name="Poznámka 2 2 2 7" xfId="16370"/>
    <cellStyle name="Poznámka 2 2 2 7 2" xfId="22194"/>
    <cellStyle name="Poznámka 2 2 2 8" xfId="17467"/>
    <cellStyle name="Poznámka 2 2 2 8 2" xfId="23291"/>
    <cellStyle name="Poznámka 2 2 3" xfId="257"/>
    <cellStyle name="Poznámka 2 2 3 10" xfId="17465"/>
    <cellStyle name="Poznámka 2 2 3 10 2" xfId="23289"/>
    <cellStyle name="Poznámka 2 2 3 11" xfId="18897"/>
    <cellStyle name="Poznámka 2 2 3 2" xfId="13209"/>
    <cellStyle name="Poznámka 2 2 3 2 2" xfId="13858"/>
    <cellStyle name="Poznámka 2 2 3 2 2 10" xfId="19794"/>
    <cellStyle name="Poznámka 2 2 3 2 2 2" xfId="15493"/>
    <cellStyle name="Poznámka 2 2 3 2 2 2 2" xfId="16798"/>
    <cellStyle name="Poznámka 2 2 3 2 2 2 2 2" xfId="17311"/>
    <cellStyle name="Poznámka 2 2 3 2 2 2 2 2 2" xfId="23135"/>
    <cellStyle name="Poznámka 2 2 3 2 2 2 2 3" xfId="17811"/>
    <cellStyle name="Poznámka 2 2 3 2 2 2 2 3 2" xfId="23635"/>
    <cellStyle name="Poznámka 2 2 3 2 2 2 2 4" xfId="18268"/>
    <cellStyle name="Poznámka 2 2 3 2 2 2 2 4 2" xfId="24092"/>
    <cellStyle name="Poznámka 2 2 3 2 2 2 2 5" xfId="18725"/>
    <cellStyle name="Poznámka 2 2 3 2 2 2 2 5 2" xfId="24549"/>
    <cellStyle name="Poznámka 2 2 3 2 2 2 2 6" xfId="22622"/>
    <cellStyle name="Poznámka 2 2 3 2 2 2 3" xfId="16902"/>
    <cellStyle name="Poznámka 2 2 3 2 2 2 3 2" xfId="17415"/>
    <cellStyle name="Poznámka 2 2 3 2 2 2 3 2 2" xfId="23239"/>
    <cellStyle name="Poznámka 2 2 3 2 2 2 3 3" xfId="17915"/>
    <cellStyle name="Poznámka 2 2 3 2 2 2 3 3 2" xfId="23739"/>
    <cellStyle name="Poznámka 2 2 3 2 2 2 3 4" xfId="18372"/>
    <cellStyle name="Poznámka 2 2 3 2 2 2 3 4 2" xfId="24196"/>
    <cellStyle name="Poznámka 2 2 3 2 2 2 3 5" xfId="18829"/>
    <cellStyle name="Poznámka 2 2 3 2 2 2 3 5 2" xfId="24653"/>
    <cellStyle name="Poznámka 2 2 3 2 2 2 3 6" xfId="22726"/>
    <cellStyle name="Poznámka 2 2 3 2 2 2 4" xfId="16550"/>
    <cellStyle name="Poznámka 2 2 3 2 2 2 4 2" xfId="22374"/>
    <cellStyle name="Poznámka 2 2 3 2 2 2 5" xfId="17063"/>
    <cellStyle name="Poznámka 2 2 3 2 2 2 5 2" xfId="22887"/>
    <cellStyle name="Poznámka 2 2 3 2 2 2 6" xfId="17563"/>
    <cellStyle name="Poznámka 2 2 3 2 2 2 6 2" xfId="23387"/>
    <cellStyle name="Poznámka 2 2 3 2 2 2 7" xfId="18020"/>
    <cellStyle name="Poznámka 2 2 3 2 2 2 7 2" xfId="23844"/>
    <cellStyle name="Poznámka 2 2 3 2 2 2 8" xfId="18477"/>
    <cellStyle name="Poznámka 2 2 3 2 2 2 8 2" xfId="24301"/>
    <cellStyle name="Poznámka 2 2 3 2 2 2 9" xfId="21318"/>
    <cellStyle name="Poznámka 2 2 3 2 2 3" xfId="16750"/>
    <cellStyle name="Poznámka 2 2 3 2 2 3 2" xfId="17263"/>
    <cellStyle name="Poznámka 2 2 3 2 2 3 2 2" xfId="23087"/>
    <cellStyle name="Poznámka 2 2 3 2 2 3 3" xfId="17763"/>
    <cellStyle name="Poznámka 2 2 3 2 2 3 3 2" xfId="23587"/>
    <cellStyle name="Poznámka 2 2 3 2 2 3 4" xfId="18220"/>
    <cellStyle name="Poznámka 2 2 3 2 2 3 4 2" xfId="24044"/>
    <cellStyle name="Poznámka 2 2 3 2 2 3 5" xfId="18677"/>
    <cellStyle name="Poznámka 2 2 3 2 2 3 5 2" xfId="24501"/>
    <cellStyle name="Poznámka 2 2 3 2 2 3 6" xfId="22574"/>
    <cellStyle name="Poznámka 2 2 3 2 2 4" xfId="16854"/>
    <cellStyle name="Poznámka 2 2 3 2 2 4 2" xfId="17367"/>
    <cellStyle name="Poznámka 2 2 3 2 2 4 2 2" xfId="23191"/>
    <cellStyle name="Poznámka 2 2 3 2 2 4 3" xfId="17867"/>
    <cellStyle name="Poznámka 2 2 3 2 2 4 3 2" xfId="23691"/>
    <cellStyle name="Poznámka 2 2 3 2 2 4 4" xfId="18324"/>
    <cellStyle name="Poznámka 2 2 3 2 2 4 4 2" xfId="24148"/>
    <cellStyle name="Poznámka 2 2 3 2 2 4 5" xfId="18781"/>
    <cellStyle name="Poznámka 2 2 3 2 2 4 5 2" xfId="24605"/>
    <cellStyle name="Poznámka 2 2 3 2 2 4 6" xfId="22678"/>
    <cellStyle name="Poznámka 2 2 3 2 2 5" xfId="16502"/>
    <cellStyle name="Poznámka 2 2 3 2 2 5 2" xfId="22326"/>
    <cellStyle name="Poznámka 2 2 3 2 2 6" xfId="17015"/>
    <cellStyle name="Poznámka 2 2 3 2 2 6 2" xfId="22839"/>
    <cellStyle name="Poznámka 2 2 3 2 2 7" xfId="17515"/>
    <cellStyle name="Poznámka 2 2 3 2 2 7 2" xfId="23339"/>
    <cellStyle name="Poznámka 2 2 3 2 2 8" xfId="17972"/>
    <cellStyle name="Poznámka 2 2 3 2 2 8 2" xfId="23796"/>
    <cellStyle name="Poznámka 2 2 3 2 2 9" xfId="18429"/>
    <cellStyle name="Poznámka 2 2 3 2 2 9 2" xfId="24253"/>
    <cellStyle name="Poznámka 2 2 3 2 3" xfId="14152"/>
    <cellStyle name="Poznámka 2 2 3 2 3 2" xfId="15746"/>
    <cellStyle name="Poznámka 2 2 3 2 3 2 2" xfId="21571"/>
    <cellStyle name="Poznámka 2 2 3 2 3 3" xfId="16620"/>
    <cellStyle name="Poznámka 2 2 3 2 3 3 2" xfId="22444"/>
    <cellStyle name="Poznámka 2 2 3 2 3 4" xfId="17133"/>
    <cellStyle name="Poznámka 2 2 3 2 3 4 2" xfId="22957"/>
    <cellStyle name="Poznámka 2 2 3 2 3 5" xfId="17633"/>
    <cellStyle name="Poznámka 2 2 3 2 3 5 2" xfId="23457"/>
    <cellStyle name="Poznámka 2 2 3 2 3 6" xfId="18090"/>
    <cellStyle name="Poznámka 2 2 3 2 3 6 2" xfId="23914"/>
    <cellStyle name="Poznámka 2 2 3 2 3 7" xfId="18547"/>
    <cellStyle name="Poznámka 2 2 3 2 3 7 2" xfId="24371"/>
    <cellStyle name="Poznámka 2 2 3 2 3 8" xfId="20049"/>
    <cellStyle name="Poznámka 2 2 3 2 4" xfId="14405"/>
    <cellStyle name="Poznámka 2 2 3 2 4 2" xfId="15999"/>
    <cellStyle name="Poznámka 2 2 3 2 4 2 2" xfId="21824"/>
    <cellStyle name="Poznámka 2 2 3 2 4 3" xfId="20302"/>
    <cellStyle name="Poznámka 2 2 3 2 5" xfId="14853"/>
    <cellStyle name="Poznámka 2 2 3 2 5 2" xfId="20681"/>
    <cellStyle name="Poznámka 2 2 3 2 6" xfId="16444"/>
    <cellStyle name="Poznámka 2 2 3 2 6 2" xfId="22268"/>
    <cellStyle name="Poznámka 2 2 3 2 7" xfId="16957"/>
    <cellStyle name="Poznámka 2 2 3 2 7 2" xfId="22781"/>
    <cellStyle name="Poznámka 2 2 3 2 8" xfId="19150"/>
    <cellStyle name="Poznámka 2 2 3 3" xfId="13099"/>
    <cellStyle name="Poznámka 2 2 3 3 10" xfId="18623"/>
    <cellStyle name="Poznámka 2 2 3 3 10 2" xfId="24447"/>
    <cellStyle name="Poznámka 2 2 3 3 11" xfId="19041"/>
    <cellStyle name="Poznámka 2 2 3 3 2" xfId="13749"/>
    <cellStyle name="Poznámka 2 2 3 3 2 2" xfId="15384"/>
    <cellStyle name="Poznámka 2 2 3 3 2 2 2" xfId="21209"/>
    <cellStyle name="Poznámka 2 2 3 3 2 3" xfId="19685"/>
    <cellStyle name="Poznámka 2 2 3 3 3" xfId="14043"/>
    <cellStyle name="Poznámka 2 2 3 3 3 2" xfId="15637"/>
    <cellStyle name="Poznámka 2 2 3 3 3 2 2" xfId="21462"/>
    <cellStyle name="Poznámka 2 2 3 3 3 3" xfId="19940"/>
    <cellStyle name="Poznámka 2 2 3 3 4" xfId="14296"/>
    <cellStyle name="Poznámka 2 2 3 3 4 2" xfId="15890"/>
    <cellStyle name="Poznámka 2 2 3 3 4 2 2" xfId="21715"/>
    <cellStyle name="Poznámka 2 2 3 3 4 3" xfId="20193"/>
    <cellStyle name="Poznámka 2 2 3 3 5" xfId="14744"/>
    <cellStyle name="Poznámka 2 2 3 3 5 2" xfId="20572"/>
    <cellStyle name="Poznámka 2 2 3 3 6" xfId="16696"/>
    <cellStyle name="Poznámka 2 2 3 3 6 2" xfId="22520"/>
    <cellStyle name="Poznámka 2 2 3 3 7" xfId="17209"/>
    <cellStyle name="Poznámka 2 2 3 3 7 2" xfId="23033"/>
    <cellStyle name="Poznámka 2 2 3 3 8" xfId="17709"/>
    <cellStyle name="Poznámka 2 2 3 3 8 2" xfId="23533"/>
    <cellStyle name="Poznámka 2 2 3 3 9" xfId="18166"/>
    <cellStyle name="Poznámka 2 2 3 3 9 2" xfId="23990"/>
    <cellStyle name="Poznámka 2 2 3 4" xfId="13364"/>
    <cellStyle name="Poznámka 2 2 3 4 2" xfId="15001"/>
    <cellStyle name="Poznámka 2 2 3 4 2 2" xfId="20826"/>
    <cellStyle name="Poznámka 2 2 3 4 3" xfId="19302"/>
    <cellStyle name="Poznámka 2 2 3 5" xfId="13591"/>
    <cellStyle name="Poznámka 2 2 3 5 2" xfId="15228"/>
    <cellStyle name="Poznámka 2 2 3 5 2 2" xfId="21053"/>
    <cellStyle name="Poznámka 2 2 3 5 3" xfId="19529"/>
    <cellStyle name="Poznámka 2 2 3 6" xfId="13685"/>
    <cellStyle name="Poznámka 2 2 3 6 2" xfId="15320"/>
    <cellStyle name="Poznámka 2 2 3 6 2 2" xfId="21145"/>
    <cellStyle name="Poznámka 2 2 3 6 3" xfId="19621"/>
    <cellStyle name="Poznámka 2 2 3 7" xfId="14515"/>
    <cellStyle name="Poznámka 2 2 3 7 2" xfId="16108"/>
    <cellStyle name="Poznámka 2 2 3 7 2 2" xfId="21933"/>
    <cellStyle name="Poznámka 2 2 3 7 3" xfId="20411"/>
    <cellStyle name="Poznámka 2 2 3 8" xfId="16222"/>
    <cellStyle name="Poznámka 2 2 3 8 2" xfId="22046"/>
    <cellStyle name="Poznámka 2 2 3 9" xfId="16368"/>
    <cellStyle name="Poznámka 2 2 3 9 2" xfId="22192"/>
    <cellStyle name="Poznámka 2 2 4" xfId="13051"/>
    <cellStyle name="Poznámka 2 2 4 10" xfId="18626"/>
    <cellStyle name="Poznámka 2 2 4 10 2" xfId="24450"/>
    <cellStyle name="Poznámka 2 2 4 11" xfId="18993"/>
    <cellStyle name="Poznámka 2 2 4 2" xfId="13701"/>
    <cellStyle name="Poznámka 2 2 4 2 2" xfId="15336"/>
    <cellStyle name="Poznámka 2 2 4 2 2 2" xfId="21161"/>
    <cellStyle name="Poznámka 2 2 4 2 3" xfId="19637"/>
    <cellStyle name="Poznámka 2 2 4 3" xfId="13995"/>
    <cellStyle name="Poznámka 2 2 4 3 2" xfId="15589"/>
    <cellStyle name="Poznámka 2 2 4 3 2 2" xfId="21414"/>
    <cellStyle name="Poznámka 2 2 4 3 3" xfId="19892"/>
    <cellStyle name="Poznámka 2 2 4 4" xfId="14248"/>
    <cellStyle name="Poznámka 2 2 4 4 2" xfId="15842"/>
    <cellStyle name="Poznámka 2 2 4 4 2 2" xfId="21667"/>
    <cellStyle name="Poznámka 2 2 4 4 3" xfId="20145"/>
    <cellStyle name="Poznámka 2 2 4 5" xfId="14696"/>
    <cellStyle name="Poznámka 2 2 4 5 2" xfId="20524"/>
    <cellStyle name="Poznámka 2 2 4 6" xfId="16699"/>
    <cellStyle name="Poznámka 2 2 4 6 2" xfId="22523"/>
    <cellStyle name="Poznámka 2 2 4 7" xfId="17212"/>
    <cellStyle name="Poznámka 2 2 4 7 2" xfId="23036"/>
    <cellStyle name="Poznámka 2 2 4 8" xfId="17712"/>
    <cellStyle name="Poznámka 2 2 4 8 2" xfId="23536"/>
    <cellStyle name="Poznámka 2 2 4 9" xfId="18169"/>
    <cellStyle name="Poznámka 2 2 4 9 2" xfId="23993"/>
    <cellStyle name="Poznámka 2 2 5" xfId="13316"/>
    <cellStyle name="Poznámka 2 2 5 2" xfId="14953"/>
    <cellStyle name="Poznámka 2 2 5 2 2" xfId="20778"/>
    <cellStyle name="Poznámka 2 2 5 3" xfId="19254"/>
    <cellStyle name="Poznámka 2 2 6" xfId="13639"/>
    <cellStyle name="Poznámka 2 2 6 2" xfId="15276"/>
    <cellStyle name="Poznámka 2 2 6 2 2" xfId="21101"/>
    <cellStyle name="Poznámka 2 2 6 3" xfId="19577"/>
    <cellStyle name="Poznámka 2 2 7" xfId="16219"/>
    <cellStyle name="Poznámka 2 2 7 2" xfId="22043"/>
    <cellStyle name="Poznámka 2 2 8" xfId="16371"/>
    <cellStyle name="Poznámka 2 2 8 2" xfId="22195"/>
    <cellStyle name="Poznámka 2 2 9" xfId="17468"/>
    <cellStyle name="Poznámka 2 2 9 2" xfId="23292"/>
    <cellStyle name="Poznámka 2 3" xfId="227"/>
    <cellStyle name="Poznámka 2 3 2" xfId="278"/>
    <cellStyle name="Poznámka 2 3 2 10" xfId="17463"/>
    <cellStyle name="Poznámka 2 3 2 10 2" xfId="23287"/>
    <cellStyle name="Poznámka 2 3 2 11" xfId="18918"/>
    <cellStyle name="Poznámka 2 3 2 2" xfId="13230"/>
    <cellStyle name="Poznámka 2 3 2 2 2" xfId="13879"/>
    <cellStyle name="Poznámka 2 3 2 2 2 10" xfId="19815"/>
    <cellStyle name="Poznámka 2 3 2 2 2 2" xfId="15514"/>
    <cellStyle name="Poznámka 2 3 2 2 2 2 2" xfId="16819"/>
    <cellStyle name="Poznámka 2 3 2 2 2 2 2 2" xfId="17332"/>
    <cellStyle name="Poznámka 2 3 2 2 2 2 2 2 2" xfId="23156"/>
    <cellStyle name="Poznámka 2 3 2 2 2 2 2 3" xfId="17832"/>
    <cellStyle name="Poznámka 2 3 2 2 2 2 2 3 2" xfId="23656"/>
    <cellStyle name="Poznámka 2 3 2 2 2 2 2 4" xfId="18289"/>
    <cellStyle name="Poznámka 2 3 2 2 2 2 2 4 2" xfId="24113"/>
    <cellStyle name="Poznámka 2 3 2 2 2 2 2 5" xfId="18746"/>
    <cellStyle name="Poznámka 2 3 2 2 2 2 2 5 2" xfId="24570"/>
    <cellStyle name="Poznámka 2 3 2 2 2 2 2 6" xfId="22643"/>
    <cellStyle name="Poznámka 2 3 2 2 2 2 3" xfId="16923"/>
    <cellStyle name="Poznámka 2 3 2 2 2 2 3 2" xfId="17436"/>
    <cellStyle name="Poznámka 2 3 2 2 2 2 3 2 2" xfId="23260"/>
    <cellStyle name="Poznámka 2 3 2 2 2 2 3 3" xfId="17936"/>
    <cellStyle name="Poznámka 2 3 2 2 2 2 3 3 2" xfId="23760"/>
    <cellStyle name="Poznámka 2 3 2 2 2 2 3 4" xfId="18393"/>
    <cellStyle name="Poznámka 2 3 2 2 2 2 3 4 2" xfId="24217"/>
    <cellStyle name="Poznámka 2 3 2 2 2 2 3 5" xfId="18850"/>
    <cellStyle name="Poznámka 2 3 2 2 2 2 3 5 2" xfId="24674"/>
    <cellStyle name="Poznámka 2 3 2 2 2 2 3 6" xfId="22747"/>
    <cellStyle name="Poznámka 2 3 2 2 2 2 4" xfId="16571"/>
    <cellStyle name="Poznámka 2 3 2 2 2 2 4 2" xfId="22395"/>
    <cellStyle name="Poznámka 2 3 2 2 2 2 5" xfId="17084"/>
    <cellStyle name="Poznámka 2 3 2 2 2 2 5 2" xfId="22908"/>
    <cellStyle name="Poznámka 2 3 2 2 2 2 6" xfId="17584"/>
    <cellStyle name="Poznámka 2 3 2 2 2 2 6 2" xfId="23408"/>
    <cellStyle name="Poznámka 2 3 2 2 2 2 7" xfId="18041"/>
    <cellStyle name="Poznámka 2 3 2 2 2 2 7 2" xfId="23865"/>
    <cellStyle name="Poznámka 2 3 2 2 2 2 8" xfId="18498"/>
    <cellStyle name="Poznámka 2 3 2 2 2 2 8 2" xfId="24322"/>
    <cellStyle name="Poznámka 2 3 2 2 2 2 9" xfId="21339"/>
    <cellStyle name="Poznámka 2 3 2 2 2 3" xfId="16771"/>
    <cellStyle name="Poznámka 2 3 2 2 2 3 2" xfId="17284"/>
    <cellStyle name="Poznámka 2 3 2 2 2 3 2 2" xfId="23108"/>
    <cellStyle name="Poznámka 2 3 2 2 2 3 3" xfId="17784"/>
    <cellStyle name="Poznámka 2 3 2 2 2 3 3 2" xfId="23608"/>
    <cellStyle name="Poznámka 2 3 2 2 2 3 4" xfId="18241"/>
    <cellStyle name="Poznámka 2 3 2 2 2 3 4 2" xfId="24065"/>
    <cellStyle name="Poznámka 2 3 2 2 2 3 5" xfId="18698"/>
    <cellStyle name="Poznámka 2 3 2 2 2 3 5 2" xfId="24522"/>
    <cellStyle name="Poznámka 2 3 2 2 2 3 6" xfId="22595"/>
    <cellStyle name="Poznámka 2 3 2 2 2 4" xfId="16875"/>
    <cellStyle name="Poznámka 2 3 2 2 2 4 2" xfId="17388"/>
    <cellStyle name="Poznámka 2 3 2 2 2 4 2 2" xfId="23212"/>
    <cellStyle name="Poznámka 2 3 2 2 2 4 3" xfId="17888"/>
    <cellStyle name="Poznámka 2 3 2 2 2 4 3 2" xfId="23712"/>
    <cellStyle name="Poznámka 2 3 2 2 2 4 4" xfId="18345"/>
    <cellStyle name="Poznámka 2 3 2 2 2 4 4 2" xfId="24169"/>
    <cellStyle name="Poznámka 2 3 2 2 2 4 5" xfId="18802"/>
    <cellStyle name="Poznámka 2 3 2 2 2 4 5 2" xfId="24626"/>
    <cellStyle name="Poznámka 2 3 2 2 2 4 6" xfId="22699"/>
    <cellStyle name="Poznámka 2 3 2 2 2 5" xfId="16523"/>
    <cellStyle name="Poznámka 2 3 2 2 2 5 2" xfId="22347"/>
    <cellStyle name="Poznámka 2 3 2 2 2 6" xfId="17036"/>
    <cellStyle name="Poznámka 2 3 2 2 2 6 2" xfId="22860"/>
    <cellStyle name="Poznámka 2 3 2 2 2 7" xfId="17536"/>
    <cellStyle name="Poznámka 2 3 2 2 2 7 2" xfId="23360"/>
    <cellStyle name="Poznámka 2 3 2 2 2 8" xfId="17993"/>
    <cellStyle name="Poznámka 2 3 2 2 2 8 2" xfId="23817"/>
    <cellStyle name="Poznámka 2 3 2 2 2 9" xfId="18450"/>
    <cellStyle name="Poznámka 2 3 2 2 2 9 2" xfId="24274"/>
    <cellStyle name="Poznámka 2 3 2 2 3" xfId="14173"/>
    <cellStyle name="Poznámka 2 3 2 2 3 2" xfId="15767"/>
    <cellStyle name="Poznámka 2 3 2 2 3 2 2" xfId="21592"/>
    <cellStyle name="Poznámka 2 3 2 2 3 3" xfId="16605"/>
    <cellStyle name="Poznámka 2 3 2 2 3 3 2" xfId="22429"/>
    <cellStyle name="Poznámka 2 3 2 2 3 4" xfId="17118"/>
    <cellStyle name="Poznámka 2 3 2 2 3 4 2" xfId="22942"/>
    <cellStyle name="Poznámka 2 3 2 2 3 5" xfId="17618"/>
    <cellStyle name="Poznámka 2 3 2 2 3 5 2" xfId="23442"/>
    <cellStyle name="Poznámka 2 3 2 2 3 6" xfId="18075"/>
    <cellStyle name="Poznámka 2 3 2 2 3 6 2" xfId="23899"/>
    <cellStyle name="Poznámka 2 3 2 2 3 7" xfId="18532"/>
    <cellStyle name="Poznámka 2 3 2 2 3 7 2" xfId="24356"/>
    <cellStyle name="Poznámka 2 3 2 2 3 8" xfId="20070"/>
    <cellStyle name="Poznámka 2 3 2 2 4" xfId="14426"/>
    <cellStyle name="Poznámka 2 3 2 2 4 2" xfId="16020"/>
    <cellStyle name="Poznámka 2 3 2 2 4 2 2" xfId="21845"/>
    <cellStyle name="Poznámka 2 3 2 2 4 3" xfId="20323"/>
    <cellStyle name="Poznámka 2 3 2 2 5" xfId="14874"/>
    <cellStyle name="Poznámka 2 3 2 2 5 2" xfId="20702"/>
    <cellStyle name="Poznámka 2 3 2 2 6" xfId="16465"/>
    <cellStyle name="Poznámka 2 3 2 2 6 2" xfId="22289"/>
    <cellStyle name="Poznámka 2 3 2 2 7" xfId="16978"/>
    <cellStyle name="Poznámka 2 3 2 2 7 2" xfId="22802"/>
    <cellStyle name="Poznámka 2 3 2 2 8" xfId="19171"/>
    <cellStyle name="Poznámka 2 3 2 3" xfId="13120"/>
    <cellStyle name="Poznámka 2 3 2 3 10" xfId="18621"/>
    <cellStyle name="Poznámka 2 3 2 3 10 2" xfId="24445"/>
    <cellStyle name="Poznámka 2 3 2 3 11" xfId="19062"/>
    <cellStyle name="Poznámka 2 3 2 3 2" xfId="13770"/>
    <cellStyle name="Poznámka 2 3 2 3 2 2" xfId="15405"/>
    <cellStyle name="Poznámka 2 3 2 3 2 2 2" xfId="21230"/>
    <cellStyle name="Poznámka 2 3 2 3 2 3" xfId="19706"/>
    <cellStyle name="Poznámka 2 3 2 3 3" xfId="14064"/>
    <cellStyle name="Poznámka 2 3 2 3 3 2" xfId="15658"/>
    <cellStyle name="Poznámka 2 3 2 3 3 2 2" xfId="21483"/>
    <cellStyle name="Poznámka 2 3 2 3 3 3" xfId="19961"/>
    <cellStyle name="Poznámka 2 3 2 3 4" xfId="14317"/>
    <cellStyle name="Poznámka 2 3 2 3 4 2" xfId="15911"/>
    <cellStyle name="Poznámka 2 3 2 3 4 2 2" xfId="21736"/>
    <cellStyle name="Poznámka 2 3 2 3 4 3" xfId="20214"/>
    <cellStyle name="Poznámka 2 3 2 3 5" xfId="14765"/>
    <cellStyle name="Poznámka 2 3 2 3 5 2" xfId="20593"/>
    <cellStyle name="Poznámka 2 3 2 3 6" xfId="16694"/>
    <cellStyle name="Poznámka 2 3 2 3 6 2" xfId="22518"/>
    <cellStyle name="Poznámka 2 3 2 3 7" xfId="17207"/>
    <cellStyle name="Poznámka 2 3 2 3 7 2" xfId="23031"/>
    <cellStyle name="Poznámka 2 3 2 3 8" xfId="17707"/>
    <cellStyle name="Poznámka 2 3 2 3 8 2" xfId="23531"/>
    <cellStyle name="Poznámka 2 3 2 3 9" xfId="18164"/>
    <cellStyle name="Poznámka 2 3 2 3 9 2" xfId="23988"/>
    <cellStyle name="Poznámka 2 3 2 4" xfId="13385"/>
    <cellStyle name="Poznámka 2 3 2 4 2" xfId="15022"/>
    <cellStyle name="Poznámka 2 3 2 4 2 2" xfId="20847"/>
    <cellStyle name="Poznámka 2 3 2 4 3" xfId="19323"/>
    <cellStyle name="Poznámka 2 3 2 5" xfId="13570"/>
    <cellStyle name="Poznámka 2 3 2 5 2" xfId="15207"/>
    <cellStyle name="Poznámka 2 3 2 5 2 2" xfId="21032"/>
    <cellStyle name="Poznámka 2 3 2 5 3" xfId="19508"/>
    <cellStyle name="Poznámka 2 3 2 6" xfId="13408"/>
    <cellStyle name="Poznámka 2 3 2 6 2" xfId="15045"/>
    <cellStyle name="Poznámka 2 3 2 6 2 2" xfId="20870"/>
    <cellStyle name="Poznámka 2 3 2 6 3" xfId="19346"/>
    <cellStyle name="Poznámka 2 3 2 7" xfId="14536"/>
    <cellStyle name="Poznámka 2 3 2 7 2" xfId="16129"/>
    <cellStyle name="Poznámka 2 3 2 7 2 2" xfId="21954"/>
    <cellStyle name="Poznámka 2 3 2 7 3" xfId="20432"/>
    <cellStyle name="Poznámka 2 3 2 8" xfId="16224"/>
    <cellStyle name="Poznámka 2 3 2 8 2" xfId="22048"/>
    <cellStyle name="Poznámka 2 3 2 9" xfId="16366"/>
    <cellStyle name="Poznámka 2 3 2 9 2" xfId="22190"/>
    <cellStyle name="Poznámka 2 3 3" xfId="13072"/>
    <cellStyle name="Poznámka 2 3 3 10" xfId="18622"/>
    <cellStyle name="Poznámka 2 3 3 10 2" xfId="24446"/>
    <cellStyle name="Poznámka 2 3 3 11" xfId="19014"/>
    <cellStyle name="Poznámka 2 3 3 2" xfId="13722"/>
    <cellStyle name="Poznámka 2 3 3 2 2" xfId="15357"/>
    <cellStyle name="Poznámka 2 3 3 2 2 2" xfId="21182"/>
    <cellStyle name="Poznámka 2 3 3 2 3" xfId="19658"/>
    <cellStyle name="Poznámka 2 3 3 3" xfId="14016"/>
    <cellStyle name="Poznámka 2 3 3 3 2" xfId="15610"/>
    <cellStyle name="Poznámka 2 3 3 3 2 2" xfId="21435"/>
    <cellStyle name="Poznámka 2 3 3 3 3" xfId="19913"/>
    <cellStyle name="Poznámka 2 3 3 4" xfId="14269"/>
    <cellStyle name="Poznámka 2 3 3 4 2" xfId="15863"/>
    <cellStyle name="Poznámka 2 3 3 4 2 2" xfId="21688"/>
    <cellStyle name="Poznámka 2 3 3 4 3" xfId="20166"/>
    <cellStyle name="Poznámka 2 3 3 5" xfId="14717"/>
    <cellStyle name="Poznámka 2 3 3 5 2" xfId="20545"/>
    <cellStyle name="Poznámka 2 3 3 6" xfId="16695"/>
    <cellStyle name="Poznámka 2 3 3 6 2" xfId="22519"/>
    <cellStyle name="Poznámka 2 3 3 7" xfId="17208"/>
    <cellStyle name="Poznámka 2 3 3 7 2" xfId="23032"/>
    <cellStyle name="Poznámka 2 3 3 8" xfId="17708"/>
    <cellStyle name="Poznámka 2 3 3 8 2" xfId="23532"/>
    <cellStyle name="Poznámka 2 3 3 9" xfId="18165"/>
    <cellStyle name="Poznámka 2 3 3 9 2" xfId="23989"/>
    <cellStyle name="Poznámka 2 3 4" xfId="13337"/>
    <cellStyle name="Poznámka 2 3 4 2" xfId="14974"/>
    <cellStyle name="Poznámka 2 3 4 2 2" xfId="20799"/>
    <cellStyle name="Poznámka 2 3 4 3" xfId="19275"/>
    <cellStyle name="Poznámka 2 3 5" xfId="13618"/>
    <cellStyle name="Poznámka 2 3 5 2" xfId="15255"/>
    <cellStyle name="Poznámka 2 3 5 2 2" xfId="21080"/>
    <cellStyle name="Poznámka 2 3 5 3" xfId="19556"/>
    <cellStyle name="Poznámka 2 3 6" xfId="16223"/>
    <cellStyle name="Poznámka 2 3 6 2" xfId="22047"/>
    <cellStyle name="Poznámka 2 3 7" xfId="16367"/>
    <cellStyle name="Poznámka 2 3 7 2" xfId="22191"/>
    <cellStyle name="Poznámka 2 3 8" xfId="17464"/>
    <cellStyle name="Poznámka 2 3 8 2" xfId="23288"/>
    <cellStyle name="Poznámka 2 4" xfId="210"/>
    <cellStyle name="Poznámka 2 4 2" xfId="263"/>
    <cellStyle name="Poznámka 2 4 2 10" xfId="17461"/>
    <cellStyle name="Poznámka 2 4 2 10 2" xfId="23285"/>
    <cellStyle name="Poznámka 2 4 2 11" xfId="18903"/>
    <cellStyle name="Poznámka 2 4 2 2" xfId="13215"/>
    <cellStyle name="Poznámka 2 4 2 2 2" xfId="13864"/>
    <cellStyle name="Poznámka 2 4 2 2 2 10" xfId="19800"/>
    <cellStyle name="Poznámka 2 4 2 2 2 2" xfId="15499"/>
    <cellStyle name="Poznámka 2 4 2 2 2 2 2" xfId="16804"/>
    <cellStyle name="Poznámka 2 4 2 2 2 2 2 2" xfId="17317"/>
    <cellStyle name="Poznámka 2 4 2 2 2 2 2 2 2" xfId="23141"/>
    <cellStyle name="Poznámka 2 4 2 2 2 2 2 3" xfId="17817"/>
    <cellStyle name="Poznámka 2 4 2 2 2 2 2 3 2" xfId="23641"/>
    <cellStyle name="Poznámka 2 4 2 2 2 2 2 4" xfId="18274"/>
    <cellStyle name="Poznámka 2 4 2 2 2 2 2 4 2" xfId="24098"/>
    <cellStyle name="Poznámka 2 4 2 2 2 2 2 5" xfId="18731"/>
    <cellStyle name="Poznámka 2 4 2 2 2 2 2 5 2" xfId="24555"/>
    <cellStyle name="Poznámka 2 4 2 2 2 2 2 6" xfId="22628"/>
    <cellStyle name="Poznámka 2 4 2 2 2 2 3" xfId="16908"/>
    <cellStyle name="Poznámka 2 4 2 2 2 2 3 2" xfId="17421"/>
    <cellStyle name="Poznámka 2 4 2 2 2 2 3 2 2" xfId="23245"/>
    <cellStyle name="Poznámka 2 4 2 2 2 2 3 3" xfId="17921"/>
    <cellStyle name="Poznámka 2 4 2 2 2 2 3 3 2" xfId="23745"/>
    <cellStyle name="Poznámka 2 4 2 2 2 2 3 4" xfId="18378"/>
    <cellStyle name="Poznámka 2 4 2 2 2 2 3 4 2" xfId="24202"/>
    <cellStyle name="Poznámka 2 4 2 2 2 2 3 5" xfId="18835"/>
    <cellStyle name="Poznámka 2 4 2 2 2 2 3 5 2" xfId="24659"/>
    <cellStyle name="Poznámka 2 4 2 2 2 2 3 6" xfId="22732"/>
    <cellStyle name="Poznámka 2 4 2 2 2 2 4" xfId="16556"/>
    <cellStyle name="Poznámka 2 4 2 2 2 2 4 2" xfId="22380"/>
    <cellStyle name="Poznámka 2 4 2 2 2 2 5" xfId="17069"/>
    <cellStyle name="Poznámka 2 4 2 2 2 2 5 2" xfId="22893"/>
    <cellStyle name="Poznámka 2 4 2 2 2 2 6" xfId="17569"/>
    <cellStyle name="Poznámka 2 4 2 2 2 2 6 2" xfId="23393"/>
    <cellStyle name="Poznámka 2 4 2 2 2 2 7" xfId="18026"/>
    <cellStyle name="Poznámka 2 4 2 2 2 2 7 2" xfId="23850"/>
    <cellStyle name="Poznámka 2 4 2 2 2 2 8" xfId="18483"/>
    <cellStyle name="Poznámka 2 4 2 2 2 2 8 2" xfId="24307"/>
    <cellStyle name="Poznámka 2 4 2 2 2 2 9" xfId="21324"/>
    <cellStyle name="Poznámka 2 4 2 2 2 3" xfId="16756"/>
    <cellStyle name="Poznámka 2 4 2 2 2 3 2" xfId="17269"/>
    <cellStyle name="Poznámka 2 4 2 2 2 3 2 2" xfId="23093"/>
    <cellStyle name="Poznámka 2 4 2 2 2 3 3" xfId="17769"/>
    <cellStyle name="Poznámka 2 4 2 2 2 3 3 2" xfId="23593"/>
    <cellStyle name="Poznámka 2 4 2 2 2 3 4" xfId="18226"/>
    <cellStyle name="Poznámka 2 4 2 2 2 3 4 2" xfId="24050"/>
    <cellStyle name="Poznámka 2 4 2 2 2 3 5" xfId="18683"/>
    <cellStyle name="Poznámka 2 4 2 2 2 3 5 2" xfId="24507"/>
    <cellStyle name="Poznámka 2 4 2 2 2 3 6" xfId="22580"/>
    <cellStyle name="Poznámka 2 4 2 2 2 4" xfId="16860"/>
    <cellStyle name="Poznámka 2 4 2 2 2 4 2" xfId="17373"/>
    <cellStyle name="Poznámka 2 4 2 2 2 4 2 2" xfId="23197"/>
    <cellStyle name="Poznámka 2 4 2 2 2 4 3" xfId="17873"/>
    <cellStyle name="Poznámka 2 4 2 2 2 4 3 2" xfId="23697"/>
    <cellStyle name="Poznámka 2 4 2 2 2 4 4" xfId="18330"/>
    <cellStyle name="Poznámka 2 4 2 2 2 4 4 2" xfId="24154"/>
    <cellStyle name="Poznámka 2 4 2 2 2 4 5" xfId="18787"/>
    <cellStyle name="Poznámka 2 4 2 2 2 4 5 2" xfId="24611"/>
    <cellStyle name="Poznámka 2 4 2 2 2 4 6" xfId="22684"/>
    <cellStyle name="Poznámka 2 4 2 2 2 5" xfId="16508"/>
    <cellStyle name="Poznámka 2 4 2 2 2 5 2" xfId="22332"/>
    <cellStyle name="Poznámka 2 4 2 2 2 6" xfId="17021"/>
    <cellStyle name="Poznámka 2 4 2 2 2 6 2" xfId="22845"/>
    <cellStyle name="Poznámka 2 4 2 2 2 7" xfId="17521"/>
    <cellStyle name="Poznámka 2 4 2 2 2 7 2" xfId="23345"/>
    <cellStyle name="Poznámka 2 4 2 2 2 8" xfId="17978"/>
    <cellStyle name="Poznámka 2 4 2 2 2 8 2" xfId="23802"/>
    <cellStyle name="Poznámka 2 4 2 2 2 9" xfId="18435"/>
    <cellStyle name="Poznámka 2 4 2 2 2 9 2" xfId="24259"/>
    <cellStyle name="Poznámka 2 4 2 2 3" xfId="14158"/>
    <cellStyle name="Poznámka 2 4 2 2 3 2" xfId="15752"/>
    <cellStyle name="Poznámka 2 4 2 2 3 2 2" xfId="21577"/>
    <cellStyle name="Poznámka 2 4 2 2 3 3" xfId="16723"/>
    <cellStyle name="Poznámka 2 4 2 2 3 3 2" xfId="22547"/>
    <cellStyle name="Poznámka 2 4 2 2 3 4" xfId="17236"/>
    <cellStyle name="Poznámka 2 4 2 2 3 4 2" xfId="23060"/>
    <cellStyle name="Poznámka 2 4 2 2 3 5" xfId="17736"/>
    <cellStyle name="Poznámka 2 4 2 2 3 5 2" xfId="23560"/>
    <cellStyle name="Poznámka 2 4 2 2 3 6" xfId="18193"/>
    <cellStyle name="Poznámka 2 4 2 2 3 6 2" xfId="24017"/>
    <cellStyle name="Poznámka 2 4 2 2 3 7" xfId="18650"/>
    <cellStyle name="Poznámka 2 4 2 2 3 7 2" xfId="24474"/>
    <cellStyle name="Poznámka 2 4 2 2 3 8" xfId="20055"/>
    <cellStyle name="Poznámka 2 4 2 2 4" xfId="14411"/>
    <cellStyle name="Poznámka 2 4 2 2 4 2" xfId="16005"/>
    <cellStyle name="Poznámka 2 4 2 2 4 2 2" xfId="21830"/>
    <cellStyle name="Poznámka 2 4 2 2 4 3" xfId="20308"/>
    <cellStyle name="Poznámka 2 4 2 2 5" xfId="14859"/>
    <cellStyle name="Poznámka 2 4 2 2 5 2" xfId="20687"/>
    <cellStyle name="Poznámka 2 4 2 2 6" xfId="16450"/>
    <cellStyle name="Poznámka 2 4 2 2 6 2" xfId="22274"/>
    <cellStyle name="Poznámka 2 4 2 2 7" xfId="16963"/>
    <cellStyle name="Poznámka 2 4 2 2 7 2" xfId="22787"/>
    <cellStyle name="Poznámka 2 4 2 2 8" xfId="19156"/>
    <cellStyle name="Poznámka 2 4 2 3" xfId="13105"/>
    <cellStyle name="Poznámka 2 4 2 3 10" xfId="18619"/>
    <cellStyle name="Poznámka 2 4 2 3 10 2" xfId="24443"/>
    <cellStyle name="Poznámka 2 4 2 3 11" xfId="19047"/>
    <cellStyle name="Poznámka 2 4 2 3 2" xfId="13755"/>
    <cellStyle name="Poznámka 2 4 2 3 2 2" xfId="15390"/>
    <cellStyle name="Poznámka 2 4 2 3 2 2 2" xfId="21215"/>
    <cellStyle name="Poznámka 2 4 2 3 2 3" xfId="19691"/>
    <cellStyle name="Poznámka 2 4 2 3 3" xfId="14049"/>
    <cellStyle name="Poznámka 2 4 2 3 3 2" xfId="15643"/>
    <cellStyle name="Poznámka 2 4 2 3 3 2 2" xfId="21468"/>
    <cellStyle name="Poznámka 2 4 2 3 3 3" xfId="19946"/>
    <cellStyle name="Poznámka 2 4 2 3 4" xfId="14302"/>
    <cellStyle name="Poznámka 2 4 2 3 4 2" xfId="15896"/>
    <cellStyle name="Poznámka 2 4 2 3 4 2 2" xfId="21721"/>
    <cellStyle name="Poznámka 2 4 2 3 4 3" xfId="20199"/>
    <cellStyle name="Poznámka 2 4 2 3 5" xfId="14750"/>
    <cellStyle name="Poznámka 2 4 2 3 5 2" xfId="20578"/>
    <cellStyle name="Poznámka 2 4 2 3 6" xfId="16692"/>
    <cellStyle name="Poznámka 2 4 2 3 6 2" xfId="22516"/>
    <cellStyle name="Poznámka 2 4 2 3 7" xfId="17205"/>
    <cellStyle name="Poznámka 2 4 2 3 7 2" xfId="23029"/>
    <cellStyle name="Poznámka 2 4 2 3 8" xfId="17705"/>
    <cellStyle name="Poznámka 2 4 2 3 8 2" xfId="23529"/>
    <cellStyle name="Poznámka 2 4 2 3 9" xfId="18162"/>
    <cellStyle name="Poznámka 2 4 2 3 9 2" xfId="23986"/>
    <cellStyle name="Poznámka 2 4 2 4" xfId="13370"/>
    <cellStyle name="Poznámka 2 4 2 4 2" xfId="15007"/>
    <cellStyle name="Poznámka 2 4 2 4 2 2" xfId="20832"/>
    <cellStyle name="Poznámka 2 4 2 4 3" xfId="19308"/>
    <cellStyle name="Poznámka 2 4 2 5" xfId="13585"/>
    <cellStyle name="Poznámka 2 4 2 5 2" xfId="15222"/>
    <cellStyle name="Poznámka 2 4 2 5 2 2" xfId="21047"/>
    <cellStyle name="Poznámka 2 4 2 5 3" xfId="19523"/>
    <cellStyle name="Poznámka 2 4 2 6" xfId="13658"/>
    <cellStyle name="Poznámka 2 4 2 6 2" xfId="15293"/>
    <cellStyle name="Poznámka 2 4 2 6 2 2" xfId="21118"/>
    <cellStyle name="Poznámka 2 4 2 6 3" xfId="19594"/>
    <cellStyle name="Poznámka 2 4 2 7" xfId="14521"/>
    <cellStyle name="Poznámka 2 4 2 7 2" xfId="16114"/>
    <cellStyle name="Poznámka 2 4 2 7 2 2" xfId="21939"/>
    <cellStyle name="Poznámka 2 4 2 7 3" xfId="20417"/>
    <cellStyle name="Poznámka 2 4 2 8" xfId="16226"/>
    <cellStyle name="Poznámka 2 4 2 8 2" xfId="22050"/>
    <cellStyle name="Poznámka 2 4 2 9" xfId="16364"/>
    <cellStyle name="Poznámka 2 4 2 9 2" xfId="22188"/>
    <cellStyle name="Poznámka 2 4 3" xfId="13057"/>
    <cellStyle name="Poznámka 2 4 3 10" xfId="18620"/>
    <cellStyle name="Poznámka 2 4 3 10 2" xfId="24444"/>
    <cellStyle name="Poznámka 2 4 3 11" xfId="18999"/>
    <cellStyle name="Poznámka 2 4 3 2" xfId="13707"/>
    <cellStyle name="Poznámka 2 4 3 2 2" xfId="15342"/>
    <cellStyle name="Poznámka 2 4 3 2 2 2" xfId="21167"/>
    <cellStyle name="Poznámka 2 4 3 2 3" xfId="19643"/>
    <cellStyle name="Poznámka 2 4 3 3" xfId="14001"/>
    <cellStyle name="Poznámka 2 4 3 3 2" xfId="15595"/>
    <cellStyle name="Poznámka 2 4 3 3 2 2" xfId="21420"/>
    <cellStyle name="Poznámka 2 4 3 3 3" xfId="19898"/>
    <cellStyle name="Poznámka 2 4 3 4" xfId="14254"/>
    <cellStyle name="Poznámka 2 4 3 4 2" xfId="15848"/>
    <cellStyle name="Poznámka 2 4 3 4 2 2" xfId="21673"/>
    <cellStyle name="Poznámka 2 4 3 4 3" xfId="20151"/>
    <cellStyle name="Poznámka 2 4 3 5" xfId="14702"/>
    <cellStyle name="Poznámka 2 4 3 5 2" xfId="20530"/>
    <cellStyle name="Poznámka 2 4 3 6" xfId="16693"/>
    <cellStyle name="Poznámka 2 4 3 6 2" xfId="22517"/>
    <cellStyle name="Poznámka 2 4 3 7" xfId="17206"/>
    <cellStyle name="Poznámka 2 4 3 7 2" xfId="23030"/>
    <cellStyle name="Poznámka 2 4 3 8" xfId="17706"/>
    <cellStyle name="Poznámka 2 4 3 8 2" xfId="23530"/>
    <cellStyle name="Poznámka 2 4 3 9" xfId="18163"/>
    <cellStyle name="Poznámka 2 4 3 9 2" xfId="23987"/>
    <cellStyle name="Poznámka 2 4 4" xfId="13322"/>
    <cellStyle name="Poznámka 2 4 4 2" xfId="14959"/>
    <cellStyle name="Poznámka 2 4 4 2 2" xfId="20784"/>
    <cellStyle name="Poznámka 2 4 4 3" xfId="19260"/>
    <cellStyle name="Poznámka 2 4 5" xfId="13633"/>
    <cellStyle name="Poznámka 2 4 5 2" xfId="15270"/>
    <cellStyle name="Poznámka 2 4 5 2 2" xfId="21095"/>
    <cellStyle name="Poznámka 2 4 5 3" xfId="19571"/>
    <cellStyle name="Poznámka 2 4 6" xfId="16225"/>
    <cellStyle name="Poznámka 2 4 6 2" xfId="22049"/>
    <cellStyle name="Poznámka 2 4 7" xfId="16365"/>
    <cellStyle name="Poznámka 2 4 7 2" xfId="22189"/>
    <cellStyle name="Poznámka 2 4 8" xfId="17462"/>
    <cellStyle name="Poznámka 2 4 8 2" xfId="23286"/>
    <cellStyle name="Poznámka 2 5" xfId="251"/>
    <cellStyle name="Poznámka 2 5 10" xfId="17460"/>
    <cellStyle name="Poznámka 2 5 10 2" xfId="23284"/>
    <cellStyle name="Poznámka 2 5 11" xfId="18891"/>
    <cellStyle name="Poznámka 2 5 2" xfId="13203"/>
    <cellStyle name="Poznámka 2 5 2 2" xfId="13852"/>
    <cellStyle name="Poznámka 2 5 2 2 10" xfId="19788"/>
    <cellStyle name="Poznámka 2 5 2 2 2" xfId="15487"/>
    <cellStyle name="Poznámka 2 5 2 2 2 2" xfId="16792"/>
    <cellStyle name="Poznámka 2 5 2 2 2 2 2" xfId="17305"/>
    <cellStyle name="Poznámka 2 5 2 2 2 2 2 2" xfId="23129"/>
    <cellStyle name="Poznámka 2 5 2 2 2 2 3" xfId="17805"/>
    <cellStyle name="Poznámka 2 5 2 2 2 2 3 2" xfId="23629"/>
    <cellStyle name="Poznámka 2 5 2 2 2 2 4" xfId="18262"/>
    <cellStyle name="Poznámka 2 5 2 2 2 2 4 2" xfId="24086"/>
    <cellStyle name="Poznámka 2 5 2 2 2 2 5" xfId="18719"/>
    <cellStyle name="Poznámka 2 5 2 2 2 2 5 2" xfId="24543"/>
    <cellStyle name="Poznámka 2 5 2 2 2 2 6" xfId="22616"/>
    <cellStyle name="Poznámka 2 5 2 2 2 3" xfId="16896"/>
    <cellStyle name="Poznámka 2 5 2 2 2 3 2" xfId="17409"/>
    <cellStyle name="Poznámka 2 5 2 2 2 3 2 2" xfId="23233"/>
    <cellStyle name="Poznámka 2 5 2 2 2 3 3" xfId="17909"/>
    <cellStyle name="Poznámka 2 5 2 2 2 3 3 2" xfId="23733"/>
    <cellStyle name="Poznámka 2 5 2 2 2 3 4" xfId="18366"/>
    <cellStyle name="Poznámka 2 5 2 2 2 3 4 2" xfId="24190"/>
    <cellStyle name="Poznámka 2 5 2 2 2 3 5" xfId="18823"/>
    <cellStyle name="Poznámka 2 5 2 2 2 3 5 2" xfId="24647"/>
    <cellStyle name="Poznámka 2 5 2 2 2 3 6" xfId="22720"/>
    <cellStyle name="Poznámka 2 5 2 2 2 4" xfId="16544"/>
    <cellStyle name="Poznámka 2 5 2 2 2 4 2" xfId="22368"/>
    <cellStyle name="Poznámka 2 5 2 2 2 5" xfId="17057"/>
    <cellStyle name="Poznámka 2 5 2 2 2 5 2" xfId="22881"/>
    <cellStyle name="Poznámka 2 5 2 2 2 6" xfId="17557"/>
    <cellStyle name="Poznámka 2 5 2 2 2 6 2" xfId="23381"/>
    <cellStyle name="Poznámka 2 5 2 2 2 7" xfId="18014"/>
    <cellStyle name="Poznámka 2 5 2 2 2 7 2" xfId="23838"/>
    <cellStyle name="Poznámka 2 5 2 2 2 8" xfId="18471"/>
    <cellStyle name="Poznámka 2 5 2 2 2 8 2" xfId="24295"/>
    <cellStyle name="Poznámka 2 5 2 2 2 9" xfId="21312"/>
    <cellStyle name="Poznámka 2 5 2 2 3" xfId="16744"/>
    <cellStyle name="Poznámka 2 5 2 2 3 2" xfId="17257"/>
    <cellStyle name="Poznámka 2 5 2 2 3 2 2" xfId="23081"/>
    <cellStyle name="Poznámka 2 5 2 2 3 3" xfId="17757"/>
    <cellStyle name="Poznámka 2 5 2 2 3 3 2" xfId="23581"/>
    <cellStyle name="Poznámka 2 5 2 2 3 4" xfId="18214"/>
    <cellStyle name="Poznámka 2 5 2 2 3 4 2" xfId="24038"/>
    <cellStyle name="Poznámka 2 5 2 2 3 5" xfId="18671"/>
    <cellStyle name="Poznámka 2 5 2 2 3 5 2" xfId="24495"/>
    <cellStyle name="Poznámka 2 5 2 2 3 6" xfId="22568"/>
    <cellStyle name="Poznámka 2 5 2 2 4" xfId="16848"/>
    <cellStyle name="Poznámka 2 5 2 2 4 2" xfId="17361"/>
    <cellStyle name="Poznámka 2 5 2 2 4 2 2" xfId="23185"/>
    <cellStyle name="Poznámka 2 5 2 2 4 3" xfId="17861"/>
    <cellStyle name="Poznámka 2 5 2 2 4 3 2" xfId="23685"/>
    <cellStyle name="Poznámka 2 5 2 2 4 4" xfId="18318"/>
    <cellStyle name="Poznámka 2 5 2 2 4 4 2" xfId="24142"/>
    <cellStyle name="Poznámka 2 5 2 2 4 5" xfId="18775"/>
    <cellStyle name="Poznámka 2 5 2 2 4 5 2" xfId="24599"/>
    <cellStyle name="Poznámka 2 5 2 2 4 6" xfId="22672"/>
    <cellStyle name="Poznámka 2 5 2 2 5" xfId="16496"/>
    <cellStyle name="Poznámka 2 5 2 2 5 2" xfId="22320"/>
    <cellStyle name="Poznámka 2 5 2 2 6" xfId="17009"/>
    <cellStyle name="Poznámka 2 5 2 2 6 2" xfId="22833"/>
    <cellStyle name="Poznámka 2 5 2 2 7" xfId="17509"/>
    <cellStyle name="Poznámka 2 5 2 2 7 2" xfId="23333"/>
    <cellStyle name="Poznámka 2 5 2 2 8" xfId="17966"/>
    <cellStyle name="Poznámka 2 5 2 2 8 2" xfId="23790"/>
    <cellStyle name="Poznámka 2 5 2 2 9" xfId="18423"/>
    <cellStyle name="Poznámka 2 5 2 2 9 2" xfId="24247"/>
    <cellStyle name="Poznámka 2 5 2 3" xfId="14146"/>
    <cellStyle name="Poznámka 2 5 2 3 2" xfId="15740"/>
    <cellStyle name="Poznámka 2 5 2 3 2 2" xfId="21565"/>
    <cellStyle name="Poznámka 2 5 2 3 3" xfId="16624"/>
    <cellStyle name="Poznámka 2 5 2 3 3 2" xfId="22448"/>
    <cellStyle name="Poznámka 2 5 2 3 4" xfId="17137"/>
    <cellStyle name="Poznámka 2 5 2 3 4 2" xfId="22961"/>
    <cellStyle name="Poznámka 2 5 2 3 5" xfId="17637"/>
    <cellStyle name="Poznámka 2 5 2 3 5 2" xfId="23461"/>
    <cellStyle name="Poznámka 2 5 2 3 6" xfId="18094"/>
    <cellStyle name="Poznámka 2 5 2 3 6 2" xfId="23918"/>
    <cellStyle name="Poznámka 2 5 2 3 7" xfId="18551"/>
    <cellStyle name="Poznámka 2 5 2 3 7 2" xfId="24375"/>
    <cellStyle name="Poznámka 2 5 2 3 8" xfId="20043"/>
    <cellStyle name="Poznámka 2 5 2 4" xfId="14399"/>
    <cellStyle name="Poznámka 2 5 2 4 2" xfId="15993"/>
    <cellStyle name="Poznámka 2 5 2 4 2 2" xfId="21818"/>
    <cellStyle name="Poznámka 2 5 2 4 3" xfId="20296"/>
    <cellStyle name="Poznámka 2 5 2 5" xfId="14847"/>
    <cellStyle name="Poznámka 2 5 2 5 2" xfId="20675"/>
    <cellStyle name="Poznámka 2 5 2 6" xfId="16438"/>
    <cellStyle name="Poznámka 2 5 2 6 2" xfId="22262"/>
    <cellStyle name="Poznámka 2 5 2 7" xfId="16951"/>
    <cellStyle name="Poznámka 2 5 2 7 2" xfId="22775"/>
    <cellStyle name="Poznámka 2 5 2 8" xfId="19144"/>
    <cellStyle name="Poznámka 2 5 3" xfId="13093"/>
    <cellStyle name="Poznámka 2 5 3 10" xfId="18618"/>
    <cellStyle name="Poznámka 2 5 3 10 2" xfId="24442"/>
    <cellStyle name="Poznámka 2 5 3 11" xfId="19035"/>
    <cellStyle name="Poznámka 2 5 3 2" xfId="13743"/>
    <cellStyle name="Poznámka 2 5 3 2 2" xfId="15378"/>
    <cellStyle name="Poznámka 2 5 3 2 2 2" xfId="21203"/>
    <cellStyle name="Poznámka 2 5 3 2 3" xfId="19679"/>
    <cellStyle name="Poznámka 2 5 3 3" xfId="14037"/>
    <cellStyle name="Poznámka 2 5 3 3 2" xfId="15631"/>
    <cellStyle name="Poznámka 2 5 3 3 2 2" xfId="21456"/>
    <cellStyle name="Poznámka 2 5 3 3 3" xfId="19934"/>
    <cellStyle name="Poznámka 2 5 3 4" xfId="14290"/>
    <cellStyle name="Poznámka 2 5 3 4 2" xfId="15884"/>
    <cellStyle name="Poznámka 2 5 3 4 2 2" xfId="21709"/>
    <cellStyle name="Poznámka 2 5 3 4 3" xfId="20187"/>
    <cellStyle name="Poznámka 2 5 3 5" xfId="14738"/>
    <cellStyle name="Poznámka 2 5 3 5 2" xfId="20566"/>
    <cellStyle name="Poznámka 2 5 3 6" xfId="16691"/>
    <cellStyle name="Poznámka 2 5 3 6 2" xfId="22515"/>
    <cellStyle name="Poznámka 2 5 3 7" xfId="17204"/>
    <cellStyle name="Poznámka 2 5 3 7 2" xfId="23028"/>
    <cellStyle name="Poznámka 2 5 3 8" xfId="17704"/>
    <cellStyle name="Poznámka 2 5 3 8 2" xfId="23528"/>
    <cellStyle name="Poznámka 2 5 3 9" xfId="18161"/>
    <cellStyle name="Poznámka 2 5 3 9 2" xfId="23985"/>
    <cellStyle name="Poznámka 2 5 4" xfId="13358"/>
    <cellStyle name="Poznámka 2 5 4 2" xfId="14995"/>
    <cellStyle name="Poznámka 2 5 4 2 2" xfId="20820"/>
    <cellStyle name="Poznámka 2 5 4 3" xfId="19296"/>
    <cellStyle name="Poznámka 2 5 5" xfId="13597"/>
    <cellStyle name="Poznámka 2 5 5 2" xfId="15234"/>
    <cellStyle name="Poznámka 2 5 5 2 2" xfId="21059"/>
    <cellStyle name="Poznámka 2 5 5 3" xfId="19535"/>
    <cellStyle name="Poznámka 2 5 6" xfId="13402"/>
    <cellStyle name="Poznámka 2 5 6 2" xfId="15039"/>
    <cellStyle name="Poznámka 2 5 6 2 2" xfId="20864"/>
    <cellStyle name="Poznámka 2 5 6 3" xfId="19340"/>
    <cellStyle name="Poznámka 2 5 7" xfId="14509"/>
    <cellStyle name="Poznámka 2 5 7 2" xfId="16102"/>
    <cellStyle name="Poznámka 2 5 7 2 2" xfId="21927"/>
    <cellStyle name="Poznámka 2 5 7 3" xfId="20405"/>
    <cellStyle name="Poznámka 2 5 8" xfId="16227"/>
    <cellStyle name="Poznámka 2 5 8 2" xfId="22051"/>
    <cellStyle name="Poznámka 2 5 9" xfId="16363"/>
    <cellStyle name="Poznámka 2 5 9 2" xfId="22187"/>
    <cellStyle name="Poznámka 2 6" xfId="13185"/>
    <cellStyle name="Poznámka 2 6 10" xfId="18627"/>
    <cellStyle name="Poznámka 2 6 10 2" xfId="24451"/>
    <cellStyle name="Poznámka 2 6 11" xfId="19126"/>
    <cellStyle name="Poznámka 2 6 2" xfId="13834"/>
    <cellStyle name="Poznámka 2 6 2 2" xfId="15469"/>
    <cellStyle name="Poznámka 2 6 2 2 2" xfId="21294"/>
    <cellStyle name="Poznámka 2 6 2 3" xfId="19770"/>
    <cellStyle name="Poznámka 2 6 3" xfId="14128"/>
    <cellStyle name="Poznámka 2 6 3 2" xfId="15722"/>
    <cellStyle name="Poznámka 2 6 3 2 2" xfId="21547"/>
    <cellStyle name="Poznámka 2 6 3 3" xfId="20025"/>
    <cellStyle name="Poznámka 2 6 4" xfId="14381"/>
    <cellStyle name="Poznámka 2 6 4 2" xfId="15975"/>
    <cellStyle name="Poznámka 2 6 4 2 2" xfId="21800"/>
    <cellStyle name="Poznámka 2 6 4 3" xfId="20278"/>
    <cellStyle name="Poznámka 2 6 5" xfId="14829"/>
    <cellStyle name="Poznámka 2 6 5 2" xfId="20657"/>
    <cellStyle name="Poznámka 2 6 6" xfId="16700"/>
    <cellStyle name="Poznámka 2 6 6 2" xfId="22524"/>
    <cellStyle name="Poznámka 2 6 7" xfId="17213"/>
    <cellStyle name="Poznámka 2 6 7 2" xfId="23037"/>
    <cellStyle name="Poznámka 2 6 8" xfId="17713"/>
    <cellStyle name="Poznámka 2 6 8 2" xfId="23537"/>
    <cellStyle name="Poznámka 2 6 9" xfId="18170"/>
    <cellStyle name="Poznámka 2 6 9 2" xfId="23994"/>
    <cellStyle name="Poznámka 2 7" xfId="13045"/>
    <cellStyle name="Poznámka 2 7 2" xfId="13695"/>
    <cellStyle name="Poznámka 2 7 2 2" xfId="15330"/>
    <cellStyle name="Poznámka 2 7 2 2 2" xfId="21155"/>
    <cellStyle name="Poznámka 2 7 2 3" xfId="19631"/>
    <cellStyle name="Poznámka 2 7 3" xfId="13989"/>
    <cellStyle name="Poznámka 2 7 3 2" xfId="15583"/>
    <cellStyle name="Poznámka 2 7 3 2 2" xfId="21408"/>
    <cellStyle name="Poznámka 2 7 3 3" xfId="19886"/>
    <cellStyle name="Poznámka 2 7 4" xfId="14242"/>
    <cellStyle name="Poznámka 2 7 4 2" xfId="15836"/>
    <cellStyle name="Poznámka 2 7 4 2 2" xfId="21661"/>
    <cellStyle name="Poznámka 2 7 4 3" xfId="20139"/>
    <cellStyle name="Poznámka 2 7 5" xfId="14690"/>
    <cellStyle name="Poznámka 2 7 5 2" xfId="20518"/>
    <cellStyle name="Poznámka 2 7 6" xfId="18987"/>
    <cellStyle name="Poznámka 2 8" xfId="13310"/>
    <cellStyle name="Poznámka 2 8 2" xfId="14947"/>
    <cellStyle name="Poznámka 2 8 2 2" xfId="20772"/>
    <cellStyle name="Poznámka 2 8 3" xfId="19248"/>
    <cellStyle name="Poznámka 2 9" xfId="13645"/>
    <cellStyle name="Poznámka 2 9 2" xfId="15282"/>
    <cellStyle name="Poznámka 2 9 2 2" xfId="21107"/>
    <cellStyle name="Poznámka 2 9 3" xfId="19583"/>
    <cellStyle name="Poznámka 3" xfId="214"/>
    <cellStyle name="Poznámka 3 2" xfId="267"/>
    <cellStyle name="Poznámka 3 2 10" xfId="17458"/>
    <cellStyle name="Poznámka 3 2 10 2" xfId="23282"/>
    <cellStyle name="Poznámka 3 2 11" xfId="18907"/>
    <cellStyle name="Poznámka 3 2 2" xfId="13219"/>
    <cellStyle name="Poznámka 3 2 2 2" xfId="13868"/>
    <cellStyle name="Poznámka 3 2 2 2 10" xfId="19804"/>
    <cellStyle name="Poznámka 3 2 2 2 2" xfId="15503"/>
    <cellStyle name="Poznámka 3 2 2 2 2 2" xfId="16808"/>
    <cellStyle name="Poznámka 3 2 2 2 2 2 2" xfId="17321"/>
    <cellStyle name="Poznámka 3 2 2 2 2 2 2 2" xfId="23145"/>
    <cellStyle name="Poznámka 3 2 2 2 2 2 3" xfId="17821"/>
    <cellStyle name="Poznámka 3 2 2 2 2 2 3 2" xfId="23645"/>
    <cellStyle name="Poznámka 3 2 2 2 2 2 4" xfId="18278"/>
    <cellStyle name="Poznámka 3 2 2 2 2 2 4 2" xfId="24102"/>
    <cellStyle name="Poznámka 3 2 2 2 2 2 5" xfId="18735"/>
    <cellStyle name="Poznámka 3 2 2 2 2 2 5 2" xfId="24559"/>
    <cellStyle name="Poznámka 3 2 2 2 2 2 6" xfId="22632"/>
    <cellStyle name="Poznámka 3 2 2 2 2 3" xfId="16912"/>
    <cellStyle name="Poznámka 3 2 2 2 2 3 2" xfId="17425"/>
    <cellStyle name="Poznámka 3 2 2 2 2 3 2 2" xfId="23249"/>
    <cellStyle name="Poznámka 3 2 2 2 2 3 3" xfId="17925"/>
    <cellStyle name="Poznámka 3 2 2 2 2 3 3 2" xfId="23749"/>
    <cellStyle name="Poznámka 3 2 2 2 2 3 4" xfId="18382"/>
    <cellStyle name="Poznámka 3 2 2 2 2 3 4 2" xfId="24206"/>
    <cellStyle name="Poznámka 3 2 2 2 2 3 5" xfId="18839"/>
    <cellStyle name="Poznámka 3 2 2 2 2 3 5 2" xfId="24663"/>
    <cellStyle name="Poznámka 3 2 2 2 2 3 6" xfId="22736"/>
    <cellStyle name="Poznámka 3 2 2 2 2 4" xfId="16560"/>
    <cellStyle name="Poznámka 3 2 2 2 2 4 2" xfId="22384"/>
    <cellStyle name="Poznámka 3 2 2 2 2 5" xfId="17073"/>
    <cellStyle name="Poznámka 3 2 2 2 2 5 2" xfId="22897"/>
    <cellStyle name="Poznámka 3 2 2 2 2 6" xfId="17573"/>
    <cellStyle name="Poznámka 3 2 2 2 2 6 2" xfId="23397"/>
    <cellStyle name="Poznámka 3 2 2 2 2 7" xfId="18030"/>
    <cellStyle name="Poznámka 3 2 2 2 2 7 2" xfId="23854"/>
    <cellStyle name="Poznámka 3 2 2 2 2 8" xfId="18487"/>
    <cellStyle name="Poznámka 3 2 2 2 2 8 2" xfId="24311"/>
    <cellStyle name="Poznámka 3 2 2 2 2 9" xfId="21328"/>
    <cellStyle name="Poznámka 3 2 2 2 3" xfId="16760"/>
    <cellStyle name="Poznámka 3 2 2 2 3 2" xfId="17273"/>
    <cellStyle name="Poznámka 3 2 2 2 3 2 2" xfId="23097"/>
    <cellStyle name="Poznámka 3 2 2 2 3 3" xfId="17773"/>
    <cellStyle name="Poznámka 3 2 2 2 3 3 2" xfId="23597"/>
    <cellStyle name="Poznámka 3 2 2 2 3 4" xfId="18230"/>
    <cellStyle name="Poznámka 3 2 2 2 3 4 2" xfId="24054"/>
    <cellStyle name="Poznámka 3 2 2 2 3 5" xfId="18687"/>
    <cellStyle name="Poznámka 3 2 2 2 3 5 2" xfId="24511"/>
    <cellStyle name="Poznámka 3 2 2 2 3 6" xfId="22584"/>
    <cellStyle name="Poznámka 3 2 2 2 4" xfId="16864"/>
    <cellStyle name="Poznámka 3 2 2 2 4 2" xfId="17377"/>
    <cellStyle name="Poznámka 3 2 2 2 4 2 2" xfId="23201"/>
    <cellStyle name="Poznámka 3 2 2 2 4 3" xfId="17877"/>
    <cellStyle name="Poznámka 3 2 2 2 4 3 2" xfId="23701"/>
    <cellStyle name="Poznámka 3 2 2 2 4 4" xfId="18334"/>
    <cellStyle name="Poznámka 3 2 2 2 4 4 2" xfId="24158"/>
    <cellStyle name="Poznámka 3 2 2 2 4 5" xfId="18791"/>
    <cellStyle name="Poznámka 3 2 2 2 4 5 2" xfId="24615"/>
    <cellStyle name="Poznámka 3 2 2 2 4 6" xfId="22688"/>
    <cellStyle name="Poznámka 3 2 2 2 5" xfId="16512"/>
    <cellStyle name="Poznámka 3 2 2 2 5 2" xfId="22336"/>
    <cellStyle name="Poznámka 3 2 2 2 6" xfId="17025"/>
    <cellStyle name="Poznámka 3 2 2 2 6 2" xfId="22849"/>
    <cellStyle name="Poznámka 3 2 2 2 7" xfId="17525"/>
    <cellStyle name="Poznámka 3 2 2 2 7 2" xfId="23349"/>
    <cellStyle name="Poznámka 3 2 2 2 8" xfId="17982"/>
    <cellStyle name="Poznámka 3 2 2 2 8 2" xfId="23806"/>
    <cellStyle name="Poznámka 3 2 2 2 9" xfId="18439"/>
    <cellStyle name="Poznámka 3 2 2 2 9 2" xfId="24263"/>
    <cellStyle name="Poznámka 3 2 2 3" xfId="14162"/>
    <cellStyle name="Poznámka 3 2 2 3 2" xfId="15756"/>
    <cellStyle name="Poznámka 3 2 2 3 2 2" xfId="21581"/>
    <cellStyle name="Poznámka 3 2 2 3 3" xfId="16614"/>
    <cellStyle name="Poznámka 3 2 2 3 3 2" xfId="22438"/>
    <cellStyle name="Poznámka 3 2 2 3 4" xfId="17127"/>
    <cellStyle name="Poznámka 3 2 2 3 4 2" xfId="22951"/>
    <cellStyle name="Poznámka 3 2 2 3 5" xfId="17627"/>
    <cellStyle name="Poznámka 3 2 2 3 5 2" xfId="23451"/>
    <cellStyle name="Poznámka 3 2 2 3 6" xfId="18084"/>
    <cellStyle name="Poznámka 3 2 2 3 6 2" xfId="23908"/>
    <cellStyle name="Poznámka 3 2 2 3 7" xfId="18541"/>
    <cellStyle name="Poznámka 3 2 2 3 7 2" xfId="24365"/>
    <cellStyle name="Poznámka 3 2 2 3 8" xfId="20059"/>
    <cellStyle name="Poznámka 3 2 2 4" xfId="14415"/>
    <cellStyle name="Poznámka 3 2 2 4 2" xfId="16009"/>
    <cellStyle name="Poznámka 3 2 2 4 2 2" xfId="21834"/>
    <cellStyle name="Poznámka 3 2 2 4 3" xfId="20312"/>
    <cellStyle name="Poznámka 3 2 2 5" xfId="14863"/>
    <cellStyle name="Poznámka 3 2 2 5 2" xfId="20691"/>
    <cellStyle name="Poznámka 3 2 2 6" xfId="16454"/>
    <cellStyle name="Poznámka 3 2 2 6 2" xfId="22278"/>
    <cellStyle name="Poznámka 3 2 2 7" xfId="16967"/>
    <cellStyle name="Poznámka 3 2 2 7 2" xfId="22791"/>
    <cellStyle name="Poznámka 3 2 2 8" xfId="19160"/>
    <cellStyle name="Poznámka 3 2 3" xfId="13109"/>
    <cellStyle name="Poznámka 3 2 3 10" xfId="18616"/>
    <cellStyle name="Poznámka 3 2 3 10 2" xfId="24440"/>
    <cellStyle name="Poznámka 3 2 3 11" xfId="19051"/>
    <cellStyle name="Poznámka 3 2 3 2" xfId="13759"/>
    <cellStyle name="Poznámka 3 2 3 2 2" xfId="15394"/>
    <cellStyle name="Poznámka 3 2 3 2 2 2" xfId="21219"/>
    <cellStyle name="Poznámka 3 2 3 2 3" xfId="19695"/>
    <cellStyle name="Poznámka 3 2 3 3" xfId="14053"/>
    <cellStyle name="Poznámka 3 2 3 3 2" xfId="15647"/>
    <cellStyle name="Poznámka 3 2 3 3 2 2" xfId="21472"/>
    <cellStyle name="Poznámka 3 2 3 3 3" xfId="19950"/>
    <cellStyle name="Poznámka 3 2 3 4" xfId="14306"/>
    <cellStyle name="Poznámka 3 2 3 4 2" xfId="15900"/>
    <cellStyle name="Poznámka 3 2 3 4 2 2" xfId="21725"/>
    <cellStyle name="Poznámka 3 2 3 4 3" xfId="20203"/>
    <cellStyle name="Poznámka 3 2 3 5" xfId="14754"/>
    <cellStyle name="Poznámka 3 2 3 5 2" xfId="20582"/>
    <cellStyle name="Poznámka 3 2 3 6" xfId="16689"/>
    <cellStyle name="Poznámka 3 2 3 6 2" xfId="22513"/>
    <cellStyle name="Poznámka 3 2 3 7" xfId="17202"/>
    <cellStyle name="Poznámka 3 2 3 7 2" xfId="23026"/>
    <cellStyle name="Poznámka 3 2 3 8" xfId="17702"/>
    <cellStyle name="Poznámka 3 2 3 8 2" xfId="23526"/>
    <cellStyle name="Poznámka 3 2 3 9" xfId="18159"/>
    <cellStyle name="Poznámka 3 2 3 9 2" xfId="23983"/>
    <cellStyle name="Poznámka 3 2 4" xfId="13374"/>
    <cellStyle name="Poznámka 3 2 4 2" xfId="15011"/>
    <cellStyle name="Poznámka 3 2 4 2 2" xfId="20836"/>
    <cellStyle name="Poznámka 3 2 4 3" xfId="19312"/>
    <cellStyle name="Poznámka 3 2 5" xfId="13581"/>
    <cellStyle name="Poznámka 3 2 5 2" xfId="15218"/>
    <cellStyle name="Poznámka 3 2 5 2 2" xfId="21043"/>
    <cellStyle name="Poznámka 3 2 5 3" xfId="19519"/>
    <cellStyle name="Poznámka 3 2 6" xfId="13659"/>
    <cellStyle name="Poznámka 3 2 6 2" xfId="15294"/>
    <cellStyle name="Poznámka 3 2 6 2 2" xfId="21119"/>
    <cellStyle name="Poznámka 3 2 6 3" xfId="19595"/>
    <cellStyle name="Poznámka 3 2 7" xfId="14525"/>
    <cellStyle name="Poznámka 3 2 7 2" xfId="16118"/>
    <cellStyle name="Poznámka 3 2 7 2 2" xfId="21943"/>
    <cellStyle name="Poznámka 3 2 7 3" xfId="20421"/>
    <cellStyle name="Poznámka 3 2 8" xfId="16229"/>
    <cellStyle name="Poznámka 3 2 8 2" xfId="22053"/>
    <cellStyle name="Poznámka 3 2 9" xfId="16361"/>
    <cellStyle name="Poznámka 3 2 9 2" xfId="22185"/>
    <cellStyle name="Poznámka 3 3" xfId="13061"/>
    <cellStyle name="Poznámka 3 3 10" xfId="18617"/>
    <cellStyle name="Poznámka 3 3 10 2" xfId="24441"/>
    <cellStyle name="Poznámka 3 3 11" xfId="19003"/>
    <cellStyle name="Poznámka 3 3 2" xfId="13711"/>
    <cellStyle name="Poznámka 3 3 2 2" xfId="15346"/>
    <cellStyle name="Poznámka 3 3 2 2 2" xfId="21171"/>
    <cellStyle name="Poznámka 3 3 2 3" xfId="19647"/>
    <cellStyle name="Poznámka 3 3 3" xfId="14005"/>
    <cellStyle name="Poznámka 3 3 3 2" xfId="15599"/>
    <cellStyle name="Poznámka 3 3 3 2 2" xfId="21424"/>
    <cellStyle name="Poznámka 3 3 3 3" xfId="19902"/>
    <cellStyle name="Poznámka 3 3 4" xfId="14258"/>
    <cellStyle name="Poznámka 3 3 4 2" xfId="15852"/>
    <cellStyle name="Poznámka 3 3 4 2 2" xfId="21677"/>
    <cellStyle name="Poznámka 3 3 4 3" xfId="20155"/>
    <cellStyle name="Poznámka 3 3 5" xfId="14706"/>
    <cellStyle name="Poznámka 3 3 5 2" xfId="20534"/>
    <cellStyle name="Poznámka 3 3 6" xfId="16690"/>
    <cellStyle name="Poznámka 3 3 6 2" xfId="22514"/>
    <cellStyle name="Poznámka 3 3 7" xfId="17203"/>
    <cellStyle name="Poznámka 3 3 7 2" xfId="23027"/>
    <cellStyle name="Poznámka 3 3 8" xfId="17703"/>
    <cellStyle name="Poznámka 3 3 8 2" xfId="23527"/>
    <cellStyle name="Poznámka 3 3 9" xfId="18160"/>
    <cellStyle name="Poznámka 3 3 9 2" xfId="23984"/>
    <cellStyle name="Poznámka 3 4" xfId="13326"/>
    <cellStyle name="Poznámka 3 4 2" xfId="14963"/>
    <cellStyle name="Poznámka 3 4 2 2" xfId="20788"/>
    <cellStyle name="Poznámka 3 4 3" xfId="19264"/>
    <cellStyle name="Poznámka 3 5" xfId="13629"/>
    <cellStyle name="Poznámka 3 5 2" xfId="15266"/>
    <cellStyle name="Poznámka 3 5 2 2" xfId="21091"/>
    <cellStyle name="Poznámka 3 5 3" xfId="19567"/>
    <cellStyle name="Poznámka 3 6" xfId="16228"/>
    <cellStyle name="Poznámka 3 6 2" xfId="22052"/>
    <cellStyle name="Poznámka 3 7" xfId="16362"/>
    <cellStyle name="Poznámka 3 7 2" xfId="22186"/>
    <cellStyle name="Poznámka 3 8" xfId="17459"/>
    <cellStyle name="Poznámka 3 8 2" xfId="23283"/>
    <cellStyle name="Poznámka 4" xfId="219"/>
    <cellStyle name="Poznámka 4 2" xfId="272"/>
    <cellStyle name="Poznámka 4 2 10" xfId="17456"/>
    <cellStyle name="Poznámka 4 2 10 2" xfId="23280"/>
    <cellStyle name="Poznámka 4 2 11" xfId="18912"/>
    <cellStyle name="Poznámka 4 2 2" xfId="13224"/>
    <cellStyle name="Poznámka 4 2 2 2" xfId="13873"/>
    <cellStyle name="Poznámka 4 2 2 2 10" xfId="19809"/>
    <cellStyle name="Poznámka 4 2 2 2 2" xfId="15508"/>
    <cellStyle name="Poznámka 4 2 2 2 2 2" xfId="16813"/>
    <cellStyle name="Poznámka 4 2 2 2 2 2 2" xfId="17326"/>
    <cellStyle name="Poznámka 4 2 2 2 2 2 2 2" xfId="23150"/>
    <cellStyle name="Poznámka 4 2 2 2 2 2 3" xfId="17826"/>
    <cellStyle name="Poznámka 4 2 2 2 2 2 3 2" xfId="23650"/>
    <cellStyle name="Poznámka 4 2 2 2 2 2 4" xfId="18283"/>
    <cellStyle name="Poznámka 4 2 2 2 2 2 4 2" xfId="24107"/>
    <cellStyle name="Poznámka 4 2 2 2 2 2 5" xfId="18740"/>
    <cellStyle name="Poznámka 4 2 2 2 2 2 5 2" xfId="24564"/>
    <cellStyle name="Poznámka 4 2 2 2 2 2 6" xfId="22637"/>
    <cellStyle name="Poznámka 4 2 2 2 2 3" xfId="16917"/>
    <cellStyle name="Poznámka 4 2 2 2 2 3 2" xfId="17430"/>
    <cellStyle name="Poznámka 4 2 2 2 2 3 2 2" xfId="23254"/>
    <cellStyle name="Poznámka 4 2 2 2 2 3 3" xfId="17930"/>
    <cellStyle name="Poznámka 4 2 2 2 2 3 3 2" xfId="23754"/>
    <cellStyle name="Poznámka 4 2 2 2 2 3 4" xfId="18387"/>
    <cellStyle name="Poznámka 4 2 2 2 2 3 4 2" xfId="24211"/>
    <cellStyle name="Poznámka 4 2 2 2 2 3 5" xfId="18844"/>
    <cellStyle name="Poznámka 4 2 2 2 2 3 5 2" xfId="24668"/>
    <cellStyle name="Poznámka 4 2 2 2 2 3 6" xfId="22741"/>
    <cellStyle name="Poznámka 4 2 2 2 2 4" xfId="16565"/>
    <cellStyle name="Poznámka 4 2 2 2 2 4 2" xfId="22389"/>
    <cellStyle name="Poznámka 4 2 2 2 2 5" xfId="17078"/>
    <cellStyle name="Poznámka 4 2 2 2 2 5 2" xfId="22902"/>
    <cellStyle name="Poznámka 4 2 2 2 2 6" xfId="17578"/>
    <cellStyle name="Poznámka 4 2 2 2 2 6 2" xfId="23402"/>
    <cellStyle name="Poznámka 4 2 2 2 2 7" xfId="18035"/>
    <cellStyle name="Poznámka 4 2 2 2 2 7 2" xfId="23859"/>
    <cellStyle name="Poznámka 4 2 2 2 2 8" xfId="18492"/>
    <cellStyle name="Poznámka 4 2 2 2 2 8 2" xfId="24316"/>
    <cellStyle name="Poznámka 4 2 2 2 2 9" xfId="21333"/>
    <cellStyle name="Poznámka 4 2 2 2 3" xfId="16765"/>
    <cellStyle name="Poznámka 4 2 2 2 3 2" xfId="17278"/>
    <cellStyle name="Poznámka 4 2 2 2 3 2 2" xfId="23102"/>
    <cellStyle name="Poznámka 4 2 2 2 3 3" xfId="17778"/>
    <cellStyle name="Poznámka 4 2 2 2 3 3 2" xfId="23602"/>
    <cellStyle name="Poznámka 4 2 2 2 3 4" xfId="18235"/>
    <cellStyle name="Poznámka 4 2 2 2 3 4 2" xfId="24059"/>
    <cellStyle name="Poznámka 4 2 2 2 3 5" xfId="18692"/>
    <cellStyle name="Poznámka 4 2 2 2 3 5 2" xfId="24516"/>
    <cellStyle name="Poznámka 4 2 2 2 3 6" xfId="22589"/>
    <cellStyle name="Poznámka 4 2 2 2 4" xfId="16869"/>
    <cellStyle name="Poznámka 4 2 2 2 4 2" xfId="17382"/>
    <cellStyle name="Poznámka 4 2 2 2 4 2 2" xfId="23206"/>
    <cellStyle name="Poznámka 4 2 2 2 4 3" xfId="17882"/>
    <cellStyle name="Poznámka 4 2 2 2 4 3 2" xfId="23706"/>
    <cellStyle name="Poznámka 4 2 2 2 4 4" xfId="18339"/>
    <cellStyle name="Poznámka 4 2 2 2 4 4 2" xfId="24163"/>
    <cellStyle name="Poznámka 4 2 2 2 4 5" xfId="18796"/>
    <cellStyle name="Poznámka 4 2 2 2 4 5 2" xfId="24620"/>
    <cellStyle name="Poznámka 4 2 2 2 4 6" xfId="22693"/>
    <cellStyle name="Poznámka 4 2 2 2 5" xfId="16517"/>
    <cellStyle name="Poznámka 4 2 2 2 5 2" xfId="22341"/>
    <cellStyle name="Poznámka 4 2 2 2 6" xfId="17030"/>
    <cellStyle name="Poznámka 4 2 2 2 6 2" xfId="22854"/>
    <cellStyle name="Poznámka 4 2 2 2 7" xfId="17530"/>
    <cellStyle name="Poznámka 4 2 2 2 7 2" xfId="23354"/>
    <cellStyle name="Poznámka 4 2 2 2 8" xfId="17987"/>
    <cellStyle name="Poznámka 4 2 2 2 8 2" xfId="23811"/>
    <cellStyle name="Poznámka 4 2 2 2 9" xfId="18444"/>
    <cellStyle name="Poznámka 4 2 2 2 9 2" xfId="24268"/>
    <cellStyle name="Poznámka 4 2 2 3" xfId="14167"/>
    <cellStyle name="Poznámka 4 2 2 3 2" xfId="15761"/>
    <cellStyle name="Poznámka 4 2 2 3 2 2" xfId="21586"/>
    <cellStyle name="Poznámka 4 2 2 3 3" xfId="16611"/>
    <cellStyle name="Poznámka 4 2 2 3 3 2" xfId="22435"/>
    <cellStyle name="Poznámka 4 2 2 3 4" xfId="17124"/>
    <cellStyle name="Poznámka 4 2 2 3 4 2" xfId="22948"/>
    <cellStyle name="Poznámka 4 2 2 3 5" xfId="17624"/>
    <cellStyle name="Poznámka 4 2 2 3 5 2" xfId="23448"/>
    <cellStyle name="Poznámka 4 2 2 3 6" xfId="18081"/>
    <cellStyle name="Poznámka 4 2 2 3 6 2" xfId="23905"/>
    <cellStyle name="Poznámka 4 2 2 3 7" xfId="18538"/>
    <cellStyle name="Poznámka 4 2 2 3 7 2" xfId="24362"/>
    <cellStyle name="Poznámka 4 2 2 3 8" xfId="20064"/>
    <cellStyle name="Poznámka 4 2 2 4" xfId="14420"/>
    <cellStyle name="Poznámka 4 2 2 4 2" xfId="16014"/>
    <cellStyle name="Poznámka 4 2 2 4 2 2" xfId="21839"/>
    <cellStyle name="Poznámka 4 2 2 4 3" xfId="20317"/>
    <cellStyle name="Poznámka 4 2 2 5" xfId="14868"/>
    <cellStyle name="Poznámka 4 2 2 5 2" xfId="20696"/>
    <cellStyle name="Poznámka 4 2 2 6" xfId="16459"/>
    <cellStyle name="Poznámka 4 2 2 6 2" xfId="22283"/>
    <cellStyle name="Poznámka 4 2 2 7" xfId="16972"/>
    <cellStyle name="Poznámka 4 2 2 7 2" xfId="22796"/>
    <cellStyle name="Poznámka 4 2 2 8" xfId="19165"/>
    <cellStyle name="Poznámka 4 2 3" xfId="13114"/>
    <cellStyle name="Poznámka 4 2 3 10" xfId="18614"/>
    <cellStyle name="Poznámka 4 2 3 10 2" xfId="24438"/>
    <cellStyle name="Poznámka 4 2 3 11" xfId="19056"/>
    <cellStyle name="Poznámka 4 2 3 2" xfId="13764"/>
    <cellStyle name="Poznámka 4 2 3 2 2" xfId="15399"/>
    <cellStyle name="Poznámka 4 2 3 2 2 2" xfId="21224"/>
    <cellStyle name="Poznámka 4 2 3 2 3" xfId="19700"/>
    <cellStyle name="Poznámka 4 2 3 3" xfId="14058"/>
    <cellStyle name="Poznámka 4 2 3 3 2" xfId="15652"/>
    <cellStyle name="Poznámka 4 2 3 3 2 2" xfId="21477"/>
    <cellStyle name="Poznámka 4 2 3 3 3" xfId="19955"/>
    <cellStyle name="Poznámka 4 2 3 4" xfId="14311"/>
    <cellStyle name="Poznámka 4 2 3 4 2" xfId="15905"/>
    <cellStyle name="Poznámka 4 2 3 4 2 2" xfId="21730"/>
    <cellStyle name="Poznámka 4 2 3 4 3" xfId="20208"/>
    <cellStyle name="Poznámka 4 2 3 5" xfId="14759"/>
    <cellStyle name="Poznámka 4 2 3 5 2" xfId="20587"/>
    <cellStyle name="Poznámka 4 2 3 6" xfId="16687"/>
    <cellStyle name="Poznámka 4 2 3 6 2" xfId="22511"/>
    <cellStyle name="Poznámka 4 2 3 7" xfId="17200"/>
    <cellStyle name="Poznámka 4 2 3 7 2" xfId="23024"/>
    <cellStyle name="Poznámka 4 2 3 8" xfId="17700"/>
    <cellStyle name="Poznámka 4 2 3 8 2" xfId="23524"/>
    <cellStyle name="Poznámka 4 2 3 9" xfId="18157"/>
    <cellStyle name="Poznámka 4 2 3 9 2" xfId="23981"/>
    <cellStyle name="Poznámka 4 2 4" xfId="13379"/>
    <cellStyle name="Poznámka 4 2 4 2" xfId="15016"/>
    <cellStyle name="Poznámka 4 2 4 2 2" xfId="20841"/>
    <cellStyle name="Poznámka 4 2 4 3" xfId="19317"/>
    <cellStyle name="Poznámka 4 2 5" xfId="13576"/>
    <cellStyle name="Poznámka 4 2 5 2" xfId="15213"/>
    <cellStyle name="Poznámka 4 2 5 2 2" xfId="21038"/>
    <cellStyle name="Poznámka 4 2 5 3" xfId="19514"/>
    <cellStyle name="Poznámka 4 2 6" xfId="13669"/>
    <cellStyle name="Poznámka 4 2 6 2" xfId="15304"/>
    <cellStyle name="Poznámka 4 2 6 2 2" xfId="21129"/>
    <cellStyle name="Poznámka 4 2 6 3" xfId="19605"/>
    <cellStyle name="Poznámka 4 2 7" xfId="14530"/>
    <cellStyle name="Poznámka 4 2 7 2" xfId="16123"/>
    <cellStyle name="Poznámka 4 2 7 2 2" xfId="21948"/>
    <cellStyle name="Poznámka 4 2 7 3" xfId="20426"/>
    <cellStyle name="Poznámka 4 2 8" xfId="16231"/>
    <cellStyle name="Poznámka 4 2 8 2" xfId="22055"/>
    <cellStyle name="Poznámka 4 2 9" xfId="16359"/>
    <cellStyle name="Poznámka 4 2 9 2" xfId="22183"/>
    <cellStyle name="Poznámka 4 3" xfId="13066"/>
    <cellStyle name="Poznámka 4 3 10" xfId="18615"/>
    <cellStyle name="Poznámka 4 3 10 2" xfId="24439"/>
    <cellStyle name="Poznámka 4 3 11" xfId="19008"/>
    <cellStyle name="Poznámka 4 3 2" xfId="13716"/>
    <cellStyle name="Poznámka 4 3 2 2" xfId="15351"/>
    <cellStyle name="Poznámka 4 3 2 2 2" xfId="21176"/>
    <cellStyle name="Poznámka 4 3 2 3" xfId="19652"/>
    <cellStyle name="Poznámka 4 3 3" xfId="14010"/>
    <cellStyle name="Poznámka 4 3 3 2" xfId="15604"/>
    <cellStyle name="Poznámka 4 3 3 2 2" xfId="21429"/>
    <cellStyle name="Poznámka 4 3 3 3" xfId="19907"/>
    <cellStyle name="Poznámka 4 3 4" xfId="14263"/>
    <cellStyle name="Poznámka 4 3 4 2" xfId="15857"/>
    <cellStyle name="Poznámka 4 3 4 2 2" xfId="21682"/>
    <cellStyle name="Poznámka 4 3 4 3" xfId="20160"/>
    <cellStyle name="Poznámka 4 3 5" xfId="14711"/>
    <cellStyle name="Poznámka 4 3 5 2" xfId="20539"/>
    <cellStyle name="Poznámka 4 3 6" xfId="16688"/>
    <cellStyle name="Poznámka 4 3 6 2" xfId="22512"/>
    <cellStyle name="Poznámka 4 3 7" xfId="17201"/>
    <cellStyle name="Poznámka 4 3 7 2" xfId="23025"/>
    <cellStyle name="Poznámka 4 3 8" xfId="17701"/>
    <cellStyle name="Poznámka 4 3 8 2" xfId="23525"/>
    <cellStyle name="Poznámka 4 3 9" xfId="18158"/>
    <cellStyle name="Poznámka 4 3 9 2" xfId="23982"/>
    <cellStyle name="Poznámka 4 4" xfId="13331"/>
    <cellStyle name="Poznámka 4 4 2" xfId="14968"/>
    <cellStyle name="Poznámka 4 4 2 2" xfId="20793"/>
    <cellStyle name="Poznámka 4 4 3" xfId="19269"/>
    <cellStyle name="Poznámka 4 5" xfId="13624"/>
    <cellStyle name="Poznámka 4 5 2" xfId="15261"/>
    <cellStyle name="Poznámka 4 5 2 2" xfId="21086"/>
    <cellStyle name="Poznámka 4 5 3" xfId="19562"/>
    <cellStyle name="Poznámka 4 6" xfId="16230"/>
    <cellStyle name="Poznámka 4 6 2" xfId="22054"/>
    <cellStyle name="Poznámka 4 7" xfId="16360"/>
    <cellStyle name="Poznámka 4 7 2" xfId="22184"/>
    <cellStyle name="Poznámka 4 8" xfId="17457"/>
    <cellStyle name="Poznámka 4 8 2" xfId="23281"/>
    <cellStyle name="Poznámka 5" xfId="243"/>
    <cellStyle name="Poznámka 5 10" xfId="17455"/>
    <cellStyle name="Poznámka 5 10 2" xfId="23279"/>
    <cellStyle name="Poznámka 5 11" xfId="18885"/>
    <cellStyle name="Poznámka 5 2" xfId="13197"/>
    <cellStyle name="Poznámka 5 2 2" xfId="13846"/>
    <cellStyle name="Poznámka 5 2 2 10" xfId="19782"/>
    <cellStyle name="Poznámka 5 2 2 2" xfId="15481"/>
    <cellStyle name="Poznámka 5 2 2 2 2" xfId="16786"/>
    <cellStyle name="Poznámka 5 2 2 2 2 2" xfId="17299"/>
    <cellStyle name="Poznámka 5 2 2 2 2 2 2" xfId="23123"/>
    <cellStyle name="Poznámka 5 2 2 2 2 3" xfId="17799"/>
    <cellStyle name="Poznámka 5 2 2 2 2 3 2" xfId="23623"/>
    <cellStyle name="Poznámka 5 2 2 2 2 4" xfId="18256"/>
    <cellStyle name="Poznámka 5 2 2 2 2 4 2" xfId="24080"/>
    <cellStyle name="Poznámka 5 2 2 2 2 5" xfId="18713"/>
    <cellStyle name="Poznámka 5 2 2 2 2 5 2" xfId="24537"/>
    <cellStyle name="Poznámka 5 2 2 2 2 6" xfId="22610"/>
    <cellStyle name="Poznámka 5 2 2 2 3" xfId="16890"/>
    <cellStyle name="Poznámka 5 2 2 2 3 2" xfId="17403"/>
    <cellStyle name="Poznámka 5 2 2 2 3 2 2" xfId="23227"/>
    <cellStyle name="Poznámka 5 2 2 2 3 3" xfId="17903"/>
    <cellStyle name="Poznámka 5 2 2 2 3 3 2" xfId="23727"/>
    <cellStyle name="Poznámka 5 2 2 2 3 4" xfId="18360"/>
    <cellStyle name="Poznámka 5 2 2 2 3 4 2" xfId="24184"/>
    <cellStyle name="Poznámka 5 2 2 2 3 5" xfId="18817"/>
    <cellStyle name="Poznámka 5 2 2 2 3 5 2" xfId="24641"/>
    <cellStyle name="Poznámka 5 2 2 2 3 6" xfId="22714"/>
    <cellStyle name="Poznámka 5 2 2 2 4" xfId="16538"/>
    <cellStyle name="Poznámka 5 2 2 2 4 2" xfId="22362"/>
    <cellStyle name="Poznámka 5 2 2 2 5" xfId="17051"/>
    <cellStyle name="Poznámka 5 2 2 2 5 2" xfId="22875"/>
    <cellStyle name="Poznámka 5 2 2 2 6" xfId="17551"/>
    <cellStyle name="Poznámka 5 2 2 2 6 2" xfId="23375"/>
    <cellStyle name="Poznámka 5 2 2 2 7" xfId="18008"/>
    <cellStyle name="Poznámka 5 2 2 2 7 2" xfId="23832"/>
    <cellStyle name="Poznámka 5 2 2 2 8" xfId="18465"/>
    <cellStyle name="Poznámka 5 2 2 2 8 2" xfId="24289"/>
    <cellStyle name="Poznámka 5 2 2 2 9" xfId="21306"/>
    <cellStyle name="Poznámka 5 2 2 3" xfId="16738"/>
    <cellStyle name="Poznámka 5 2 2 3 2" xfId="17251"/>
    <cellStyle name="Poznámka 5 2 2 3 2 2" xfId="23075"/>
    <cellStyle name="Poznámka 5 2 2 3 3" xfId="17751"/>
    <cellStyle name="Poznámka 5 2 2 3 3 2" xfId="23575"/>
    <cellStyle name="Poznámka 5 2 2 3 4" xfId="18208"/>
    <cellStyle name="Poznámka 5 2 2 3 4 2" xfId="24032"/>
    <cellStyle name="Poznámka 5 2 2 3 5" xfId="18665"/>
    <cellStyle name="Poznámka 5 2 2 3 5 2" xfId="24489"/>
    <cellStyle name="Poznámka 5 2 2 3 6" xfId="22562"/>
    <cellStyle name="Poznámka 5 2 2 4" xfId="16842"/>
    <cellStyle name="Poznámka 5 2 2 4 2" xfId="17355"/>
    <cellStyle name="Poznámka 5 2 2 4 2 2" xfId="23179"/>
    <cellStyle name="Poznámka 5 2 2 4 3" xfId="17855"/>
    <cellStyle name="Poznámka 5 2 2 4 3 2" xfId="23679"/>
    <cellStyle name="Poznámka 5 2 2 4 4" xfId="18312"/>
    <cellStyle name="Poznámka 5 2 2 4 4 2" xfId="24136"/>
    <cellStyle name="Poznámka 5 2 2 4 5" xfId="18769"/>
    <cellStyle name="Poznámka 5 2 2 4 5 2" xfId="24593"/>
    <cellStyle name="Poznámka 5 2 2 4 6" xfId="22666"/>
    <cellStyle name="Poznámka 5 2 2 5" xfId="16490"/>
    <cellStyle name="Poznámka 5 2 2 5 2" xfId="22314"/>
    <cellStyle name="Poznámka 5 2 2 6" xfId="17003"/>
    <cellStyle name="Poznámka 5 2 2 6 2" xfId="22827"/>
    <cellStyle name="Poznámka 5 2 2 7" xfId="17503"/>
    <cellStyle name="Poznámka 5 2 2 7 2" xfId="23327"/>
    <cellStyle name="Poznámka 5 2 2 8" xfId="17960"/>
    <cellStyle name="Poznámka 5 2 2 8 2" xfId="23784"/>
    <cellStyle name="Poznámka 5 2 2 9" xfId="18417"/>
    <cellStyle name="Poznámka 5 2 2 9 2" xfId="24241"/>
    <cellStyle name="Poznámka 5 2 3" xfId="14140"/>
    <cellStyle name="Poznámka 5 2 3 2" xfId="15734"/>
    <cellStyle name="Poznámka 5 2 3 2 2" xfId="21559"/>
    <cellStyle name="Poznámka 5 2 3 3" xfId="16630"/>
    <cellStyle name="Poznámka 5 2 3 3 2" xfId="22454"/>
    <cellStyle name="Poznámka 5 2 3 4" xfId="17143"/>
    <cellStyle name="Poznámka 5 2 3 4 2" xfId="22967"/>
    <cellStyle name="Poznámka 5 2 3 5" xfId="17643"/>
    <cellStyle name="Poznámka 5 2 3 5 2" xfId="23467"/>
    <cellStyle name="Poznámka 5 2 3 6" xfId="18100"/>
    <cellStyle name="Poznámka 5 2 3 6 2" xfId="23924"/>
    <cellStyle name="Poznámka 5 2 3 7" xfId="18557"/>
    <cellStyle name="Poznámka 5 2 3 7 2" xfId="24381"/>
    <cellStyle name="Poznámka 5 2 3 8" xfId="20037"/>
    <cellStyle name="Poznámka 5 2 4" xfId="14393"/>
    <cellStyle name="Poznámka 5 2 4 2" xfId="15987"/>
    <cellStyle name="Poznámka 5 2 4 2 2" xfId="21812"/>
    <cellStyle name="Poznámka 5 2 4 3" xfId="20290"/>
    <cellStyle name="Poznámka 5 2 5" xfId="14841"/>
    <cellStyle name="Poznámka 5 2 5 2" xfId="20669"/>
    <cellStyle name="Poznámka 5 2 6" xfId="16432"/>
    <cellStyle name="Poznámka 5 2 6 2" xfId="22256"/>
    <cellStyle name="Poznámka 5 2 7" xfId="16945"/>
    <cellStyle name="Poznámka 5 2 7 2" xfId="22769"/>
    <cellStyle name="Poznámka 5 2 8" xfId="19138"/>
    <cellStyle name="Poznámka 5 3" xfId="13087"/>
    <cellStyle name="Poznámka 5 3 10" xfId="18613"/>
    <cellStyle name="Poznámka 5 3 10 2" xfId="24437"/>
    <cellStyle name="Poznámka 5 3 11" xfId="19029"/>
    <cellStyle name="Poznámka 5 3 2" xfId="13737"/>
    <cellStyle name="Poznámka 5 3 2 2" xfId="15372"/>
    <cellStyle name="Poznámka 5 3 2 2 2" xfId="21197"/>
    <cellStyle name="Poznámka 5 3 2 3" xfId="19673"/>
    <cellStyle name="Poznámka 5 3 3" xfId="14031"/>
    <cellStyle name="Poznámka 5 3 3 2" xfId="15625"/>
    <cellStyle name="Poznámka 5 3 3 2 2" xfId="21450"/>
    <cellStyle name="Poznámka 5 3 3 3" xfId="19928"/>
    <cellStyle name="Poznámka 5 3 4" xfId="14284"/>
    <cellStyle name="Poznámka 5 3 4 2" xfId="15878"/>
    <cellStyle name="Poznámka 5 3 4 2 2" xfId="21703"/>
    <cellStyle name="Poznámka 5 3 4 3" xfId="20181"/>
    <cellStyle name="Poznámka 5 3 5" xfId="14732"/>
    <cellStyle name="Poznámka 5 3 5 2" xfId="20560"/>
    <cellStyle name="Poznámka 5 3 6" xfId="16686"/>
    <cellStyle name="Poznámka 5 3 6 2" xfId="22510"/>
    <cellStyle name="Poznámka 5 3 7" xfId="17199"/>
    <cellStyle name="Poznámka 5 3 7 2" xfId="23023"/>
    <cellStyle name="Poznámka 5 3 8" xfId="17699"/>
    <cellStyle name="Poznámka 5 3 8 2" xfId="23523"/>
    <cellStyle name="Poznámka 5 3 9" xfId="18156"/>
    <cellStyle name="Poznámka 5 3 9 2" xfId="23980"/>
    <cellStyle name="Poznámka 5 4" xfId="13352"/>
    <cellStyle name="Poznámka 5 4 2" xfId="14989"/>
    <cellStyle name="Poznámka 5 4 2 2" xfId="20814"/>
    <cellStyle name="Poznámka 5 4 3" xfId="19290"/>
    <cellStyle name="Poznámka 5 5" xfId="13603"/>
    <cellStyle name="Poznámka 5 5 2" xfId="15240"/>
    <cellStyle name="Poznámka 5 5 2 2" xfId="21065"/>
    <cellStyle name="Poznámka 5 5 3" xfId="19541"/>
    <cellStyle name="Poznámka 5 6" xfId="13654"/>
    <cellStyle name="Poznámka 5 6 2" xfId="15289"/>
    <cellStyle name="Poznámka 5 6 2 2" xfId="21114"/>
    <cellStyle name="Poznámka 5 6 3" xfId="19590"/>
    <cellStyle name="Poznámka 5 7" xfId="14503"/>
    <cellStyle name="Poznámka 5 7 2" xfId="16096"/>
    <cellStyle name="Poznámka 5 7 2 2" xfId="21921"/>
    <cellStyle name="Poznámka 5 7 3" xfId="20399"/>
    <cellStyle name="Poznámka 5 8" xfId="16232"/>
    <cellStyle name="Poznámka 5 8 2" xfId="22056"/>
    <cellStyle name="Poznámka 5 9" xfId="16358"/>
    <cellStyle name="Poznámka 5 9 2" xfId="22182"/>
    <cellStyle name="Poznámka 6" xfId="13037"/>
    <cellStyle name="Poznámka 6 10" xfId="18628"/>
    <cellStyle name="Poznámka 6 10 2" xfId="24452"/>
    <cellStyle name="Poznámka 6 11" xfId="18981"/>
    <cellStyle name="Poznámka 6 2" xfId="13689"/>
    <cellStyle name="Poznámka 6 2 2" xfId="15324"/>
    <cellStyle name="Poznámka 6 2 2 2" xfId="21149"/>
    <cellStyle name="Poznámka 6 2 3" xfId="19625"/>
    <cellStyle name="Poznámka 6 3" xfId="13983"/>
    <cellStyle name="Poznámka 6 3 2" xfId="15577"/>
    <cellStyle name="Poznámka 6 3 2 2" xfId="21402"/>
    <cellStyle name="Poznámka 6 3 3" xfId="19880"/>
    <cellStyle name="Poznámka 6 4" xfId="14236"/>
    <cellStyle name="Poznámka 6 4 2" xfId="15830"/>
    <cellStyle name="Poznámka 6 4 2 2" xfId="21655"/>
    <cellStyle name="Poznámka 6 4 3" xfId="20133"/>
    <cellStyle name="Poznámka 6 5" xfId="14684"/>
    <cellStyle name="Poznámka 6 5 2" xfId="20512"/>
    <cellStyle name="Poznámka 6 6" xfId="16701"/>
    <cellStyle name="Poznámka 6 6 2" xfId="22525"/>
    <cellStyle name="Poznámka 6 7" xfId="17214"/>
    <cellStyle name="Poznámka 6 7 2" xfId="23038"/>
    <cellStyle name="Poznámka 6 8" xfId="17714"/>
    <cellStyle name="Poznámka 6 8 2" xfId="23538"/>
    <cellStyle name="Poznámka 6 9" xfId="18171"/>
    <cellStyle name="Poznámka 6 9 2" xfId="23995"/>
    <cellStyle name="Poznámka 7" xfId="13302"/>
    <cellStyle name="Poznámka 7 2" xfId="14940"/>
    <cellStyle name="Poznámka 7 2 2" xfId="20765"/>
    <cellStyle name="Poznámka 7 3" xfId="19241"/>
    <cellStyle name="Poznámka 8" xfId="13651"/>
    <cellStyle name="Poznámka 8 2" xfId="15287"/>
    <cellStyle name="Poznámka 8 2 2" xfId="21112"/>
    <cellStyle name="Poznámka 8 3" xfId="19588"/>
    <cellStyle name="Poznámka 9" xfId="16217"/>
    <cellStyle name="Poznámka 9 2" xfId="22041"/>
    <cellStyle name="Propojená buňka" xfId="34"/>
    <cellStyle name="S0" xfId="13955"/>
    <cellStyle name="S10" xfId="13965"/>
    <cellStyle name="S11" xfId="13966"/>
    <cellStyle name="S12" xfId="13967"/>
    <cellStyle name="S13" xfId="13957"/>
    <cellStyle name="S2" xfId="13958"/>
    <cellStyle name="S3" xfId="13956"/>
    <cellStyle name="S4" xfId="13959"/>
    <cellStyle name="S5" xfId="13960"/>
    <cellStyle name="S6" xfId="13961"/>
    <cellStyle name="S7" xfId="13962"/>
    <cellStyle name="S8" xfId="13963"/>
    <cellStyle name="S9" xfId="13964"/>
    <cellStyle name="SAPBEXstdItem" xfId="154"/>
    <cellStyle name="SAPBEXstdItem 10" xfId="14489"/>
    <cellStyle name="SAPBEXstdItem 10 2" xfId="16082"/>
    <cellStyle name="SAPBEXstdItem 10 2 2" xfId="21907"/>
    <cellStyle name="SAPBEXstdItem 10 3" xfId="20385"/>
    <cellStyle name="SAPBEXstdItem 11" xfId="16233"/>
    <cellStyle name="SAPBEXstdItem 11 2" xfId="22057"/>
    <cellStyle name="SAPBEXstdItem 12" xfId="16356"/>
    <cellStyle name="SAPBEXstdItem 12 2" xfId="22180"/>
    <cellStyle name="SAPBEXstdItem 13" xfId="17454"/>
    <cellStyle name="SAPBEXstdItem 13 2" xfId="23278"/>
    <cellStyle name="SAPBEXstdItem 14" xfId="18869"/>
    <cellStyle name="SAPBEXstdItem 2" xfId="194"/>
    <cellStyle name="SAPBEXstdItem 2 10" xfId="14495"/>
    <cellStyle name="SAPBEXstdItem 2 10 2" xfId="16088"/>
    <cellStyle name="SAPBEXstdItem 2 10 2 2" xfId="21913"/>
    <cellStyle name="SAPBEXstdItem 2 10 3" xfId="20391"/>
    <cellStyle name="SAPBEXstdItem 2 11" xfId="16234"/>
    <cellStyle name="SAPBEXstdItem 2 11 2" xfId="22058"/>
    <cellStyle name="SAPBEXstdItem 2 12" xfId="16355"/>
    <cellStyle name="SAPBEXstdItem 2 12 2" xfId="22179"/>
    <cellStyle name="SAPBEXstdItem 2 13" xfId="17453"/>
    <cellStyle name="SAPBEXstdItem 2 13 2" xfId="23277"/>
    <cellStyle name="SAPBEXstdItem 2 14" xfId="18876"/>
    <cellStyle name="SAPBEXstdItem 2 2" xfId="205"/>
    <cellStyle name="SAPBEXstdItem 2 2 10" xfId="16354"/>
    <cellStyle name="SAPBEXstdItem 2 2 10 2" xfId="22178"/>
    <cellStyle name="SAPBEXstdItem 2 2 11" xfId="17452"/>
    <cellStyle name="SAPBEXstdItem 2 2 11 2" xfId="23276"/>
    <cellStyle name="SAPBEXstdItem 2 2 12" xfId="18878"/>
    <cellStyle name="SAPBEXstdItem 2 2 2" xfId="240"/>
    <cellStyle name="SAPBEXstdItem 2 2 2 10" xfId="17451"/>
    <cellStyle name="SAPBEXstdItem 2 2 2 10 2" xfId="23275"/>
    <cellStyle name="SAPBEXstdItem 2 2 2 11" xfId="18883"/>
    <cellStyle name="SAPBEXstdItem 2 2 2 2" xfId="291"/>
    <cellStyle name="SAPBEXstdItem 2 2 2 2 10" xfId="16943"/>
    <cellStyle name="SAPBEXstdItem 2 2 2 2 10 2" xfId="22767"/>
    <cellStyle name="SAPBEXstdItem 2 2 2 2 11" xfId="18931"/>
    <cellStyle name="SAPBEXstdItem 2 2 2 2 2" xfId="13243"/>
    <cellStyle name="SAPBEXstdItem 2 2 2 2 2 2" xfId="13892"/>
    <cellStyle name="SAPBEXstdItem 2 2 2 2 2 2 10" xfId="19828"/>
    <cellStyle name="SAPBEXstdItem 2 2 2 2 2 2 2" xfId="15527"/>
    <cellStyle name="SAPBEXstdItem 2 2 2 2 2 2 2 2" xfId="16832"/>
    <cellStyle name="SAPBEXstdItem 2 2 2 2 2 2 2 2 2" xfId="17345"/>
    <cellStyle name="SAPBEXstdItem 2 2 2 2 2 2 2 2 2 2" xfId="23169"/>
    <cellStyle name="SAPBEXstdItem 2 2 2 2 2 2 2 2 3" xfId="17845"/>
    <cellStyle name="SAPBEXstdItem 2 2 2 2 2 2 2 2 3 2" xfId="23669"/>
    <cellStyle name="SAPBEXstdItem 2 2 2 2 2 2 2 2 4" xfId="18302"/>
    <cellStyle name="SAPBEXstdItem 2 2 2 2 2 2 2 2 4 2" xfId="24126"/>
    <cellStyle name="SAPBEXstdItem 2 2 2 2 2 2 2 2 5" xfId="18759"/>
    <cellStyle name="SAPBEXstdItem 2 2 2 2 2 2 2 2 5 2" xfId="24583"/>
    <cellStyle name="SAPBEXstdItem 2 2 2 2 2 2 2 2 6" xfId="22656"/>
    <cellStyle name="SAPBEXstdItem 2 2 2 2 2 2 2 3" xfId="16936"/>
    <cellStyle name="SAPBEXstdItem 2 2 2 2 2 2 2 3 2" xfId="17449"/>
    <cellStyle name="SAPBEXstdItem 2 2 2 2 2 2 2 3 2 2" xfId="23273"/>
    <cellStyle name="SAPBEXstdItem 2 2 2 2 2 2 2 3 3" xfId="17949"/>
    <cellStyle name="SAPBEXstdItem 2 2 2 2 2 2 2 3 3 2" xfId="23773"/>
    <cellStyle name="SAPBEXstdItem 2 2 2 2 2 2 2 3 4" xfId="18406"/>
    <cellStyle name="SAPBEXstdItem 2 2 2 2 2 2 2 3 4 2" xfId="24230"/>
    <cellStyle name="SAPBEXstdItem 2 2 2 2 2 2 2 3 5" xfId="18863"/>
    <cellStyle name="SAPBEXstdItem 2 2 2 2 2 2 2 3 5 2" xfId="24687"/>
    <cellStyle name="SAPBEXstdItem 2 2 2 2 2 2 2 3 6" xfId="22760"/>
    <cellStyle name="SAPBEXstdItem 2 2 2 2 2 2 2 4" xfId="16584"/>
    <cellStyle name="SAPBEXstdItem 2 2 2 2 2 2 2 4 2" xfId="22408"/>
    <cellStyle name="SAPBEXstdItem 2 2 2 2 2 2 2 5" xfId="17097"/>
    <cellStyle name="SAPBEXstdItem 2 2 2 2 2 2 2 5 2" xfId="22921"/>
    <cellStyle name="SAPBEXstdItem 2 2 2 2 2 2 2 6" xfId="17597"/>
    <cellStyle name="SAPBEXstdItem 2 2 2 2 2 2 2 6 2" xfId="23421"/>
    <cellStyle name="SAPBEXstdItem 2 2 2 2 2 2 2 7" xfId="18054"/>
    <cellStyle name="SAPBEXstdItem 2 2 2 2 2 2 2 7 2" xfId="23878"/>
    <cellStyle name="SAPBEXstdItem 2 2 2 2 2 2 2 8" xfId="18511"/>
    <cellStyle name="SAPBEXstdItem 2 2 2 2 2 2 2 8 2" xfId="24335"/>
    <cellStyle name="SAPBEXstdItem 2 2 2 2 2 2 2 9" xfId="21352"/>
    <cellStyle name="SAPBEXstdItem 2 2 2 2 2 2 3" xfId="16784"/>
    <cellStyle name="SAPBEXstdItem 2 2 2 2 2 2 3 2" xfId="17297"/>
    <cellStyle name="SAPBEXstdItem 2 2 2 2 2 2 3 2 2" xfId="23121"/>
    <cellStyle name="SAPBEXstdItem 2 2 2 2 2 2 3 3" xfId="17797"/>
    <cellStyle name="SAPBEXstdItem 2 2 2 2 2 2 3 3 2" xfId="23621"/>
    <cellStyle name="SAPBEXstdItem 2 2 2 2 2 2 3 4" xfId="18254"/>
    <cellStyle name="SAPBEXstdItem 2 2 2 2 2 2 3 4 2" xfId="24078"/>
    <cellStyle name="SAPBEXstdItem 2 2 2 2 2 2 3 5" xfId="18711"/>
    <cellStyle name="SAPBEXstdItem 2 2 2 2 2 2 3 5 2" xfId="24535"/>
    <cellStyle name="SAPBEXstdItem 2 2 2 2 2 2 3 6" xfId="22608"/>
    <cellStyle name="SAPBEXstdItem 2 2 2 2 2 2 4" xfId="16888"/>
    <cellStyle name="SAPBEXstdItem 2 2 2 2 2 2 4 2" xfId="17401"/>
    <cellStyle name="SAPBEXstdItem 2 2 2 2 2 2 4 2 2" xfId="23225"/>
    <cellStyle name="SAPBEXstdItem 2 2 2 2 2 2 4 3" xfId="17901"/>
    <cellStyle name="SAPBEXstdItem 2 2 2 2 2 2 4 3 2" xfId="23725"/>
    <cellStyle name="SAPBEXstdItem 2 2 2 2 2 2 4 4" xfId="18358"/>
    <cellStyle name="SAPBEXstdItem 2 2 2 2 2 2 4 4 2" xfId="24182"/>
    <cellStyle name="SAPBEXstdItem 2 2 2 2 2 2 4 5" xfId="18815"/>
    <cellStyle name="SAPBEXstdItem 2 2 2 2 2 2 4 5 2" xfId="24639"/>
    <cellStyle name="SAPBEXstdItem 2 2 2 2 2 2 4 6" xfId="22712"/>
    <cellStyle name="SAPBEXstdItem 2 2 2 2 2 2 5" xfId="16536"/>
    <cellStyle name="SAPBEXstdItem 2 2 2 2 2 2 5 2" xfId="22360"/>
    <cellStyle name="SAPBEXstdItem 2 2 2 2 2 2 6" xfId="17049"/>
    <cellStyle name="SAPBEXstdItem 2 2 2 2 2 2 6 2" xfId="22873"/>
    <cellStyle name="SAPBEXstdItem 2 2 2 2 2 2 7" xfId="17549"/>
    <cellStyle name="SAPBEXstdItem 2 2 2 2 2 2 7 2" xfId="23373"/>
    <cellStyle name="SAPBEXstdItem 2 2 2 2 2 2 8" xfId="18006"/>
    <cellStyle name="SAPBEXstdItem 2 2 2 2 2 2 8 2" xfId="23830"/>
    <cellStyle name="SAPBEXstdItem 2 2 2 2 2 2 9" xfId="18463"/>
    <cellStyle name="SAPBEXstdItem 2 2 2 2 2 2 9 2" xfId="24287"/>
    <cellStyle name="SAPBEXstdItem 2 2 2 2 2 3" xfId="14186"/>
    <cellStyle name="SAPBEXstdItem 2 2 2 2 2 3 2" xfId="15780"/>
    <cellStyle name="SAPBEXstdItem 2 2 2 2 2 3 2 2" xfId="16736"/>
    <cellStyle name="SAPBEXstdItem 2 2 2 2 2 3 2 2 2" xfId="22560"/>
    <cellStyle name="SAPBEXstdItem 2 2 2 2 2 3 2 3" xfId="17249"/>
    <cellStyle name="SAPBEXstdItem 2 2 2 2 2 3 2 3 2" xfId="23073"/>
    <cellStyle name="SAPBEXstdItem 2 2 2 2 2 3 2 4" xfId="17749"/>
    <cellStyle name="SAPBEXstdItem 2 2 2 2 2 3 2 4 2" xfId="23573"/>
    <cellStyle name="SAPBEXstdItem 2 2 2 2 2 3 2 5" xfId="18206"/>
    <cellStyle name="SAPBEXstdItem 2 2 2 2 2 3 2 5 2" xfId="24030"/>
    <cellStyle name="SAPBEXstdItem 2 2 2 2 2 3 2 6" xfId="18663"/>
    <cellStyle name="SAPBEXstdItem 2 2 2 2 2 3 2 6 2" xfId="24487"/>
    <cellStyle name="SAPBEXstdItem 2 2 2 2 2 3 2 7" xfId="21605"/>
    <cellStyle name="SAPBEXstdItem 2 2 2 2 2 3 3" xfId="16840"/>
    <cellStyle name="SAPBEXstdItem 2 2 2 2 2 3 3 2" xfId="17353"/>
    <cellStyle name="SAPBEXstdItem 2 2 2 2 2 3 3 2 2" xfId="23177"/>
    <cellStyle name="SAPBEXstdItem 2 2 2 2 2 3 3 3" xfId="17853"/>
    <cellStyle name="SAPBEXstdItem 2 2 2 2 2 3 3 3 2" xfId="23677"/>
    <cellStyle name="SAPBEXstdItem 2 2 2 2 2 3 3 4" xfId="18310"/>
    <cellStyle name="SAPBEXstdItem 2 2 2 2 2 3 3 4 2" xfId="24134"/>
    <cellStyle name="SAPBEXstdItem 2 2 2 2 2 3 3 5" xfId="18767"/>
    <cellStyle name="SAPBEXstdItem 2 2 2 2 2 3 3 5 2" xfId="24591"/>
    <cellStyle name="SAPBEXstdItem 2 2 2 2 2 3 3 6" xfId="22664"/>
    <cellStyle name="SAPBEXstdItem 2 2 2 2 2 3 4" xfId="16488"/>
    <cellStyle name="SAPBEXstdItem 2 2 2 2 2 3 4 2" xfId="22312"/>
    <cellStyle name="SAPBEXstdItem 2 2 2 2 2 3 5" xfId="17001"/>
    <cellStyle name="SAPBEXstdItem 2 2 2 2 2 3 5 2" xfId="22825"/>
    <cellStyle name="SAPBEXstdItem 2 2 2 2 2 3 6" xfId="17501"/>
    <cellStyle name="SAPBEXstdItem 2 2 2 2 2 3 6 2" xfId="23325"/>
    <cellStyle name="SAPBEXstdItem 2 2 2 2 2 3 7" xfId="17958"/>
    <cellStyle name="SAPBEXstdItem 2 2 2 2 2 3 7 2" xfId="23782"/>
    <cellStyle name="SAPBEXstdItem 2 2 2 2 2 3 8" xfId="18415"/>
    <cellStyle name="SAPBEXstdItem 2 2 2 2 2 3 8 2" xfId="24239"/>
    <cellStyle name="SAPBEXstdItem 2 2 2 2 2 3 9" xfId="20083"/>
    <cellStyle name="SAPBEXstdItem 2 2 2 2 2 4" xfId="14439"/>
    <cellStyle name="SAPBEXstdItem 2 2 2 2 2 4 2" xfId="16033"/>
    <cellStyle name="SAPBEXstdItem 2 2 2 2 2 4 2 2" xfId="21858"/>
    <cellStyle name="SAPBEXstdItem 2 2 2 2 2 4 3" xfId="16592"/>
    <cellStyle name="SAPBEXstdItem 2 2 2 2 2 4 3 2" xfId="22416"/>
    <cellStyle name="SAPBEXstdItem 2 2 2 2 2 4 4" xfId="17105"/>
    <cellStyle name="SAPBEXstdItem 2 2 2 2 2 4 4 2" xfId="22929"/>
    <cellStyle name="SAPBEXstdItem 2 2 2 2 2 4 5" xfId="17605"/>
    <cellStyle name="SAPBEXstdItem 2 2 2 2 2 4 5 2" xfId="23429"/>
    <cellStyle name="SAPBEXstdItem 2 2 2 2 2 4 6" xfId="18062"/>
    <cellStyle name="SAPBEXstdItem 2 2 2 2 2 4 6 2" xfId="23886"/>
    <cellStyle name="SAPBEXstdItem 2 2 2 2 2 4 7" xfId="18519"/>
    <cellStyle name="SAPBEXstdItem 2 2 2 2 2 4 7 2" xfId="24343"/>
    <cellStyle name="SAPBEXstdItem 2 2 2 2 2 4 8" xfId="20336"/>
    <cellStyle name="SAPBEXstdItem 2 2 2 2 2 5" xfId="14887"/>
    <cellStyle name="SAPBEXstdItem 2 2 2 2 2 5 2" xfId="20715"/>
    <cellStyle name="SAPBEXstdItem 2 2 2 2 2 6" xfId="16478"/>
    <cellStyle name="SAPBEXstdItem 2 2 2 2 2 6 2" xfId="22302"/>
    <cellStyle name="SAPBEXstdItem 2 2 2 2 2 7" xfId="16991"/>
    <cellStyle name="SAPBEXstdItem 2 2 2 2 2 7 2" xfId="22815"/>
    <cellStyle name="SAPBEXstdItem 2 2 2 2 2 8" xfId="19184"/>
    <cellStyle name="SAPBEXstdItem 2 2 2 2 3" xfId="13133"/>
    <cellStyle name="SAPBEXstdItem 2 2 2 2 3 10" xfId="18608"/>
    <cellStyle name="SAPBEXstdItem 2 2 2 2 3 10 2" xfId="24432"/>
    <cellStyle name="SAPBEXstdItem 2 2 2 2 3 11" xfId="19075"/>
    <cellStyle name="SAPBEXstdItem 2 2 2 2 3 2" xfId="13783"/>
    <cellStyle name="SAPBEXstdItem 2 2 2 2 3 2 2" xfId="15418"/>
    <cellStyle name="SAPBEXstdItem 2 2 2 2 3 2 2 2" xfId="21243"/>
    <cellStyle name="SAPBEXstdItem 2 2 2 2 3 2 3" xfId="19719"/>
    <cellStyle name="SAPBEXstdItem 2 2 2 2 3 3" xfId="14077"/>
    <cellStyle name="SAPBEXstdItem 2 2 2 2 3 3 2" xfId="15671"/>
    <cellStyle name="SAPBEXstdItem 2 2 2 2 3 3 2 2" xfId="21496"/>
    <cellStyle name="SAPBEXstdItem 2 2 2 2 3 3 3" xfId="19974"/>
    <cellStyle name="SAPBEXstdItem 2 2 2 2 3 4" xfId="14330"/>
    <cellStyle name="SAPBEXstdItem 2 2 2 2 3 4 2" xfId="15924"/>
    <cellStyle name="SAPBEXstdItem 2 2 2 2 3 4 2 2" xfId="21749"/>
    <cellStyle name="SAPBEXstdItem 2 2 2 2 3 4 3" xfId="20227"/>
    <cellStyle name="SAPBEXstdItem 2 2 2 2 3 5" xfId="14778"/>
    <cellStyle name="SAPBEXstdItem 2 2 2 2 3 5 2" xfId="20606"/>
    <cellStyle name="SAPBEXstdItem 2 2 2 2 3 6" xfId="16681"/>
    <cellStyle name="SAPBEXstdItem 2 2 2 2 3 6 2" xfId="22505"/>
    <cellStyle name="SAPBEXstdItem 2 2 2 2 3 7" xfId="17194"/>
    <cellStyle name="SAPBEXstdItem 2 2 2 2 3 7 2" xfId="23018"/>
    <cellStyle name="SAPBEXstdItem 2 2 2 2 3 8" xfId="17694"/>
    <cellStyle name="SAPBEXstdItem 2 2 2 2 3 8 2" xfId="23518"/>
    <cellStyle name="SAPBEXstdItem 2 2 2 2 3 9" xfId="18151"/>
    <cellStyle name="SAPBEXstdItem 2 2 2 2 3 9 2" xfId="23975"/>
    <cellStyle name="SAPBEXstdItem 2 2 2 2 4" xfId="13398"/>
    <cellStyle name="SAPBEXstdItem 2 2 2 2 4 2" xfId="15035"/>
    <cellStyle name="SAPBEXstdItem 2 2 2 2 4 2 2" xfId="20860"/>
    <cellStyle name="SAPBEXstdItem 2 2 2 2 4 3" xfId="19336"/>
    <cellStyle name="SAPBEXstdItem 2 2 2 2 5" xfId="13557"/>
    <cellStyle name="SAPBEXstdItem 2 2 2 2 5 2" xfId="15194"/>
    <cellStyle name="SAPBEXstdItem 2 2 2 2 5 2 2" xfId="21019"/>
    <cellStyle name="SAPBEXstdItem 2 2 2 2 5 3" xfId="19495"/>
    <cellStyle name="SAPBEXstdItem 2 2 2 2 6" xfId="13412"/>
    <cellStyle name="SAPBEXstdItem 2 2 2 2 6 2" xfId="15049"/>
    <cellStyle name="SAPBEXstdItem 2 2 2 2 6 2 2" xfId="20874"/>
    <cellStyle name="SAPBEXstdItem 2 2 2 2 6 3" xfId="19350"/>
    <cellStyle name="SAPBEXstdItem 2 2 2 2 7" xfId="14549"/>
    <cellStyle name="SAPBEXstdItem 2 2 2 2 7 2" xfId="16142"/>
    <cellStyle name="SAPBEXstdItem 2 2 2 2 7 2 2" xfId="21967"/>
    <cellStyle name="SAPBEXstdItem 2 2 2 2 7 3" xfId="20445"/>
    <cellStyle name="SAPBEXstdItem 2 2 2 2 8" xfId="16237"/>
    <cellStyle name="SAPBEXstdItem 2 2 2 2 8 2" xfId="22061"/>
    <cellStyle name="SAPBEXstdItem 2 2 2 2 9" xfId="16352"/>
    <cellStyle name="SAPBEXstdItem 2 2 2 2 9 2" xfId="22176"/>
    <cellStyle name="SAPBEXstdItem 2 2 2 3" xfId="13195"/>
    <cellStyle name="SAPBEXstdItem 2 2 2 3 10" xfId="18609"/>
    <cellStyle name="SAPBEXstdItem 2 2 2 3 10 2" xfId="24433"/>
    <cellStyle name="SAPBEXstdItem 2 2 2 3 11" xfId="19136"/>
    <cellStyle name="SAPBEXstdItem 2 2 2 3 2" xfId="13844"/>
    <cellStyle name="SAPBEXstdItem 2 2 2 3 2 2" xfId="15479"/>
    <cellStyle name="SAPBEXstdItem 2 2 2 3 2 2 2" xfId="21304"/>
    <cellStyle name="SAPBEXstdItem 2 2 2 3 2 3" xfId="19780"/>
    <cellStyle name="SAPBEXstdItem 2 2 2 3 3" xfId="14138"/>
    <cellStyle name="SAPBEXstdItem 2 2 2 3 3 2" xfId="15732"/>
    <cellStyle name="SAPBEXstdItem 2 2 2 3 3 2 2" xfId="21557"/>
    <cellStyle name="SAPBEXstdItem 2 2 2 3 3 3" xfId="20035"/>
    <cellStyle name="SAPBEXstdItem 2 2 2 3 4" xfId="14391"/>
    <cellStyle name="SAPBEXstdItem 2 2 2 3 4 2" xfId="15985"/>
    <cellStyle name="SAPBEXstdItem 2 2 2 3 4 2 2" xfId="21810"/>
    <cellStyle name="SAPBEXstdItem 2 2 2 3 4 3" xfId="20288"/>
    <cellStyle name="SAPBEXstdItem 2 2 2 3 5" xfId="14839"/>
    <cellStyle name="SAPBEXstdItem 2 2 2 3 5 2" xfId="20667"/>
    <cellStyle name="SAPBEXstdItem 2 2 2 3 6" xfId="16682"/>
    <cellStyle name="SAPBEXstdItem 2 2 2 3 6 2" xfId="22506"/>
    <cellStyle name="SAPBEXstdItem 2 2 2 3 7" xfId="17195"/>
    <cellStyle name="SAPBEXstdItem 2 2 2 3 7 2" xfId="23019"/>
    <cellStyle name="SAPBEXstdItem 2 2 2 3 8" xfId="17695"/>
    <cellStyle name="SAPBEXstdItem 2 2 2 3 8 2" xfId="23519"/>
    <cellStyle name="SAPBEXstdItem 2 2 2 3 9" xfId="18152"/>
    <cellStyle name="SAPBEXstdItem 2 2 2 3 9 2" xfId="23976"/>
    <cellStyle name="SAPBEXstdItem 2 2 2 4" xfId="13085"/>
    <cellStyle name="SAPBEXstdItem 2 2 2 4 2" xfId="13735"/>
    <cellStyle name="SAPBEXstdItem 2 2 2 4 2 2" xfId="15370"/>
    <cellStyle name="SAPBEXstdItem 2 2 2 4 2 2 2" xfId="21195"/>
    <cellStyle name="SAPBEXstdItem 2 2 2 4 2 3" xfId="19671"/>
    <cellStyle name="SAPBEXstdItem 2 2 2 4 3" xfId="14029"/>
    <cellStyle name="SAPBEXstdItem 2 2 2 4 3 2" xfId="15623"/>
    <cellStyle name="SAPBEXstdItem 2 2 2 4 3 2 2" xfId="21448"/>
    <cellStyle name="SAPBEXstdItem 2 2 2 4 3 3" xfId="19926"/>
    <cellStyle name="SAPBEXstdItem 2 2 2 4 4" xfId="14282"/>
    <cellStyle name="SAPBEXstdItem 2 2 2 4 4 2" xfId="15876"/>
    <cellStyle name="SAPBEXstdItem 2 2 2 4 4 2 2" xfId="21701"/>
    <cellStyle name="SAPBEXstdItem 2 2 2 4 4 3" xfId="20179"/>
    <cellStyle name="SAPBEXstdItem 2 2 2 4 5" xfId="14730"/>
    <cellStyle name="SAPBEXstdItem 2 2 2 4 5 2" xfId="20558"/>
    <cellStyle name="SAPBEXstdItem 2 2 2 4 6" xfId="19027"/>
    <cellStyle name="SAPBEXstdItem 2 2 2 5" xfId="13350"/>
    <cellStyle name="SAPBEXstdItem 2 2 2 5 2" xfId="14987"/>
    <cellStyle name="SAPBEXstdItem 2 2 2 5 2 2" xfId="20812"/>
    <cellStyle name="SAPBEXstdItem 2 2 2 5 3" xfId="19288"/>
    <cellStyle name="SAPBEXstdItem 2 2 2 6" xfId="13605"/>
    <cellStyle name="SAPBEXstdItem 2 2 2 6 2" xfId="15242"/>
    <cellStyle name="SAPBEXstdItem 2 2 2 6 2 2" xfId="21067"/>
    <cellStyle name="SAPBEXstdItem 2 2 2 6 3" xfId="19543"/>
    <cellStyle name="SAPBEXstdItem 2 2 2 7" xfId="14501"/>
    <cellStyle name="SAPBEXstdItem 2 2 2 7 2" xfId="16094"/>
    <cellStyle name="SAPBEXstdItem 2 2 2 7 2 2" xfId="21919"/>
    <cellStyle name="SAPBEXstdItem 2 2 2 7 3" xfId="20397"/>
    <cellStyle name="SAPBEXstdItem 2 2 2 8" xfId="16236"/>
    <cellStyle name="SAPBEXstdItem 2 2 2 8 2" xfId="22060"/>
    <cellStyle name="SAPBEXstdItem 2 2 2 9" xfId="16353"/>
    <cellStyle name="SAPBEXstdItem 2 2 2 9 2" xfId="22177"/>
    <cellStyle name="SAPBEXstdItem 2 2 3" xfId="261"/>
    <cellStyle name="SAPBEXstdItem 2 2 3 10" xfId="17450"/>
    <cellStyle name="SAPBEXstdItem 2 2 3 10 2" xfId="23274"/>
    <cellStyle name="SAPBEXstdItem 2 2 3 11" xfId="18901"/>
    <cellStyle name="SAPBEXstdItem 2 2 3 2" xfId="13213"/>
    <cellStyle name="SAPBEXstdItem 2 2 3 2 2" xfId="13862"/>
    <cellStyle name="SAPBEXstdItem 2 2 3 2 2 10" xfId="19798"/>
    <cellStyle name="SAPBEXstdItem 2 2 3 2 2 2" xfId="15497"/>
    <cellStyle name="SAPBEXstdItem 2 2 3 2 2 2 2" xfId="16802"/>
    <cellStyle name="SAPBEXstdItem 2 2 3 2 2 2 2 2" xfId="17315"/>
    <cellStyle name="SAPBEXstdItem 2 2 3 2 2 2 2 2 2" xfId="23139"/>
    <cellStyle name="SAPBEXstdItem 2 2 3 2 2 2 2 3" xfId="17815"/>
    <cellStyle name="SAPBEXstdItem 2 2 3 2 2 2 2 3 2" xfId="23639"/>
    <cellStyle name="SAPBEXstdItem 2 2 3 2 2 2 2 4" xfId="18272"/>
    <cellStyle name="SAPBEXstdItem 2 2 3 2 2 2 2 4 2" xfId="24096"/>
    <cellStyle name="SAPBEXstdItem 2 2 3 2 2 2 2 5" xfId="18729"/>
    <cellStyle name="SAPBEXstdItem 2 2 3 2 2 2 2 5 2" xfId="24553"/>
    <cellStyle name="SAPBEXstdItem 2 2 3 2 2 2 2 6" xfId="22626"/>
    <cellStyle name="SAPBEXstdItem 2 2 3 2 2 2 3" xfId="16906"/>
    <cellStyle name="SAPBEXstdItem 2 2 3 2 2 2 3 2" xfId="17419"/>
    <cellStyle name="SAPBEXstdItem 2 2 3 2 2 2 3 2 2" xfId="23243"/>
    <cellStyle name="SAPBEXstdItem 2 2 3 2 2 2 3 3" xfId="17919"/>
    <cellStyle name="SAPBEXstdItem 2 2 3 2 2 2 3 3 2" xfId="23743"/>
    <cellStyle name="SAPBEXstdItem 2 2 3 2 2 2 3 4" xfId="18376"/>
    <cellStyle name="SAPBEXstdItem 2 2 3 2 2 2 3 4 2" xfId="24200"/>
    <cellStyle name="SAPBEXstdItem 2 2 3 2 2 2 3 5" xfId="18833"/>
    <cellStyle name="SAPBEXstdItem 2 2 3 2 2 2 3 5 2" xfId="24657"/>
    <cellStyle name="SAPBEXstdItem 2 2 3 2 2 2 3 6" xfId="22730"/>
    <cellStyle name="SAPBEXstdItem 2 2 3 2 2 2 4" xfId="16554"/>
    <cellStyle name="SAPBEXstdItem 2 2 3 2 2 2 4 2" xfId="22378"/>
    <cellStyle name="SAPBEXstdItem 2 2 3 2 2 2 5" xfId="17067"/>
    <cellStyle name="SAPBEXstdItem 2 2 3 2 2 2 5 2" xfId="22891"/>
    <cellStyle name="SAPBEXstdItem 2 2 3 2 2 2 6" xfId="17567"/>
    <cellStyle name="SAPBEXstdItem 2 2 3 2 2 2 6 2" xfId="23391"/>
    <cellStyle name="SAPBEXstdItem 2 2 3 2 2 2 7" xfId="18024"/>
    <cellStyle name="SAPBEXstdItem 2 2 3 2 2 2 7 2" xfId="23848"/>
    <cellStyle name="SAPBEXstdItem 2 2 3 2 2 2 8" xfId="18481"/>
    <cellStyle name="SAPBEXstdItem 2 2 3 2 2 2 8 2" xfId="24305"/>
    <cellStyle name="SAPBEXstdItem 2 2 3 2 2 2 9" xfId="21322"/>
    <cellStyle name="SAPBEXstdItem 2 2 3 2 2 3" xfId="16754"/>
    <cellStyle name="SAPBEXstdItem 2 2 3 2 2 3 2" xfId="17267"/>
    <cellStyle name="SAPBEXstdItem 2 2 3 2 2 3 2 2" xfId="23091"/>
    <cellStyle name="SAPBEXstdItem 2 2 3 2 2 3 3" xfId="17767"/>
    <cellStyle name="SAPBEXstdItem 2 2 3 2 2 3 3 2" xfId="23591"/>
    <cellStyle name="SAPBEXstdItem 2 2 3 2 2 3 4" xfId="18224"/>
    <cellStyle name="SAPBEXstdItem 2 2 3 2 2 3 4 2" xfId="24048"/>
    <cellStyle name="SAPBEXstdItem 2 2 3 2 2 3 5" xfId="18681"/>
    <cellStyle name="SAPBEXstdItem 2 2 3 2 2 3 5 2" xfId="24505"/>
    <cellStyle name="SAPBEXstdItem 2 2 3 2 2 3 6" xfId="22578"/>
    <cellStyle name="SAPBEXstdItem 2 2 3 2 2 4" xfId="16858"/>
    <cellStyle name="SAPBEXstdItem 2 2 3 2 2 4 2" xfId="17371"/>
    <cellStyle name="SAPBEXstdItem 2 2 3 2 2 4 2 2" xfId="23195"/>
    <cellStyle name="SAPBEXstdItem 2 2 3 2 2 4 3" xfId="17871"/>
    <cellStyle name="SAPBEXstdItem 2 2 3 2 2 4 3 2" xfId="23695"/>
    <cellStyle name="SAPBEXstdItem 2 2 3 2 2 4 4" xfId="18328"/>
    <cellStyle name="SAPBEXstdItem 2 2 3 2 2 4 4 2" xfId="24152"/>
    <cellStyle name="SAPBEXstdItem 2 2 3 2 2 4 5" xfId="18785"/>
    <cellStyle name="SAPBEXstdItem 2 2 3 2 2 4 5 2" xfId="24609"/>
    <cellStyle name="SAPBEXstdItem 2 2 3 2 2 4 6" xfId="22682"/>
    <cellStyle name="SAPBEXstdItem 2 2 3 2 2 5" xfId="16506"/>
    <cellStyle name="SAPBEXstdItem 2 2 3 2 2 5 2" xfId="22330"/>
    <cellStyle name="SAPBEXstdItem 2 2 3 2 2 6" xfId="17019"/>
    <cellStyle name="SAPBEXstdItem 2 2 3 2 2 6 2" xfId="22843"/>
    <cellStyle name="SAPBEXstdItem 2 2 3 2 2 7" xfId="17519"/>
    <cellStyle name="SAPBEXstdItem 2 2 3 2 2 7 2" xfId="23343"/>
    <cellStyle name="SAPBEXstdItem 2 2 3 2 2 8" xfId="17976"/>
    <cellStyle name="SAPBEXstdItem 2 2 3 2 2 8 2" xfId="23800"/>
    <cellStyle name="SAPBEXstdItem 2 2 3 2 2 9" xfId="18433"/>
    <cellStyle name="SAPBEXstdItem 2 2 3 2 2 9 2" xfId="24257"/>
    <cellStyle name="SAPBEXstdItem 2 2 3 2 3" xfId="14156"/>
    <cellStyle name="SAPBEXstdItem 2 2 3 2 3 2" xfId="15750"/>
    <cellStyle name="SAPBEXstdItem 2 2 3 2 3 2 2" xfId="16731"/>
    <cellStyle name="SAPBEXstdItem 2 2 3 2 3 2 2 2" xfId="22555"/>
    <cellStyle name="SAPBEXstdItem 2 2 3 2 3 2 3" xfId="17244"/>
    <cellStyle name="SAPBEXstdItem 2 2 3 2 3 2 3 2" xfId="23068"/>
    <cellStyle name="SAPBEXstdItem 2 2 3 2 3 2 4" xfId="17744"/>
    <cellStyle name="SAPBEXstdItem 2 2 3 2 3 2 4 2" xfId="23568"/>
    <cellStyle name="SAPBEXstdItem 2 2 3 2 3 2 5" xfId="18201"/>
    <cellStyle name="SAPBEXstdItem 2 2 3 2 3 2 5 2" xfId="24025"/>
    <cellStyle name="SAPBEXstdItem 2 2 3 2 3 2 6" xfId="18658"/>
    <cellStyle name="SAPBEXstdItem 2 2 3 2 3 2 6 2" xfId="24482"/>
    <cellStyle name="SAPBEXstdItem 2 2 3 2 3 2 7" xfId="21575"/>
    <cellStyle name="SAPBEXstdItem 2 2 3 2 3 3" xfId="16835"/>
    <cellStyle name="SAPBEXstdItem 2 2 3 2 3 3 2" xfId="17348"/>
    <cellStyle name="SAPBEXstdItem 2 2 3 2 3 3 2 2" xfId="23172"/>
    <cellStyle name="SAPBEXstdItem 2 2 3 2 3 3 3" xfId="17848"/>
    <cellStyle name="SAPBEXstdItem 2 2 3 2 3 3 3 2" xfId="23672"/>
    <cellStyle name="SAPBEXstdItem 2 2 3 2 3 3 4" xfId="18305"/>
    <cellStyle name="SAPBEXstdItem 2 2 3 2 3 3 4 2" xfId="24129"/>
    <cellStyle name="SAPBEXstdItem 2 2 3 2 3 3 5" xfId="18762"/>
    <cellStyle name="SAPBEXstdItem 2 2 3 2 3 3 5 2" xfId="24586"/>
    <cellStyle name="SAPBEXstdItem 2 2 3 2 3 3 6" xfId="22659"/>
    <cellStyle name="SAPBEXstdItem 2 2 3 2 3 4" xfId="16483"/>
    <cellStyle name="SAPBEXstdItem 2 2 3 2 3 4 2" xfId="22307"/>
    <cellStyle name="SAPBEXstdItem 2 2 3 2 3 5" xfId="16996"/>
    <cellStyle name="SAPBEXstdItem 2 2 3 2 3 5 2" xfId="22820"/>
    <cellStyle name="SAPBEXstdItem 2 2 3 2 3 6" xfId="17496"/>
    <cellStyle name="SAPBEXstdItem 2 2 3 2 3 6 2" xfId="23320"/>
    <cellStyle name="SAPBEXstdItem 2 2 3 2 3 7" xfId="17953"/>
    <cellStyle name="SAPBEXstdItem 2 2 3 2 3 7 2" xfId="23777"/>
    <cellStyle name="SAPBEXstdItem 2 2 3 2 3 8" xfId="18410"/>
    <cellStyle name="SAPBEXstdItem 2 2 3 2 3 8 2" xfId="24234"/>
    <cellStyle name="SAPBEXstdItem 2 2 3 2 3 9" xfId="20053"/>
    <cellStyle name="SAPBEXstdItem 2 2 3 2 4" xfId="14409"/>
    <cellStyle name="SAPBEXstdItem 2 2 3 2 4 2" xfId="16003"/>
    <cellStyle name="SAPBEXstdItem 2 2 3 2 4 2 2" xfId="21828"/>
    <cellStyle name="SAPBEXstdItem 2 2 3 2 4 3" xfId="16721"/>
    <cellStyle name="SAPBEXstdItem 2 2 3 2 4 3 2" xfId="22545"/>
    <cellStyle name="SAPBEXstdItem 2 2 3 2 4 4" xfId="17234"/>
    <cellStyle name="SAPBEXstdItem 2 2 3 2 4 4 2" xfId="23058"/>
    <cellStyle name="SAPBEXstdItem 2 2 3 2 4 5" xfId="17734"/>
    <cellStyle name="SAPBEXstdItem 2 2 3 2 4 5 2" xfId="23558"/>
    <cellStyle name="SAPBEXstdItem 2 2 3 2 4 6" xfId="18191"/>
    <cellStyle name="SAPBEXstdItem 2 2 3 2 4 6 2" xfId="24015"/>
    <cellStyle name="SAPBEXstdItem 2 2 3 2 4 7" xfId="18648"/>
    <cellStyle name="SAPBEXstdItem 2 2 3 2 4 7 2" xfId="24472"/>
    <cellStyle name="SAPBEXstdItem 2 2 3 2 4 8" xfId="20306"/>
    <cellStyle name="SAPBEXstdItem 2 2 3 2 5" xfId="14857"/>
    <cellStyle name="SAPBEXstdItem 2 2 3 2 5 2" xfId="20685"/>
    <cellStyle name="SAPBEXstdItem 2 2 3 2 6" xfId="16448"/>
    <cellStyle name="SAPBEXstdItem 2 2 3 2 6 2" xfId="22272"/>
    <cellStyle name="SAPBEXstdItem 2 2 3 2 7" xfId="16961"/>
    <cellStyle name="SAPBEXstdItem 2 2 3 2 7 2" xfId="22785"/>
    <cellStyle name="SAPBEXstdItem 2 2 3 2 8" xfId="19154"/>
    <cellStyle name="SAPBEXstdItem 2 2 3 3" xfId="13103"/>
    <cellStyle name="SAPBEXstdItem 2 2 3 3 10" xfId="18607"/>
    <cellStyle name="SAPBEXstdItem 2 2 3 3 10 2" xfId="24431"/>
    <cellStyle name="SAPBEXstdItem 2 2 3 3 11" xfId="19045"/>
    <cellStyle name="SAPBEXstdItem 2 2 3 3 2" xfId="13753"/>
    <cellStyle name="SAPBEXstdItem 2 2 3 3 2 2" xfId="15388"/>
    <cellStyle name="SAPBEXstdItem 2 2 3 3 2 2 2" xfId="21213"/>
    <cellStyle name="SAPBEXstdItem 2 2 3 3 2 3" xfId="19689"/>
    <cellStyle name="SAPBEXstdItem 2 2 3 3 3" xfId="14047"/>
    <cellStyle name="SAPBEXstdItem 2 2 3 3 3 2" xfId="15641"/>
    <cellStyle name="SAPBEXstdItem 2 2 3 3 3 2 2" xfId="21466"/>
    <cellStyle name="SAPBEXstdItem 2 2 3 3 3 3" xfId="19944"/>
    <cellStyle name="SAPBEXstdItem 2 2 3 3 4" xfId="14300"/>
    <cellStyle name="SAPBEXstdItem 2 2 3 3 4 2" xfId="15894"/>
    <cellStyle name="SAPBEXstdItem 2 2 3 3 4 2 2" xfId="21719"/>
    <cellStyle name="SAPBEXstdItem 2 2 3 3 4 3" xfId="20197"/>
    <cellStyle name="SAPBEXstdItem 2 2 3 3 5" xfId="14748"/>
    <cellStyle name="SAPBEXstdItem 2 2 3 3 5 2" xfId="20576"/>
    <cellStyle name="SAPBEXstdItem 2 2 3 3 6" xfId="16680"/>
    <cellStyle name="SAPBEXstdItem 2 2 3 3 6 2" xfId="22504"/>
    <cellStyle name="SAPBEXstdItem 2 2 3 3 7" xfId="17193"/>
    <cellStyle name="SAPBEXstdItem 2 2 3 3 7 2" xfId="23017"/>
    <cellStyle name="SAPBEXstdItem 2 2 3 3 8" xfId="17693"/>
    <cellStyle name="SAPBEXstdItem 2 2 3 3 8 2" xfId="23517"/>
    <cellStyle name="SAPBEXstdItem 2 2 3 3 9" xfId="18150"/>
    <cellStyle name="SAPBEXstdItem 2 2 3 3 9 2" xfId="23974"/>
    <cellStyle name="SAPBEXstdItem 2 2 3 4" xfId="13368"/>
    <cellStyle name="SAPBEXstdItem 2 2 3 4 2" xfId="15005"/>
    <cellStyle name="SAPBEXstdItem 2 2 3 4 2 2" xfId="20830"/>
    <cellStyle name="SAPBEXstdItem 2 2 3 4 3" xfId="19306"/>
    <cellStyle name="SAPBEXstdItem 2 2 3 5" xfId="13587"/>
    <cellStyle name="SAPBEXstdItem 2 2 3 5 2" xfId="15224"/>
    <cellStyle name="SAPBEXstdItem 2 2 3 5 2 2" xfId="21049"/>
    <cellStyle name="SAPBEXstdItem 2 2 3 5 3" xfId="19525"/>
    <cellStyle name="SAPBEXstdItem 2 2 3 6" xfId="13683"/>
    <cellStyle name="SAPBEXstdItem 2 2 3 6 2" xfId="15318"/>
    <cellStyle name="SAPBEXstdItem 2 2 3 6 2 2" xfId="21143"/>
    <cellStyle name="SAPBEXstdItem 2 2 3 6 3" xfId="19619"/>
    <cellStyle name="SAPBEXstdItem 2 2 3 7" xfId="14519"/>
    <cellStyle name="SAPBEXstdItem 2 2 3 7 2" xfId="16112"/>
    <cellStyle name="SAPBEXstdItem 2 2 3 7 2 2" xfId="21937"/>
    <cellStyle name="SAPBEXstdItem 2 2 3 7 3" xfId="20415"/>
    <cellStyle name="SAPBEXstdItem 2 2 3 8" xfId="16238"/>
    <cellStyle name="SAPBEXstdItem 2 2 3 8 2" xfId="22062"/>
    <cellStyle name="SAPBEXstdItem 2 2 3 9" xfId="16351"/>
    <cellStyle name="SAPBEXstdItem 2 2 3 9 2" xfId="22175"/>
    <cellStyle name="SAPBEXstdItem 2 2 4" xfId="13190"/>
    <cellStyle name="SAPBEXstdItem 2 2 4 10" xfId="18610"/>
    <cellStyle name="SAPBEXstdItem 2 2 4 10 2" xfId="24434"/>
    <cellStyle name="SAPBEXstdItem 2 2 4 11" xfId="19131"/>
    <cellStyle name="SAPBEXstdItem 2 2 4 2" xfId="13839"/>
    <cellStyle name="SAPBEXstdItem 2 2 4 2 2" xfId="15474"/>
    <cellStyle name="SAPBEXstdItem 2 2 4 2 2 2" xfId="21299"/>
    <cellStyle name="SAPBEXstdItem 2 2 4 2 3" xfId="19775"/>
    <cellStyle name="SAPBEXstdItem 2 2 4 3" xfId="14133"/>
    <cellStyle name="SAPBEXstdItem 2 2 4 3 2" xfId="15727"/>
    <cellStyle name="SAPBEXstdItem 2 2 4 3 2 2" xfId="21552"/>
    <cellStyle name="SAPBEXstdItem 2 2 4 3 3" xfId="20030"/>
    <cellStyle name="SAPBEXstdItem 2 2 4 4" xfId="14386"/>
    <cellStyle name="SAPBEXstdItem 2 2 4 4 2" xfId="15980"/>
    <cellStyle name="SAPBEXstdItem 2 2 4 4 2 2" xfId="21805"/>
    <cellStyle name="SAPBEXstdItem 2 2 4 4 3" xfId="20283"/>
    <cellStyle name="SAPBEXstdItem 2 2 4 5" xfId="14834"/>
    <cellStyle name="SAPBEXstdItem 2 2 4 5 2" xfId="20662"/>
    <cellStyle name="SAPBEXstdItem 2 2 4 6" xfId="16683"/>
    <cellStyle name="SAPBEXstdItem 2 2 4 6 2" xfId="22507"/>
    <cellStyle name="SAPBEXstdItem 2 2 4 7" xfId="17196"/>
    <cellStyle name="SAPBEXstdItem 2 2 4 7 2" xfId="23020"/>
    <cellStyle name="SAPBEXstdItem 2 2 4 8" xfId="17696"/>
    <cellStyle name="SAPBEXstdItem 2 2 4 8 2" xfId="23520"/>
    <cellStyle name="SAPBEXstdItem 2 2 4 9" xfId="18153"/>
    <cellStyle name="SAPBEXstdItem 2 2 4 9 2" xfId="23977"/>
    <cellStyle name="SAPBEXstdItem 2 2 5" xfId="13055"/>
    <cellStyle name="SAPBEXstdItem 2 2 5 2" xfId="13705"/>
    <cellStyle name="SAPBEXstdItem 2 2 5 2 2" xfId="15340"/>
    <cellStyle name="SAPBEXstdItem 2 2 5 2 2 2" xfId="21165"/>
    <cellStyle name="SAPBEXstdItem 2 2 5 2 3" xfId="19641"/>
    <cellStyle name="SAPBEXstdItem 2 2 5 3" xfId="13999"/>
    <cellStyle name="SAPBEXstdItem 2 2 5 3 2" xfId="15593"/>
    <cellStyle name="SAPBEXstdItem 2 2 5 3 2 2" xfId="21418"/>
    <cellStyle name="SAPBEXstdItem 2 2 5 3 3" xfId="19896"/>
    <cellStyle name="SAPBEXstdItem 2 2 5 4" xfId="14252"/>
    <cellStyle name="SAPBEXstdItem 2 2 5 4 2" xfId="15846"/>
    <cellStyle name="SAPBEXstdItem 2 2 5 4 2 2" xfId="21671"/>
    <cellStyle name="SAPBEXstdItem 2 2 5 4 3" xfId="20149"/>
    <cellStyle name="SAPBEXstdItem 2 2 5 5" xfId="14700"/>
    <cellStyle name="SAPBEXstdItem 2 2 5 5 2" xfId="20528"/>
    <cellStyle name="SAPBEXstdItem 2 2 5 6" xfId="18997"/>
    <cellStyle name="SAPBEXstdItem 2 2 6" xfId="13320"/>
    <cellStyle name="SAPBEXstdItem 2 2 6 2" xfId="14957"/>
    <cellStyle name="SAPBEXstdItem 2 2 6 2 2" xfId="20782"/>
    <cellStyle name="SAPBEXstdItem 2 2 6 3" xfId="19258"/>
    <cellStyle name="SAPBEXstdItem 2 2 7" xfId="13635"/>
    <cellStyle name="SAPBEXstdItem 2 2 7 2" xfId="15272"/>
    <cellStyle name="SAPBEXstdItem 2 2 7 2 2" xfId="21097"/>
    <cellStyle name="SAPBEXstdItem 2 2 7 3" xfId="19573"/>
    <cellStyle name="SAPBEXstdItem 2 2 8" xfId="14496"/>
    <cellStyle name="SAPBEXstdItem 2 2 8 2" xfId="16089"/>
    <cellStyle name="SAPBEXstdItem 2 2 8 2 2" xfId="21914"/>
    <cellStyle name="SAPBEXstdItem 2 2 8 3" xfId="20392"/>
    <cellStyle name="SAPBEXstdItem 2 2 9" xfId="16235"/>
    <cellStyle name="SAPBEXstdItem 2 2 9 2" xfId="22059"/>
    <cellStyle name="SAPBEXstdItem 2 3" xfId="231"/>
    <cellStyle name="SAPBEXstdItem 2 3 10" xfId="16426"/>
    <cellStyle name="SAPBEXstdItem 2 3 10 2" xfId="22250"/>
    <cellStyle name="SAPBEXstdItem 2 3 11" xfId="18881"/>
    <cellStyle name="SAPBEXstdItem 2 3 2" xfId="282"/>
    <cellStyle name="SAPBEXstdItem 2 3 2 10" xfId="16425"/>
    <cellStyle name="SAPBEXstdItem 2 3 2 10 2" xfId="22249"/>
    <cellStyle name="SAPBEXstdItem 2 3 2 11" xfId="18922"/>
    <cellStyle name="SAPBEXstdItem 2 3 2 2" xfId="13234"/>
    <cellStyle name="SAPBEXstdItem 2 3 2 2 2" xfId="13883"/>
    <cellStyle name="SAPBEXstdItem 2 3 2 2 2 10" xfId="19819"/>
    <cellStyle name="SAPBEXstdItem 2 3 2 2 2 2" xfId="15518"/>
    <cellStyle name="SAPBEXstdItem 2 3 2 2 2 2 2" xfId="16823"/>
    <cellStyle name="SAPBEXstdItem 2 3 2 2 2 2 2 2" xfId="17336"/>
    <cellStyle name="SAPBEXstdItem 2 3 2 2 2 2 2 2 2" xfId="23160"/>
    <cellStyle name="SAPBEXstdItem 2 3 2 2 2 2 2 3" xfId="17836"/>
    <cellStyle name="SAPBEXstdItem 2 3 2 2 2 2 2 3 2" xfId="23660"/>
    <cellStyle name="SAPBEXstdItem 2 3 2 2 2 2 2 4" xfId="18293"/>
    <cellStyle name="SAPBEXstdItem 2 3 2 2 2 2 2 4 2" xfId="24117"/>
    <cellStyle name="SAPBEXstdItem 2 3 2 2 2 2 2 5" xfId="18750"/>
    <cellStyle name="SAPBEXstdItem 2 3 2 2 2 2 2 5 2" xfId="24574"/>
    <cellStyle name="SAPBEXstdItem 2 3 2 2 2 2 2 6" xfId="22647"/>
    <cellStyle name="SAPBEXstdItem 2 3 2 2 2 2 3" xfId="16927"/>
    <cellStyle name="SAPBEXstdItem 2 3 2 2 2 2 3 2" xfId="17440"/>
    <cellStyle name="SAPBEXstdItem 2 3 2 2 2 2 3 2 2" xfId="23264"/>
    <cellStyle name="SAPBEXstdItem 2 3 2 2 2 2 3 3" xfId="17940"/>
    <cellStyle name="SAPBEXstdItem 2 3 2 2 2 2 3 3 2" xfId="23764"/>
    <cellStyle name="SAPBEXstdItem 2 3 2 2 2 2 3 4" xfId="18397"/>
    <cellStyle name="SAPBEXstdItem 2 3 2 2 2 2 3 4 2" xfId="24221"/>
    <cellStyle name="SAPBEXstdItem 2 3 2 2 2 2 3 5" xfId="18854"/>
    <cellStyle name="SAPBEXstdItem 2 3 2 2 2 2 3 5 2" xfId="24678"/>
    <cellStyle name="SAPBEXstdItem 2 3 2 2 2 2 3 6" xfId="22751"/>
    <cellStyle name="SAPBEXstdItem 2 3 2 2 2 2 4" xfId="16575"/>
    <cellStyle name="SAPBEXstdItem 2 3 2 2 2 2 4 2" xfId="22399"/>
    <cellStyle name="SAPBEXstdItem 2 3 2 2 2 2 5" xfId="17088"/>
    <cellStyle name="SAPBEXstdItem 2 3 2 2 2 2 5 2" xfId="22912"/>
    <cellStyle name="SAPBEXstdItem 2 3 2 2 2 2 6" xfId="17588"/>
    <cellStyle name="SAPBEXstdItem 2 3 2 2 2 2 6 2" xfId="23412"/>
    <cellStyle name="SAPBEXstdItem 2 3 2 2 2 2 7" xfId="18045"/>
    <cellStyle name="SAPBEXstdItem 2 3 2 2 2 2 7 2" xfId="23869"/>
    <cellStyle name="SAPBEXstdItem 2 3 2 2 2 2 8" xfId="18502"/>
    <cellStyle name="SAPBEXstdItem 2 3 2 2 2 2 8 2" xfId="24326"/>
    <cellStyle name="SAPBEXstdItem 2 3 2 2 2 2 9" xfId="21343"/>
    <cellStyle name="SAPBEXstdItem 2 3 2 2 2 3" xfId="16775"/>
    <cellStyle name="SAPBEXstdItem 2 3 2 2 2 3 2" xfId="17288"/>
    <cellStyle name="SAPBEXstdItem 2 3 2 2 2 3 2 2" xfId="23112"/>
    <cellStyle name="SAPBEXstdItem 2 3 2 2 2 3 3" xfId="17788"/>
    <cellStyle name="SAPBEXstdItem 2 3 2 2 2 3 3 2" xfId="23612"/>
    <cellStyle name="SAPBEXstdItem 2 3 2 2 2 3 4" xfId="18245"/>
    <cellStyle name="SAPBEXstdItem 2 3 2 2 2 3 4 2" xfId="24069"/>
    <cellStyle name="SAPBEXstdItem 2 3 2 2 2 3 5" xfId="18702"/>
    <cellStyle name="SAPBEXstdItem 2 3 2 2 2 3 5 2" xfId="24526"/>
    <cellStyle name="SAPBEXstdItem 2 3 2 2 2 3 6" xfId="22599"/>
    <cellStyle name="SAPBEXstdItem 2 3 2 2 2 4" xfId="16879"/>
    <cellStyle name="SAPBEXstdItem 2 3 2 2 2 4 2" xfId="17392"/>
    <cellStyle name="SAPBEXstdItem 2 3 2 2 2 4 2 2" xfId="23216"/>
    <cellStyle name="SAPBEXstdItem 2 3 2 2 2 4 3" xfId="17892"/>
    <cellStyle name="SAPBEXstdItem 2 3 2 2 2 4 3 2" xfId="23716"/>
    <cellStyle name="SAPBEXstdItem 2 3 2 2 2 4 4" xfId="18349"/>
    <cellStyle name="SAPBEXstdItem 2 3 2 2 2 4 4 2" xfId="24173"/>
    <cellStyle name="SAPBEXstdItem 2 3 2 2 2 4 5" xfId="18806"/>
    <cellStyle name="SAPBEXstdItem 2 3 2 2 2 4 5 2" xfId="24630"/>
    <cellStyle name="SAPBEXstdItem 2 3 2 2 2 4 6" xfId="22703"/>
    <cellStyle name="SAPBEXstdItem 2 3 2 2 2 5" xfId="16527"/>
    <cellStyle name="SAPBEXstdItem 2 3 2 2 2 5 2" xfId="22351"/>
    <cellStyle name="SAPBEXstdItem 2 3 2 2 2 6" xfId="17040"/>
    <cellStyle name="SAPBEXstdItem 2 3 2 2 2 6 2" xfId="22864"/>
    <cellStyle name="SAPBEXstdItem 2 3 2 2 2 7" xfId="17540"/>
    <cellStyle name="SAPBEXstdItem 2 3 2 2 2 7 2" xfId="23364"/>
    <cellStyle name="SAPBEXstdItem 2 3 2 2 2 8" xfId="17997"/>
    <cellStyle name="SAPBEXstdItem 2 3 2 2 2 8 2" xfId="23821"/>
    <cellStyle name="SAPBEXstdItem 2 3 2 2 2 9" xfId="18454"/>
    <cellStyle name="SAPBEXstdItem 2 3 2 2 2 9 2" xfId="24278"/>
    <cellStyle name="SAPBEXstdItem 2 3 2 2 3" xfId="14177"/>
    <cellStyle name="SAPBEXstdItem 2 3 2 2 3 2" xfId="15771"/>
    <cellStyle name="SAPBEXstdItem 2 3 2 2 3 2 2" xfId="16734"/>
    <cellStyle name="SAPBEXstdItem 2 3 2 2 3 2 2 2" xfId="22558"/>
    <cellStyle name="SAPBEXstdItem 2 3 2 2 3 2 3" xfId="17247"/>
    <cellStyle name="SAPBEXstdItem 2 3 2 2 3 2 3 2" xfId="23071"/>
    <cellStyle name="SAPBEXstdItem 2 3 2 2 3 2 4" xfId="17747"/>
    <cellStyle name="SAPBEXstdItem 2 3 2 2 3 2 4 2" xfId="23571"/>
    <cellStyle name="SAPBEXstdItem 2 3 2 2 3 2 5" xfId="18204"/>
    <cellStyle name="SAPBEXstdItem 2 3 2 2 3 2 5 2" xfId="24028"/>
    <cellStyle name="SAPBEXstdItem 2 3 2 2 3 2 6" xfId="18661"/>
    <cellStyle name="SAPBEXstdItem 2 3 2 2 3 2 6 2" xfId="24485"/>
    <cellStyle name="SAPBEXstdItem 2 3 2 2 3 2 7" xfId="21596"/>
    <cellStyle name="SAPBEXstdItem 2 3 2 2 3 3" xfId="16838"/>
    <cellStyle name="SAPBEXstdItem 2 3 2 2 3 3 2" xfId="17351"/>
    <cellStyle name="SAPBEXstdItem 2 3 2 2 3 3 2 2" xfId="23175"/>
    <cellStyle name="SAPBEXstdItem 2 3 2 2 3 3 3" xfId="17851"/>
    <cellStyle name="SAPBEXstdItem 2 3 2 2 3 3 3 2" xfId="23675"/>
    <cellStyle name="SAPBEXstdItem 2 3 2 2 3 3 4" xfId="18308"/>
    <cellStyle name="SAPBEXstdItem 2 3 2 2 3 3 4 2" xfId="24132"/>
    <cellStyle name="SAPBEXstdItem 2 3 2 2 3 3 5" xfId="18765"/>
    <cellStyle name="SAPBEXstdItem 2 3 2 2 3 3 5 2" xfId="24589"/>
    <cellStyle name="SAPBEXstdItem 2 3 2 2 3 3 6" xfId="22662"/>
    <cellStyle name="SAPBEXstdItem 2 3 2 2 3 4" xfId="16486"/>
    <cellStyle name="SAPBEXstdItem 2 3 2 2 3 4 2" xfId="22310"/>
    <cellStyle name="SAPBEXstdItem 2 3 2 2 3 5" xfId="16999"/>
    <cellStyle name="SAPBEXstdItem 2 3 2 2 3 5 2" xfId="22823"/>
    <cellStyle name="SAPBEXstdItem 2 3 2 2 3 6" xfId="17499"/>
    <cellStyle name="SAPBEXstdItem 2 3 2 2 3 6 2" xfId="23323"/>
    <cellStyle name="SAPBEXstdItem 2 3 2 2 3 7" xfId="17956"/>
    <cellStyle name="SAPBEXstdItem 2 3 2 2 3 7 2" xfId="23780"/>
    <cellStyle name="SAPBEXstdItem 2 3 2 2 3 8" xfId="18413"/>
    <cellStyle name="SAPBEXstdItem 2 3 2 2 3 8 2" xfId="24237"/>
    <cellStyle name="SAPBEXstdItem 2 3 2 2 3 9" xfId="20074"/>
    <cellStyle name="SAPBEXstdItem 2 3 2 2 4" xfId="14430"/>
    <cellStyle name="SAPBEXstdItem 2 3 2 2 4 2" xfId="16024"/>
    <cellStyle name="SAPBEXstdItem 2 3 2 2 4 2 2" xfId="21849"/>
    <cellStyle name="SAPBEXstdItem 2 3 2 2 4 3" xfId="16601"/>
    <cellStyle name="SAPBEXstdItem 2 3 2 2 4 3 2" xfId="22425"/>
    <cellStyle name="SAPBEXstdItem 2 3 2 2 4 4" xfId="17114"/>
    <cellStyle name="SAPBEXstdItem 2 3 2 2 4 4 2" xfId="22938"/>
    <cellStyle name="SAPBEXstdItem 2 3 2 2 4 5" xfId="17614"/>
    <cellStyle name="SAPBEXstdItem 2 3 2 2 4 5 2" xfId="23438"/>
    <cellStyle name="SAPBEXstdItem 2 3 2 2 4 6" xfId="18071"/>
    <cellStyle name="SAPBEXstdItem 2 3 2 2 4 6 2" xfId="23895"/>
    <cellStyle name="SAPBEXstdItem 2 3 2 2 4 7" xfId="18528"/>
    <cellStyle name="SAPBEXstdItem 2 3 2 2 4 7 2" xfId="24352"/>
    <cellStyle name="SAPBEXstdItem 2 3 2 2 4 8" xfId="20327"/>
    <cellStyle name="SAPBEXstdItem 2 3 2 2 5" xfId="14878"/>
    <cellStyle name="SAPBEXstdItem 2 3 2 2 5 2" xfId="20706"/>
    <cellStyle name="SAPBEXstdItem 2 3 2 2 6" xfId="16469"/>
    <cellStyle name="SAPBEXstdItem 2 3 2 2 6 2" xfId="22293"/>
    <cellStyle name="SAPBEXstdItem 2 3 2 2 7" xfId="16982"/>
    <cellStyle name="SAPBEXstdItem 2 3 2 2 7 2" xfId="22806"/>
    <cellStyle name="SAPBEXstdItem 2 3 2 2 8" xfId="19175"/>
    <cellStyle name="SAPBEXstdItem 2 3 2 3" xfId="13124"/>
    <cellStyle name="SAPBEXstdItem 2 3 2 3 10" xfId="18605"/>
    <cellStyle name="SAPBEXstdItem 2 3 2 3 10 2" xfId="24429"/>
    <cellStyle name="SAPBEXstdItem 2 3 2 3 11" xfId="19066"/>
    <cellStyle name="SAPBEXstdItem 2 3 2 3 2" xfId="13774"/>
    <cellStyle name="SAPBEXstdItem 2 3 2 3 2 2" xfId="15409"/>
    <cellStyle name="SAPBEXstdItem 2 3 2 3 2 2 2" xfId="21234"/>
    <cellStyle name="SAPBEXstdItem 2 3 2 3 2 3" xfId="19710"/>
    <cellStyle name="SAPBEXstdItem 2 3 2 3 3" xfId="14068"/>
    <cellStyle name="SAPBEXstdItem 2 3 2 3 3 2" xfId="15662"/>
    <cellStyle name="SAPBEXstdItem 2 3 2 3 3 2 2" xfId="21487"/>
    <cellStyle name="SAPBEXstdItem 2 3 2 3 3 3" xfId="19965"/>
    <cellStyle name="SAPBEXstdItem 2 3 2 3 4" xfId="14321"/>
    <cellStyle name="SAPBEXstdItem 2 3 2 3 4 2" xfId="15915"/>
    <cellStyle name="SAPBEXstdItem 2 3 2 3 4 2 2" xfId="21740"/>
    <cellStyle name="SAPBEXstdItem 2 3 2 3 4 3" xfId="20218"/>
    <cellStyle name="SAPBEXstdItem 2 3 2 3 5" xfId="14769"/>
    <cellStyle name="SAPBEXstdItem 2 3 2 3 5 2" xfId="20597"/>
    <cellStyle name="SAPBEXstdItem 2 3 2 3 6" xfId="16678"/>
    <cellStyle name="SAPBEXstdItem 2 3 2 3 6 2" xfId="22502"/>
    <cellStyle name="SAPBEXstdItem 2 3 2 3 7" xfId="17191"/>
    <cellStyle name="SAPBEXstdItem 2 3 2 3 7 2" xfId="23015"/>
    <cellStyle name="SAPBEXstdItem 2 3 2 3 8" xfId="17691"/>
    <cellStyle name="SAPBEXstdItem 2 3 2 3 8 2" xfId="23515"/>
    <cellStyle name="SAPBEXstdItem 2 3 2 3 9" xfId="18148"/>
    <cellStyle name="SAPBEXstdItem 2 3 2 3 9 2" xfId="23972"/>
    <cellStyle name="SAPBEXstdItem 2 3 2 4" xfId="13389"/>
    <cellStyle name="SAPBEXstdItem 2 3 2 4 2" xfId="15026"/>
    <cellStyle name="SAPBEXstdItem 2 3 2 4 2 2" xfId="20851"/>
    <cellStyle name="SAPBEXstdItem 2 3 2 4 3" xfId="19327"/>
    <cellStyle name="SAPBEXstdItem 2 3 2 5" xfId="13566"/>
    <cellStyle name="SAPBEXstdItem 2 3 2 5 2" xfId="15203"/>
    <cellStyle name="SAPBEXstdItem 2 3 2 5 2 2" xfId="21028"/>
    <cellStyle name="SAPBEXstdItem 2 3 2 5 3" xfId="19504"/>
    <cellStyle name="SAPBEXstdItem 2 3 2 6" xfId="13409"/>
    <cellStyle name="SAPBEXstdItem 2 3 2 6 2" xfId="15046"/>
    <cellStyle name="SAPBEXstdItem 2 3 2 6 2 2" xfId="20871"/>
    <cellStyle name="SAPBEXstdItem 2 3 2 6 3" xfId="19347"/>
    <cellStyle name="SAPBEXstdItem 2 3 2 7" xfId="14540"/>
    <cellStyle name="SAPBEXstdItem 2 3 2 7 2" xfId="16133"/>
    <cellStyle name="SAPBEXstdItem 2 3 2 7 2 2" xfId="21958"/>
    <cellStyle name="SAPBEXstdItem 2 3 2 7 3" xfId="20436"/>
    <cellStyle name="SAPBEXstdItem 2 3 2 8" xfId="16240"/>
    <cellStyle name="SAPBEXstdItem 2 3 2 8 2" xfId="22064"/>
    <cellStyle name="SAPBEXstdItem 2 3 2 9" xfId="16349"/>
    <cellStyle name="SAPBEXstdItem 2 3 2 9 2" xfId="22173"/>
    <cellStyle name="SAPBEXstdItem 2 3 3" xfId="13193"/>
    <cellStyle name="SAPBEXstdItem 2 3 3 10" xfId="18606"/>
    <cellStyle name="SAPBEXstdItem 2 3 3 10 2" xfId="24430"/>
    <cellStyle name="SAPBEXstdItem 2 3 3 11" xfId="19134"/>
    <cellStyle name="SAPBEXstdItem 2 3 3 2" xfId="13842"/>
    <cellStyle name="SAPBEXstdItem 2 3 3 2 2" xfId="15477"/>
    <cellStyle name="SAPBEXstdItem 2 3 3 2 2 2" xfId="21302"/>
    <cellStyle name="SAPBEXstdItem 2 3 3 2 3" xfId="19778"/>
    <cellStyle name="SAPBEXstdItem 2 3 3 3" xfId="14136"/>
    <cellStyle name="SAPBEXstdItem 2 3 3 3 2" xfId="15730"/>
    <cellStyle name="SAPBEXstdItem 2 3 3 3 2 2" xfId="21555"/>
    <cellStyle name="SAPBEXstdItem 2 3 3 3 3" xfId="20033"/>
    <cellStyle name="SAPBEXstdItem 2 3 3 4" xfId="14389"/>
    <cellStyle name="SAPBEXstdItem 2 3 3 4 2" xfId="15983"/>
    <cellStyle name="SAPBEXstdItem 2 3 3 4 2 2" xfId="21808"/>
    <cellStyle name="SAPBEXstdItem 2 3 3 4 3" xfId="20286"/>
    <cellStyle name="SAPBEXstdItem 2 3 3 5" xfId="14837"/>
    <cellStyle name="SAPBEXstdItem 2 3 3 5 2" xfId="20665"/>
    <cellStyle name="SAPBEXstdItem 2 3 3 6" xfId="16679"/>
    <cellStyle name="SAPBEXstdItem 2 3 3 6 2" xfId="22503"/>
    <cellStyle name="SAPBEXstdItem 2 3 3 7" xfId="17192"/>
    <cellStyle name="SAPBEXstdItem 2 3 3 7 2" xfId="23016"/>
    <cellStyle name="SAPBEXstdItem 2 3 3 8" xfId="17692"/>
    <cellStyle name="SAPBEXstdItem 2 3 3 8 2" xfId="23516"/>
    <cellStyle name="SAPBEXstdItem 2 3 3 9" xfId="18149"/>
    <cellStyle name="SAPBEXstdItem 2 3 3 9 2" xfId="23973"/>
    <cellStyle name="SAPBEXstdItem 2 3 4" xfId="13076"/>
    <cellStyle name="SAPBEXstdItem 2 3 4 2" xfId="13726"/>
    <cellStyle name="SAPBEXstdItem 2 3 4 2 2" xfId="15361"/>
    <cellStyle name="SAPBEXstdItem 2 3 4 2 2 2" xfId="21186"/>
    <cellStyle name="SAPBEXstdItem 2 3 4 2 3" xfId="19662"/>
    <cellStyle name="SAPBEXstdItem 2 3 4 3" xfId="14020"/>
    <cellStyle name="SAPBEXstdItem 2 3 4 3 2" xfId="15614"/>
    <cellStyle name="SAPBEXstdItem 2 3 4 3 2 2" xfId="21439"/>
    <cellStyle name="SAPBEXstdItem 2 3 4 3 3" xfId="19917"/>
    <cellStyle name="SAPBEXstdItem 2 3 4 4" xfId="14273"/>
    <cellStyle name="SAPBEXstdItem 2 3 4 4 2" xfId="15867"/>
    <cellStyle name="SAPBEXstdItem 2 3 4 4 2 2" xfId="21692"/>
    <cellStyle name="SAPBEXstdItem 2 3 4 4 3" xfId="20170"/>
    <cellStyle name="SAPBEXstdItem 2 3 4 5" xfId="14721"/>
    <cellStyle name="SAPBEXstdItem 2 3 4 5 2" xfId="20549"/>
    <cellStyle name="SAPBEXstdItem 2 3 4 6" xfId="19018"/>
    <cellStyle name="SAPBEXstdItem 2 3 5" xfId="13341"/>
    <cellStyle name="SAPBEXstdItem 2 3 5 2" xfId="14978"/>
    <cellStyle name="SAPBEXstdItem 2 3 5 2 2" xfId="20803"/>
    <cellStyle name="SAPBEXstdItem 2 3 5 3" xfId="19279"/>
    <cellStyle name="SAPBEXstdItem 2 3 6" xfId="13614"/>
    <cellStyle name="SAPBEXstdItem 2 3 6 2" xfId="15251"/>
    <cellStyle name="SAPBEXstdItem 2 3 6 2 2" xfId="21076"/>
    <cellStyle name="SAPBEXstdItem 2 3 6 3" xfId="19552"/>
    <cellStyle name="SAPBEXstdItem 2 3 7" xfId="14499"/>
    <cellStyle name="SAPBEXstdItem 2 3 7 2" xfId="16092"/>
    <cellStyle name="SAPBEXstdItem 2 3 7 2 2" xfId="21917"/>
    <cellStyle name="SAPBEXstdItem 2 3 7 3" xfId="20395"/>
    <cellStyle name="SAPBEXstdItem 2 3 8" xfId="16239"/>
    <cellStyle name="SAPBEXstdItem 2 3 8 2" xfId="22063"/>
    <cellStyle name="SAPBEXstdItem 2 3 9" xfId="16350"/>
    <cellStyle name="SAPBEXstdItem 2 3 9 2" xfId="22174"/>
    <cellStyle name="SAPBEXstdItem 2 4" xfId="234"/>
    <cellStyle name="SAPBEXstdItem 2 4 10" xfId="16939"/>
    <cellStyle name="SAPBEXstdItem 2 4 10 2" xfId="22763"/>
    <cellStyle name="SAPBEXstdItem 2 4 11" xfId="18882"/>
    <cellStyle name="SAPBEXstdItem 2 4 2" xfId="285"/>
    <cellStyle name="SAPBEXstdItem 2 4 2 10" xfId="16423"/>
    <cellStyle name="SAPBEXstdItem 2 4 2 10 2" xfId="22247"/>
    <cellStyle name="SAPBEXstdItem 2 4 2 11" xfId="18925"/>
    <cellStyle name="SAPBEXstdItem 2 4 2 2" xfId="13237"/>
    <cellStyle name="SAPBEXstdItem 2 4 2 2 2" xfId="13886"/>
    <cellStyle name="SAPBEXstdItem 2 4 2 2 2 10" xfId="19822"/>
    <cellStyle name="SAPBEXstdItem 2 4 2 2 2 2" xfId="15521"/>
    <cellStyle name="SAPBEXstdItem 2 4 2 2 2 2 2" xfId="16826"/>
    <cellStyle name="SAPBEXstdItem 2 4 2 2 2 2 2 2" xfId="17339"/>
    <cellStyle name="SAPBEXstdItem 2 4 2 2 2 2 2 2 2" xfId="23163"/>
    <cellStyle name="SAPBEXstdItem 2 4 2 2 2 2 2 3" xfId="17839"/>
    <cellStyle name="SAPBEXstdItem 2 4 2 2 2 2 2 3 2" xfId="23663"/>
    <cellStyle name="SAPBEXstdItem 2 4 2 2 2 2 2 4" xfId="18296"/>
    <cellStyle name="SAPBEXstdItem 2 4 2 2 2 2 2 4 2" xfId="24120"/>
    <cellStyle name="SAPBEXstdItem 2 4 2 2 2 2 2 5" xfId="18753"/>
    <cellStyle name="SAPBEXstdItem 2 4 2 2 2 2 2 5 2" xfId="24577"/>
    <cellStyle name="SAPBEXstdItem 2 4 2 2 2 2 2 6" xfId="22650"/>
    <cellStyle name="SAPBEXstdItem 2 4 2 2 2 2 3" xfId="16930"/>
    <cellStyle name="SAPBEXstdItem 2 4 2 2 2 2 3 2" xfId="17443"/>
    <cellStyle name="SAPBEXstdItem 2 4 2 2 2 2 3 2 2" xfId="23267"/>
    <cellStyle name="SAPBEXstdItem 2 4 2 2 2 2 3 3" xfId="17943"/>
    <cellStyle name="SAPBEXstdItem 2 4 2 2 2 2 3 3 2" xfId="23767"/>
    <cellStyle name="SAPBEXstdItem 2 4 2 2 2 2 3 4" xfId="18400"/>
    <cellStyle name="SAPBEXstdItem 2 4 2 2 2 2 3 4 2" xfId="24224"/>
    <cellStyle name="SAPBEXstdItem 2 4 2 2 2 2 3 5" xfId="18857"/>
    <cellStyle name="SAPBEXstdItem 2 4 2 2 2 2 3 5 2" xfId="24681"/>
    <cellStyle name="SAPBEXstdItem 2 4 2 2 2 2 3 6" xfId="22754"/>
    <cellStyle name="SAPBEXstdItem 2 4 2 2 2 2 4" xfId="16578"/>
    <cellStyle name="SAPBEXstdItem 2 4 2 2 2 2 4 2" xfId="22402"/>
    <cellStyle name="SAPBEXstdItem 2 4 2 2 2 2 5" xfId="17091"/>
    <cellStyle name="SAPBEXstdItem 2 4 2 2 2 2 5 2" xfId="22915"/>
    <cellStyle name="SAPBEXstdItem 2 4 2 2 2 2 6" xfId="17591"/>
    <cellStyle name="SAPBEXstdItem 2 4 2 2 2 2 6 2" xfId="23415"/>
    <cellStyle name="SAPBEXstdItem 2 4 2 2 2 2 7" xfId="18048"/>
    <cellStyle name="SAPBEXstdItem 2 4 2 2 2 2 7 2" xfId="23872"/>
    <cellStyle name="SAPBEXstdItem 2 4 2 2 2 2 8" xfId="18505"/>
    <cellStyle name="SAPBEXstdItem 2 4 2 2 2 2 8 2" xfId="24329"/>
    <cellStyle name="SAPBEXstdItem 2 4 2 2 2 2 9" xfId="21346"/>
    <cellStyle name="SAPBEXstdItem 2 4 2 2 2 3" xfId="16778"/>
    <cellStyle name="SAPBEXstdItem 2 4 2 2 2 3 2" xfId="17291"/>
    <cellStyle name="SAPBEXstdItem 2 4 2 2 2 3 2 2" xfId="23115"/>
    <cellStyle name="SAPBEXstdItem 2 4 2 2 2 3 3" xfId="17791"/>
    <cellStyle name="SAPBEXstdItem 2 4 2 2 2 3 3 2" xfId="23615"/>
    <cellStyle name="SAPBEXstdItem 2 4 2 2 2 3 4" xfId="18248"/>
    <cellStyle name="SAPBEXstdItem 2 4 2 2 2 3 4 2" xfId="24072"/>
    <cellStyle name="SAPBEXstdItem 2 4 2 2 2 3 5" xfId="18705"/>
    <cellStyle name="SAPBEXstdItem 2 4 2 2 2 3 5 2" xfId="24529"/>
    <cellStyle name="SAPBEXstdItem 2 4 2 2 2 3 6" xfId="22602"/>
    <cellStyle name="SAPBEXstdItem 2 4 2 2 2 4" xfId="16882"/>
    <cellStyle name="SAPBEXstdItem 2 4 2 2 2 4 2" xfId="17395"/>
    <cellStyle name="SAPBEXstdItem 2 4 2 2 2 4 2 2" xfId="23219"/>
    <cellStyle name="SAPBEXstdItem 2 4 2 2 2 4 3" xfId="17895"/>
    <cellStyle name="SAPBEXstdItem 2 4 2 2 2 4 3 2" xfId="23719"/>
    <cellStyle name="SAPBEXstdItem 2 4 2 2 2 4 4" xfId="18352"/>
    <cellStyle name="SAPBEXstdItem 2 4 2 2 2 4 4 2" xfId="24176"/>
    <cellStyle name="SAPBEXstdItem 2 4 2 2 2 4 5" xfId="18809"/>
    <cellStyle name="SAPBEXstdItem 2 4 2 2 2 4 5 2" xfId="24633"/>
    <cellStyle name="SAPBEXstdItem 2 4 2 2 2 4 6" xfId="22706"/>
    <cellStyle name="SAPBEXstdItem 2 4 2 2 2 5" xfId="16530"/>
    <cellStyle name="SAPBEXstdItem 2 4 2 2 2 5 2" xfId="22354"/>
    <cellStyle name="SAPBEXstdItem 2 4 2 2 2 6" xfId="17043"/>
    <cellStyle name="SAPBEXstdItem 2 4 2 2 2 6 2" xfId="22867"/>
    <cellStyle name="SAPBEXstdItem 2 4 2 2 2 7" xfId="17543"/>
    <cellStyle name="SAPBEXstdItem 2 4 2 2 2 7 2" xfId="23367"/>
    <cellStyle name="SAPBEXstdItem 2 4 2 2 2 8" xfId="18000"/>
    <cellStyle name="SAPBEXstdItem 2 4 2 2 2 8 2" xfId="23824"/>
    <cellStyle name="SAPBEXstdItem 2 4 2 2 2 9" xfId="18457"/>
    <cellStyle name="SAPBEXstdItem 2 4 2 2 2 9 2" xfId="24281"/>
    <cellStyle name="SAPBEXstdItem 2 4 2 2 3" xfId="14180"/>
    <cellStyle name="SAPBEXstdItem 2 4 2 2 3 2" xfId="15774"/>
    <cellStyle name="SAPBEXstdItem 2 4 2 2 3 2 2" xfId="16735"/>
    <cellStyle name="SAPBEXstdItem 2 4 2 2 3 2 2 2" xfId="22559"/>
    <cellStyle name="SAPBEXstdItem 2 4 2 2 3 2 3" xfId="17248"/>
    <cellStyle name="SAPBEXstdItem 2 4 2 2 3 2 3 2" xfId="23072"/>
    <cellStyle name="SAPBEXstdItem 2 4 2 2 3 2 4" xfId="17748"/>
    <cellStyle name="SAPBEXstdItem 2 4 2 2 3 2 4 2" xfId="23572"/>
    <cellStyle name="SAPBEXstdItem 2 4 2 2 3 2 5" xfId="18205"/>
    <cellStyle name="SAPBEXstdItem 2 4 2 2 3 2 5 2" xfId="24029"/>
    <cellStyle name="SAPBEXstdItem 2 4 2 2 3 2 6" xfId="18662"/>
    <cellStyle name="SAPBEXstdItem 2 4 2 2 3 2 6 2" xfId="24486"/>
    <cellStyle name="SAPBEXstdItem 2 4 2 2 3 2 7" xfId="21599"/>
    <cellStyle name="SAPBEXstdItem 2 4 2 2 3 3" xfId="16839"/>
    <cellStyle name="SAPBEXstdItem 2 4 2 2 3 3 2" xfId="17352"/>
    <cellStyle name="SAPBEXstdItem 2 4 2 2 3 3 2 2" xfId="23176"/>
    <cellStyle name="SAPBEXstdItem 2 4 2 2 3 3 3" xfId="17852"/>
    <cellStyle name="SAPBEXstdItem 2 4 2 2 3 3 3 2" xfId="23676"/>
    <cellStyle name="SAPBEXstdItem 2 4 2 2 3 3 4" xfId="18309"/>
    <cellStyle name="SAPBEXstdItem 2 4 2 2 3 3 4 2" xfId="24133"/>
    <cellStyle name="SAPBEXstdItem 2 4 2 2 3 3 5" xfId="18766"/>
    <cellStyle name="SAPBEXstdItem 2 4 2 2 3 3 5 2" xfId="24590"/>
    <cellStyle name="SAPBEXstdItem 2 4 2 2 3 3 6" xfId="22663"/>
    <cellStyle name="SAPBEXstdItem 2 4 2 2 3 4" xfId="16487"/>
    <cellStyle name="SAPBEXstdItem 2 4 2 2 3 4 2" xfId="22311"/>
    <cellStyle name="SAPBEXstdItem 2 4 2 2 3 5" xfId="17000"/>
    <cellStyle name="SAPBEXstdItem 2 4 2 2 3 5 2" xfId="22824"/>
    <cellStyle name="SAPBEXstdItem 2 4 2 2 3 6" xfId="17500"/>
    <cellStyle name="SAPBEXstdItem 2 4 2 2 3 6 2" xfId="23324"/>
    <cellStyle name="SAPBEXstdItem 2 4 2 2 3 7" xfId="17957"/>
    <cellStyle name="SAPBEXstdItem 2 4 2 2 3 7 2" xfId="23781"/>
    <cellStyle name="SAPBEXstdItem 2 4 2 2 3 8" xfId="18414"/>
    <cellStyle name="SAPBEXstdItem 2 4 2 2 3 8 2" xfId="24238"/>
    <cellStyle name="SAPBEXstdItem 2 4 2 2 3 9" xfId="20077"/>
    <cellStyle name="SAPBEXstdItem 2 4 2 2 4" xfId="14433"/>
    <cellStyle name="SAPBEXstdItem 2 4 2 2 4 2" xfId="16027"/>
    <cellStyle name="SAPBEXstdItem 2 4 2 2 4 2 2" xfId="21852"/>
    <cellStyle name="SAPBEXstdItem 2 4 2 2 4 3" xfId="16598"/>
    <cellStyle name="SAPBEXstdItem 2 4 2 2 4 3 2" xfId="22422"/>
    <cellStyle name="SAPBEXstdItem 2 4 2 2 4 4" xfId="17111"/>
    <cellStyle name="SAPBEXstdItem 2 4 2 2 4 4 2" xfId="22935"/>
    <cellStyle name="SAPBEXstdItem 2 4 2 2 4 5" xfId="17611"/>
    <cellStyle name="SAPBEXstdItem 2 4 2 2 4 5 2" xfId="23435"/>
    <cellStyle name="SAPBEXstdItem 2 4 2 2 4 6" xfId="18068"/>
    <cellStyle name="SAPBEXstdItem 2 4 2 2 4 6 2" xfId="23892"/>
    <cellStyle name="SAPBEXstdItem 2 4 2 2 4 7" xfId="18525"/>
    <cellStyle name="SAPBEXstdItem 2 4 2 2 4 7 2" xfId="24349"/>
    <cellStyle name="SAPBEXstdItem 2 4 2 2 4 8" xfId="20330"/>
    <cellStyle name="SAPBEXstdItem 2 4 2 2 5" xfId="14881"/>
    <cellStyle name="SAPBEXstdItem 2 4 2 2 5 2" xfId="20709"/>
    <cellStyle name="SAPBEXstdItem 2 4 2 2 6" xfId="16472"/>
    <cellStyle name="SAPBEXstdItem 2 4 2 2 6 2" xfId="22296"/>
    <cellStyle name="SAPBEXstdItem 2 4 2 2 7" xfId="16985"/>
    <cellStyle name="SAPBEXstdItem 2 4 2 2 7 2" xfId="22809"/>
    <cellStyle name="SAPBEXstdItem 2 4 2 2 8" xfId="19178"/>
    <cellStyle name="SAPBEXstdItem 2 4 2 3" xfId="13127"/>
    <cellStyle name="SAPBEXstdItem 2 4 2 3 10" xfId="18603"/>
    <cellStyle name="SAPBEXstdItem 2 4 2 3 10 2" xfId="24427"/>
    <cellStyle name="SAPBEXstdItem 2 4 2 3 11" xfId="19069"/>
    <cellStyle name="SAPBEXstdItem 2 4 2 3 2" xfId="13777"/>
    <cellStyle name="SAPBEXstdItem 2 4 2 3 2 2" xfId="15412"/>
    <cellStyle name="SAPBEXstdItem 2 4 2 3 2 2 2" xfId="21237"/>
    <cellStyle name="SAPBEXstdItem 2 4 2 3 2 3" xfId="19713"/>
    <cellStyle name="SAPBEXstdItem 2 4 2 3 3" xfId="14071"/>
    <cellStyle name="SAPBEXstdItem 2 4 2 3 3 2" xfId="15665"/>
    <cellStyle name="SAPBEXstdItem 2 4 2 3 3 2 2" xfId="21490"/>
    <cellStyle name="SAPBEXstdItem 2 4 2 3 3 3" xfId="19968"/>
    <cellStyle name="SAPBEXstdItem 2 4 2 3 4" xfId="14324"/>
    <cellStyle name="SAPBEXstdItem 2 4 2 3 4 2" xfId="15918"/>
    <cellStyle name="SAPBEXstdItem 2 4 2 3 4 2 2" xfId="21743"/>
    <cellStyle name="SAPBEXstdItem 2 4 2 3 4 3" xfId="20221"/>
    <cellStyle name="SAPBEXstdItem 2 4 2 3 5" xfId="14772"/>
    <cellStyle name="SAPBEXstdItem 2 4 2 3 5 2" xfId="20600"/>
    <cellStyle name="SAPBEXstdItem 2 4 2 3 6" xfId="16676"/>
    <cellStyle name="SAPBEXstdItem 2 4 2 3 6 2" xfId="22500"/>
    <cellStyle name="SAPBEXstdItem 2 4 2 3 7" xfId="17189"/>
    <cellStyle name="SAPBEXstdItem 2 4 2 3 7 2" xfId="23013"/>
    <cellStyle name="SAPBEXstdItem 2 4 2 3 8" xfId="17689"/>
    <cellStyle name="SAPBEXstdItem 2 4 2 3 8 2" xfId="23513"/>
    <cellStyle name="SAPBEXstdItem 2 4 2 3 9" xfId="18146"/>
    <cellStyle name="SAPBEXstdItem 2 4 2 3 9 2" xfId="23970"/>
    <cellStyle name="SAPBEXstdItem 2 4 2 4" xfId="13392"/>
    <cellStyle name="SAPBEXstdItem 2 4 2 4 2" xfId="15029"/>
    <cellStyle name="SAPBEXstdItem 2 4 2 4 2 2" xfId="20854"/>
    <cellStyle name="SAPBEXstdItem 2 4 2 4 3" xfId="19330"/>
    <cellStyle name="SAPBEXstdItem 2 4 2 5" xfId="13563"/>
    <cellStyle name="SAPBEXstdItem 2 4 2 5 2" xfId="15200"/>
    <cellStyle name="SAPBEXstdItem 2 4 2 5 2 2" xfId="21025"/>
    <cellStyle name="SAPBEXstdItem 2 4 2 5 3" xfId="19501"/>
    <cellStyle name="SAPBEXstdItem 2 4 2 6" xfId="13677"/>
    <cellStyle name="SAPBEXstdItem 2 4 2 6 2" xfId="15312"/>
    <cellStyle name="SAPBEXstdItem 2 4 2 6 2 2" xfId="21137"/>
    <cellStyle name="SAPBEXstdItem 2 4 2 6 3" xfId="19613"/>
    <cellStyle name="SAPBEXstdItem 2 4 2 7" xfId="14543"/>
    <cellStyle name="SAPBEXstdItem 2 4 2 7 2" xfId="16136"/>
    <cellStyle name="SAPBEXstdItem 2 4 2 7 2 2" xfId="21961"/>
    <cellStyle name="SAPBEXstdItem 2 4 2 7 3" xfId="20439"/>
    <cellStyle name="SAPBEXstdItem 2 4 2 8" xfId="16242"/>
    <cellStyle name="SAPBEXstdItem 2 4 2 8 2" xfId="22066"/>
    <cellStyle name="SAPBEXstdItem 2 4 2 9" xfId="16347"/>
    <cellStyle name="SAPBEXstdItem 2 4 2 9 2" xfId="22171"/>
    <cellStyle name="SAPBEXstdItem 2 4 3" xfId="13194"/>
    <cellStyle name="SAPBEXstdItem 2 4 3 10" xfId="18604"/>
    <cellStyle name="SAPBEXstdItem 2 4 3 10 2" xfId="24428"/>
    <cellStyle name="SAPBEXstdItem 2 4 3 11" xfId="19135"/>
    <cellStyle name="SAPBEXstdItem 2 4 3 2" xfId="13843"/>
    <cellStyle name="SAPBEXstdItem 2 4 3 2 2" xfId="15478"/>
    <cellStyle name="SAPBEXstdItem 2 4 3 2 2 2" xfId="21303"/>
    <cellStyle name="SAPBEXstdItem 2 4 3 2 3" xfId="19779"/>
    <cellStyle name="SAPBEXstdItem 2 4 3 3" xfId="14137"/>
    <cellStyle name="SAPBEXstdItem 2 4 3 3 2" xfId="15731"/>
    <cellStyle name="SAPBEXstdItem 2 4 3 3 2 2" xfId="21556"/>
    <cellStyle name="SAPBEXstdItem 2 4 3 3 3" xfId="20034"/>
    <cellStyle name="SAPBEXstdItem 2 4 3 4" xfId="14390"/>
    <cellStyle name="SAPBEXstdItem 2 4 3 4 2" xfId="15984"/>
    <cellStyle name="SAPBEXstdItem 2 4 3 4 2 2" xfId="21809"/>
    <cellStyle name="SAPBEXstdItem 2 4 3 4 3" xfId="20287"/>
    <cellStyle name="SAPBEXstdItem 2 4 3 5" xfId="14838"/>
    <cellStyle name="SAPBEXstdItem 2 4 3 5 2" xfId="20666"/>
    <cellStyle name="SAPBEXstdItem 2 4 3 6" xfId="16677"/>
    <cellStyle name="SAPBEXstdItem 2 4 3 6 2" xfId="22501"/>
    <cellStyle name="SAPBEXstdItem 2 4 3 7" xfId="17190"/>
    <cellStyle name="SAPBEXstdItem 2 4 3 7 2" xfId="23014"/>
    <cellStyle name="SAPBEXstdItem 2 4 3 8" xfId="17690"/>
    <cellStyle name="SAPBEXstdItem 2 4 3 8 2" xfId="23514"/>
    <cellStyle name="SAPBEXstdItem 2 4 3 9" xfId="18147"/>
    <cellStyle name="SAPBEXstdItem 2 4 3 9 2" xfId="23971"/>
    <cellStyle name="SAPBEXstdItem 2 4 4" xfId="13079"/>
    <cellStyle name="SAPBEXstdItem 2 4 4 2" xfId="13729"/>
    <cellStyle name="SAPBEXstdItem 2 4 4 2 2" xfId="15364"/>
    <cellStyle name="SAPBEXstdItem 2 4 4 2 2 2" xfId="21189"/>
    <cellStyle name="SAPBEXstdItem 2 4 4 2 3" xfId="19665"/>
    <cellStyle name="SAPBEXstdItem 2 4 4 3" xfId="14023"/>
    <cellStyle name="SAPBEXstdItem 2 4 4 3 2" xfId="15617"/>
    <cellStyle name="SAPBEXstdItem 2 4 4 3 2 2" xfId="21442"/>
    <cellStyle name="SAPBEXstdItem 2 4 4 3 3" xfId="19920"/>
    <cellStyle name="SAPBEXstdItem 2 4 4 4" xfId="14276"/>
    <cellStyle name="SAPBEXstdItem 2 4 4 4 2" xfId="15870"/>
    <cellStyle name="SAPBEXstdItem 2 4 4 4 2 2" xfId="21695"/>
    <cellStyle name="SAPBEXstdItem 2 4 4 4 3" xfId="20173"/>
    <cellStyle name="SAPBEXstdItem 2 4 4 5" xfId="14724"/>
    <cellStyle name="SAPBEXstdItem 2 4 4 5 2" xfId="20552"/>
    <cellStyle name="SAPBEXstdItem 2 4 4 6" xfId="19021"/>
    <cellStyle name="SAPBEXstdItem 2 4 5" xfId="13344"/>
    <cellStyle name="SAPBEXstdItem 2 4 5 2" xfId="14981"/>
    <cellStyle name="SAPBEXstdItem 2 4 5 2 2" xfId="20806"/>
    <cellStyle name="SAPBEXstdItem 2 4 5 3" xfId="19282"/>
    <cellStyle name="SAPBEXstdItem 2 4 6" xfId="13611"/>
    <cellStyle name="SAPBEXstdItem 2 4 6 2" xfId="15248"/>
    <cellStyle name="SAPBEXstdItem 2 4 6 2 2" xfId="21073"/>
    <cellStyle name="SAPBEXstdItem 2 4 6 3" xfId="19549"/>
    <cellStyle name="SAPBEXstdItem 2 4 7" xfId="14500"/>
    <cellStyle name="SAPBEXstdItem 2 4 7 2" xfId="16093"/>
    <cellStyle name="SAPBEXstdItem 2 4 7 2 2" xfId="21918"/>
    <cellStyle name="SAPBEXstdItem 2 4 7 3" xfId="20396"/>
    <cellStyle name="SAPBEXstdItem 2 4 8" xfId="16241"/>
    <cellStyle name="SAPBEXstdItem 2 4 8 2" xfId="22065"/>
    <cellStyle name="SAPBEXstdItem 2 4 9" xfId="16348"/>
    <cellStyle name="SAPBEXstdItem 2 4 9 2" xfId="22172"/>
    <cellStyle name="SAPBEXstdItem 2 5" xfId="255"/>
    <cellStyle name="SAPBEXstdItem 2 5 10" xfId="17487"/>
    <cellStyle name="SAPBEXstdItem 2 5 10 2" xfId="23311"/>
    <cellStyle name="SAPBEXstdItem 2 5 11" xfId="18895"/>
    <cellStyle name="SAPBEXstdItem 2 5 2" xfId="13207"/>
    <cellStyle name="SAPBEXstdItem 2 5 2 2" xfId="13856"/>
    <cellStyle name="SAPBEXstdItem 2 5 2 2 10" xfId="19792"/>
    <cellStyle name="SAPBEXstdItem 2 5 2 2 2" xfId="15491"/>
    <cellStyle name="SAPBEXstdItem 2 5 2 2 2 2" xfId="16796"/>
    <cellStyle name="SAPBEXstdItem 2 5 2 2 2 2 2" xfId="17309"/>
    <cellStyle name="SAPBEXstdItem 2 5 2 2 2 2 2 2" xfId="23133"/>
    <cellStyle name="SAPBEXstdItem 2 5 2 2 2 2 3" xfId="17809"/>
    <cellStyle name="SAPBEXstdItem 2 5 2 2 2 2 3 2" xfId="23633"/>
    <cellStyle name="SAPBEXstdItem 2 5 2 2 2 2 4" xfId="18266"/>
    <cellStyle name="SAPBEXstdItem 2 5 2 2 2 2 4 2" xfId="24090"/>
    <cellStyle name="SAPBEXstdItem 2 5 2 2 2 2 5" xfId="18723"/>
    <cellStyle name="SAPBEXstdItem 2 5 2 2 2 2 5 2" xfId="24547"/>
    <cellStyle name="SAPBEXstdItem 2 5 2 2 2 2 6" xfId="22620"/>
    <cellStyle name="SAPBEXstdItem 2 5 2 2 2 3" xfId="16900"/>
    <cellStyle name="SAPBEXstdItem 2 5 2 2 2 3 2" xfId="17413"/>
    <cellStyle name="SAPBEXstdItem 2 5 2 2 2 3 2 2" xfId="23237"/>
    <cellStyle name="SAPBEXstdItem 2 5 2 2 2 3 3" xfId="17913"/>
    <cellStyle name="SAPBEXstdItem 2 5 2 2 2 3 3 2" xfId="23737"/>
    <cellStyle name="SAPBEXstdItem 2 5 2 2 2 3 4" xfId="18370"/>
    <cellStyle name="SAPBEXstdItem 2 5 2 2 2 3 4 2" xfId="24194"/>
    <cellStyle name="SAPBEXstdItem 2 5 2 2 2 3 5" xfId="18827"/>
    <cellStyle name="SAPBEXstdItem 2 5 2 2 2 3 5 2" xfId="24651"/>
    <cellStyle name="SAPBEXstdItem 2 5 2 2 2 3 6" xfId="22724"/>
    <cellStyle name="SAPBEXstdItem 2 5 2 2 2 4" xfId="16548"/>
    <cellStyle name="SAPBEXstdItem 2 5 2 2 2 4 2" xfId="22372"/>
    <cellStyle name="SAPBEXstdItem 2 5 2 2 2 5" xfId="17061"/>
    <cellStyle name="SAPBEXstdItem 2 5 2 2 2 5 2" xfId="22885"/>
    <cellStyle name="SAPBEXstdItem 2 5 2 2 2 6" xfId="17561"/>
    <cellStyle name="SAPBEXstdItem 2 5 2 2 2 6 2" xfId="23385"/>
    <cellStyle name="SAPBEXstdItem 2 5 2 2 2 7" xfId="18018"/>
    <cellStyle name="SAPBEXstdItem 2 5 2 2 2 7 2" xfId="23842"/>
    <cellStyle name="SAPBEXstdItem 2 5 2 2 2 8" xfId="18475"/>
    <cellStyle name="SAPBEXstdItem 2 5 2 2 2 8 2" xfId="24299"/>
    <cellStyle name="SAPBEXstdItem 2 5 2 2 2 9" xfId="21316"/>
    <cellStyle name="SAPBEXstdItem 2 5 2 2 3" xfId="16748"/>
    <cellStyle name="SAPBEXstdItem 2 5 2 2 3 2" xfId="17261"/>
    <cellStyle name="SAPBEXstdItem 2 5 2 2 3 2 2" xfId="23085"/>
    <cellStyle name="SAPBEXstdItem 2 5 2 2 3 3" xfId="17761"/>
    <cellStyle name="SAPBEXstdItem 2 5 2 2 3 3 2" xfId="23585"/>
    <cellStyle name="SAPBEXstdItem 2 5 2 2 3 4" xfId="18218"/>
    <cellStyle name="SAPBEXstdItem 2 5 2 2 3 4 2" xfId="24042"/>
    <cellStyle name="SAPBEXstdItem 2 5 2 2 3 5" xfId="18675"/>
    <cellStyle name="SAPBEXstdItem 2 5 2 2 3 5 2" xfId="24499"/>
    <cellStyle name="SAPBEXstdItem 2 5 2 2 3 6" xfId="22572"/>
    <cellStyle name="SAPBEXstdItem 2 5 2 2 4" xfId="16852"/>
    <cellStyle name="SAPBEXstdItem 2 5 2 2 4 2" xfId="17365"/>
    <cellStyle name="SAPBEXstdItem 2 5 2 2 4 2 2" xfId="23189"/>
    <cellStyle name="SAPBEXstdItem 2 5 2 2 4 3" xfId="17865"/>
    <cellStyle name="SAPBEXstdItem 2 5 2 2 4 3 2" xfId="23689"/>
    <cellStyle name="SAPBEXstdItem 2 5 2 2 4 4" xfId="18322"/>
    <cellStyle name="SAPBEXstdItem 2 5 2 2 4 4 2" xfId="24146"/>
    <cellStyle name="SAPBEXstdItem 2 5 2 2 4 5" xfId="18779"/>
    <cellStyle name="SAPBEXstdItem 2 5 2 2 4 5 2" xfId="24603"/>
    <cellStyle name="SAPBEXstdItem 2 5 2 2 4 6" xfId="22676"/>
    <cellStyle name="SAPBEXstdItem 2 5 2 2 5" xfId="16500"/>
    <cellStyle name="SAPBEXstdItem 2 5 2 2 5 2" xfId="22324"/>
    <cellStyle name="SAPBEXstdItem 2 5 2 2 6" xfId="17013"/>
    <cellStyle name="SAPBEXstdItem 2 5 2 2 6 2" xfId="22837"/>
    <cellStyle name="SAPBEXstdItem 2 5 2 2 7" xfId="17513"/>
    <cellStyle name="SAPBEXstdItem 2 5 2 2 7 2" xfId="23337"/>
    <cellStyle name="SAPBEXstdItem 2 5 2 2 8" xfId="17970"/>
    <cellStyle name="SAPBEXstdItem 2 5 2 2 8 2" xfId="23794"/>
    <cellStyle name="SAPBEXstdItem 2 5 2 2 9" xfId="18427"/>
    <cellStyle name="SAPBEXstdItem 2 5 2 2 9 2" xfId="24251"/>
    <cellStyle name="SAPBEXstdItem 2 5 2 3" xfId="14150"/>
    <cellStyle name="SAPBEXstdItem 2 5 2 3 2" xfId="15744"/>
    <cellStyle name="SAPBEXstdItem 2 5 2 3 2 2" xfId="16730"/>
    <cellStyle name="SAPBEXstdItem 2 5 2 3 2 2 2" xfId="22554"/>
    <cellStyle name="SAPBEXstdItem 2 5 2 3 2 3" xfId="17243"/>
    <cellStyle name="SAPBEXstdItem 2 5 2 3 2 3 2" xfId="23067"/>
    <cellStyle name="SAPBEXstdItem 2 5 2 3 2 4" xfId="17743"/>
    <cellStyle name="SAPBEXstdItem 2 5 2 3 2 4 2" xfId="23567"/>
    <cellStyle name="SAPBEXstdItem 2 5 2 3 2 5" xfId="18200"/>
    <cellStyle name="SAPBEXstdItem 2 5 2 3 2 5 2" xfId="24024"/>
    <cellStyle name="SAPBEXstdItem 2 5 2 3 2 6" xfId="18657"/>
    <cellStyle name="SAPBEXstdItem 2 5 2 3 2 6 2" xfId="24481"/>
    <cellStyle name="SAPBEXstdItem 2 5 2 3 2 7" xfId="21569"/>
    <cellStyle name="SAPBEXstdItem 2 5 2 3 3" xfId="16834"/>
    <cellStyle name="SAPBEXstdItem 2 5 2 3 3 2" xfId="17347"/>
    <cellStyle name="SAPBEXstdItem 2 5 2 3 3 2 2" xfId="23171"/>
    <cellStyle name="SAPBEXstdItem 2 5 2 3 3 3" xfId="17847"/>
    <cellStyle name="SAPBEXstdItem 2 5 2 3 3 3 2" xfId="23671"/>
    <cellStyle name="SAPBEXstdItem 2 5 2 3 3 4" xfId="18304"/>
    <cellStyle name="SAPBEXstdItem 2 5 2 3 3 4 2" xfId="24128"/>
    <cellStyle name="SAPBEXstdItem 2 5 2 3 3 5" xfId="18761"/>
    <cellStyle name="SAPBEXstdItem 2 5 2 3 3 5 2" xfId="24585"/>
    <cellStyle name="SAPBEXstdItem 2 5 2 3 3 6" xfId="22658"/>
    <cellStyle name="SAPBEXstdItem 2 5 2 3 4" xfId="16482"/>
    <cellStyle name="SAPBEXstdItem 2 5 2 3 4 2" xfId="22306"/>
    <cellStyle name="SAPBEXstdItem 2 5 2 3 5" xfId="16995"/>
    <cellStyle name="SAPBEXstdItem 2 5 2 3 5 2" xfId="22819"/>
    <cellStyle name="SAPBEXstdItem 2 5 2 3 6" xfId="17495"/>
    <cellStyle name="SAPBEXstdItem 2 5 2 3 6 2" xfId="23319"/>
    <cellStyle name="SAPBEXstdItem 2 5 2 3 7" xfId="17952"/>
    <cellStyle name="SAPBEXstdItem 2 5 2 3 7 2" xfId="23776"/>
    <cellStyle name="SAPBEXstdItem 2 5 2 3 8" xfId="18409"/>
    <cellStyle name="SAPBEXstdItem 2 5 2 3 8 2" xfId="24233"/>
    <cellStyle name="SAPBEXstdItem 2 5 2 3 9" xfId="20047"/>
    <cellStyle name="SAPBEXstdItem 2 5 2 4" xfId="14403"/>
    <cellStyle name="SAPBEXstdItem 2 5 2 4 2" xfId="15997"/>
    <cellStyle name="SAPBEXstdItem 2 5 2 4 2 2" xfId="21822"/>
    <cellStyle name="SAPBEXstdItem 2 5 2 4 3" xfId="16725"/>
    <cellStyle name="SAPBEXstdItem 2 5 2 4 3 2" xfId="22549"/>
    <cellStyle name="SAPBEXstdItem 2 5 2 4 4" xfId="17238"/>
    <cellStyle name="SAPBEXstdItem 2 5 2 4 4 2" xfId="23062"/>
    <cellStyle name="SAPBEXstdItem 2 5 2 4 5" xfId="17738"/>
    <cellStyle name="SAPBEXstdItem 2 5 2 4 5 2" xfId="23562"/>
    <cellStyle name="SAPBEXstdItem 2 5 2 4 6" xfId="18195"/>
    <cellStyle name="SAPBEXstdItem 2 5 2 4 6 2" xfId="24019"/>
    <cellStyle name="SAPBEXstdItem 2 5 2 4 7" xfId="18652"/>
    <cellStyle name="SAPBEXstdItem 2 5 2 4 7 2" xfId="24476"/>
    <cellStyle name="SAPBEXstdItem 2 5 2 4 8" xfId="20300"/>
    <cellStyle name="SAPBEXstdItem 2 5 2 5" xfId="14851"/>
    <cellStyle name="SAPBEXstdItem 2 5 2 5 2" xfId="20679"/>
    <cellStyle name="SAPBEXstdItem 2 5 2 6" xfId="16442"/>
    <cellStyle name="SAPBEXstdItem 2 5 2 6 2" xfId="22266"/>
    <cellStyle name="SAPBEXstdItem 2 5 2 7" xfId="16955"/>
    <cellStyle name="SAPBEXstdItem 2 5 2 7 2" xfId="22779"/>
    <cellStyle name="SAPBEXstdItem 2 5 2 8" xfId="19148"/>
    <cellStyle name="SAPBEXstdItem 2 5 3" xfId="13097"/>
    <cellStyle name="SAPBEXstdItem 2 5 3 10" xfId="18602"/>
    <cellStyle name="SAPBEXstdItem 2 5 3 10 2" xfId="24426"/>
    <cellStyle name="SAPBEXstdItem 2 5 3 11" xfId="19039"/>
    <cellStyle name="SAPBEXstdItem 2 5 3 2" xfId="13747"/>
    <cellStyle name="SAPBEXstdItem 2 5 3 2 2" xfId="15382"/>
    <cellStyle name="SAPBEXstdItem 2 5 3 2 2 2" xfId="21207"/>
    <cellStyle name="SAPBEXstdItem 2 5 3 2 3" xfId="19683"/>
    <cellStyle name="SAPBEXstdItem 2 5 3 3" xfId="14041"/>
    <cellStyle name="SAPBEXstdItem 2 5 3 3 2" xfId="15635"/>
    <cellStyle name="SAPBEXstdItem 2 5 3 3 2 2" xfId="21460"/>
    <cellStyle name="SAPBEXstdItem 2 5 3 3 3" xfId="19938"/>
    <cellStyle name="SAPBEXstdItem 2 5 3 4" xfId="14294"/>
    <cellStyle name="SAPBEXstdItem 2 5 3 4 2" xfId="15888"/>
    <cellStyle name="SAPBEXstdItem 2 5 3 4 2 2" xfId="21713"/>
    <cellStyle name="SAPBEXstdItem 2 5 3 4 3" xfId="20191"/>
    <cellStyle name="SAPBEXstdItem 2 5 3 5" xfId="14742"/>
    <cellStyle name="SAPBEXstdItem 2 5 3 5 2" xfId="20570"/>
    <cellStyle name="SAPBEXstdItem 2 5 3 6" xfId="16675"/>
    <cellStyle name="SAPBEXstdItem 2 5 3 6 2" xfId="22499"/>
    <cellStyle name="SAPBEXstdItem 2 5 3 7" xfId="17188"/>
    <cellStyle name="SAPBEXstdItem 2 5 3 7 2" xfId="23012"/>
    <cellStyle name="SAPBEXstdItem 2 5 3 8" xfId="17688"/>
    <cellStyle name="SAPBEXstdItem 2 5 3 8 2" xfId="23512"/>
    <cellStyle name="SAPBEXstdItem 2 5 3 9" xfId="18145"/>
    <cellStyle name="SAPBEXstdItem 2 5 3 9 2" xfId="23969"/>
    <cellStyle name="SAPBEXstdItem 2 5 4" xfId="13362"/>
    <cellStyle name="SAPBEXstdItem 2 5 4 2" xfId="14999"/>
    <cellStyle name="SAPBEXstdItem 2 5 4 2 2" xfId="20824"/>
    <cellStyle name="SAPBEXstdItem 2 5 4 3" xfId="19300"/>
    <cellStyle name="SAPBEXstdItem 2 5 5" xfId="13593"/>
    <cellStyle name="SAPBEXstdItem 2 5 5 2" xfId="15230"/>
    <cellStyle name="SAPBEXstdItem 2 5 5 2 2" xfId="21055"/>
    <cellStyle name="SAPBEXstdItem 2 5 5 3" xfId="19531"/>
    <cellStyle name="SAPBEXstdItem 2 5 6" xfId="13655"/>
    <cellStyle name="SAPBEXstdItem 2 5 6 2" xfId="15290"/>
    <cellStyle name="SAPBEXstdItem 2 5 6 2 2" xfId="21115"/>
    <cellStyle name="SAPBEXstdItem 2 5 6 3" xfId="19591"/>
    <cellStyle name="SAPBEXstdItem 2 5 7" xfId="14513"/>
    <cellStyle name="SAPBEXstdItem 2 5 7 2" xfId="16106"/>
    <cellStyle name="SAPBEXstdItem 2 5 7 2 2" xfId="21931"/>
    <cellStyle name="SAPBEXstdItem 2 5 7 3" xfId="20409"/>
    <cellStyle name="SAPBEXstdItem 2 5 8" xfId="16243"/>
    <cellStyle name="SAPBEXstdItem 2 5 8 2" xfId="22067"/>
    <cellStyle name="SAPBEXstdItem 2 5 9" xfId="16346"/>
    <cellStyle name="SAPBEXstdItem 2 5 9 2" xfId="22170"/>
    <cellStyle name="SAPBEXstdItem 2 6" xfId="13189"/>
    <cellStyle name="SAPBEXstdItem 2 6 10" xfId="18611"/>
    <cellStyle name="SAPBEXstdItem 2 6 10 2" xfId="24435"/>
    <cellStyle name="SAPBEXstdItem 2 6 11" xfId="19130"/>
    <cellStyle name="SAPBEXstdItem 2 6 2" xfId="13838"/>
    <cellStyle name="SAPBEXstdItem 2 6 2 2" xfId="15473"/>
    <cellStyle name="SAPBEXstdItem 2 6 2 2 2" xfId="21298"/>
    <cellStyle name="SAPBEXstdItem 2 6 2 3" xfId="19774"/>
    <cellStyle name="SAPBEXstdItem 2 6 3" xfId="14132"/>
    <cellStyle name="SAPBEXstdItem 2 6 3 2" xfId="15726"/>
    <cellStyle name="SAPBEXstdItem 2 6 3 2 2" xfId="21551"/>
    <cellStyle name="SAPBEXstdItem 2 6 3 3" xfId="20029"/>
    <cellStyle name="SAPBEXstdItem 2 6 4" xfId="14385"/>
    <cellStyle name="SAPBEXstdItem 2 6 4 2" xfId="15979"/>
    <cellStyle name="SAPBEXstdItem 2 6 4 2 2" xfId="21804"/>
    <cellStyle name="SAPBEXstdItem 2 6 4 3" xfId="20282"/>
    <cellStyle name="SAPBEXstdItem 2 6 5" xfId="14833"/>
    <cellStyle name="SAPBEXstdItem 2 6 5 2" xfId="20661"/>
    <cellStyle name="SAPBEXstdItem 2 6 6" xfId="16684"/>
    <cellStyle name="SAPBEXstdItem 2 6 6 2" xfId="22508"/>
    <cellStyle name="SAPBEXstdItem 2 6 7" xfId="17197"/>
    <cellStyle name="SAPBEXstdItem 2 6 7 2" xfId="23021"/>
    <cellStyle name="SAPBEXstdItem 2 6 8" xfId="17697"/>
    <cellStyle name="SAPBEXstdItem 2 6 8 2" xfId="23521"/>
    <cellStyle name="SAPBEXstdItem 2 6 9" xfId="18154"/>
    <cellStyle name="SAPBEXstdItem 2 6 9 2" xfId="23978"/>
    <cellStyle name="SAPBEXstdItem 2 7" xfId="13049"/>
    <cellStyle name="SAPBEXstdItem 2 7 2" xfId="13699"/>
    <cellStyle name="SAPBEXstdItem 2 7 2 2" xfId="15334"/>
    <cellStyle name="SAPBEXstdItem 2 7 2 2 2" xfId="21159"/>
    <cellStyle name="SAPBEXstdItem 2 7 2 3" xfId="19635"/>
    <cellStyle name="SAPBEXstdItem 2 7 3" xfId="13993"/>
    <cellStyle name="SAPBEXstdItem 2 7 3 2" xfId="15587"/>
    <cellStyle name="SAPBEXstdItem 2 7 3 2 2" xfId="21412"/>
    <cellStyle name="SAPBEXstdItem 2 7 3 3" xfId="19890"/>
    <cellStyle name="SAPBEXstdItem 2 7 4" xfId="14246"/>
    <cellStyle name="SAPBEXstdItem 2 7 4 2" xfId="15840"/>
    <cellStyle name="SAPBEXstdItem 2 7 4 2 2" xfId="21665"/>
    <cellStyle name="SAPBEXstdItem 2 7 4 3" xfId="20143"/>
    <cellStyle name="SAPBEXstdItem 2 7 5" xfId="14694"/>
    <cellStyle name="SAPBEXstdItem 2 7 5 2" xfId="20522"/>
    <cellStyle name="SAPBEXstdItem 2 7 6" xfId="18991"/>
    <cellStyle name="SAPBEXstdItem 2 8" xfId="13314"/>
    <cellStyle name="SAPBEXstdItem 2 8 2" xfId="14951"/>
    <cellStyle name="SAPBEXstdItem 2 8 2 2" xfId="20776"/>
    <cellStyle name="SAPBEXstdItem 2 8 3" xfId="19252"/>
    <cellStyle name="SAPBEXstdItem 2 9" xfId="13641"/>
    <cellStyle name="SAPBEXstdItem 2 9 2" xfId="15278"/>
    <cellStyle name="SAPBEXstdItem 2 9 2 2" xfId="21103"/>
    <cellStyle name="SAPBEXstdItem 2 9 3" xfId="19579"/>
    <cellStyle name="SAPBEXstdItem 3" xfId="225"/>
    <cellStyle name="SAPBEXstdItem 3 10" xfId="16938"/>
    <cellStyle name="SAPBEXstdItem 3 10 2" xfId="22762"/>
    <cellStyle name="SAPBEXstdItem 3 11" xfId="18880"/>
    <cellStyle name="SAPBEXstdItem 3 2" xfId="276"/>
    <cellStyle name="SAPBEXstdItem 3 2 10" xfId="16940"/>
    <cellStyle name="SAPBEXstdItem 3 2 10 2" xfId="22764"/>
    <cellStyle name="SAPBEXstdItem 3 2 11" xfId="18916"/>
    <cellStyle name="SAPBEXstdItem 3 2 2" xfId="13228"/>
    <cellStyle name="SAPBEXstdItem 3 2 2 2" xfId="13877"/>
    <cellStyle name="SAPBEXstdItem 3 2 2 2 10" xfId="19813"/>
    <cellStyle name="SAPBEXstdItem 3 2 2 2 2" xfId="15512"/>
    <cellStyle name="SAPBEXstdItem 3 2 2 2 2 2" xfId="16817"/>
    <cellStyle name="SAPBEXstdItem 3 2 2 2 2 2 2" xfId="17330"/>
    <cellStyle name="SAPBEXstdItem 3 2 2 2 2 2 2 2" xfId="23154"/>
    <cellStyle name="SAPBEXstdItem 3 2 2 2 2 2 3" xfId="17830"/>
    <cellStyle name="SAPBEXstdItem 3 2 2 2 2 2 3 2" xfId="23654"/>
    <cellStyle name="SAPBEXstdItem 3 2 2 2 2 2 4" xfId="18287"/>
    <cellStyle name="SAPBEXstdItem 3 2 2 2 2 2 4 2" xfId="24111"/>
    <cellStyle name="SAPBEXstdItem 3 2 2 2 2 2 5" xfId="18744"/>
    <cellStyle name="SAPBEXstdItem 3 2 2 2 2 2 5 2" xfId="24568"/>
    <cellStyle name="SAPBEXstdItem 3 2 2 2 2 2 6" xfId="22641"/>
    <cellStyle name="SAPBEXstdItem 3 2 2 2 2 3" xfId="16921"/>
    <cellStyle name="SAPBEXstdItem 3 2 2 2 2 3 2" xfId="17434"/>
    <cellStyle name="SAPBEXstdItem 3 2 2 2 2 3 2 2" xfId="23258"/>
    <cellStyle name="SAPBEXstdItem 3 2 2 2 2 3 3" xfId="17934"/>
    <cellStyle name="SAPBEXstdItem 3 2 2 2 2 3 3 2" xfId="23758"/>
    <cellStyle name="SAPBEXstdItem 3 2 2 2 2 3 4" xfId="18391"/>
    <cellStyle name="SAPBEXstdItem 3 2 2 2 2 3 4 2" xfId="24215"/>
    <cellStyle name="SAPBEXstdItem 3 2 2 2 2 3 5" xfId="18848"/>
    <cellStyle name="SAPBEXstdItem 3 2 2 2 2 3 5 2" xfId="24672"/>
    <cellStyle name="SAPBEXstdItem 3 2 2 2 2 3 6" xfId="22745"/>
    <cellStyle name="SAPBEXstdItem 3 2 2 2 2 4" xfId="16569"/>
    <cellStyle name="SAPBEXstdItem 3 2 2 2 2 4 2" xfId="22393"/>
    <cellStyle name="SAPBEXstdItem 3 2 2 2 2 5" xfId="17082"/>
    <cellStyle name="SAPBEXstdItem 3 2 2 2 2 5 2" xfId="22906"/>
    <cellStyle name="SAPBEXstdItem 3 2 2 2 2 6" xfId="17582"/>
    <cellStyle name="SAPBEXstdItem 3 2 2 2 2 6 2" xfId="23406"/>
    <cellStyle name="SAPBEXstdItem 3 2 2 2 2 7" xfId="18039"/>
    <cellStyle name="SAPBEXstdItem 3 2 2 2 2 7 2" xfId="23863"/>
    <cellStyle name="SAPBEXstdItem 3 2 2 2 2 8" xfId="18496"/>
    <cellStyle name="SAPBEXstdItem 3 2 2 2 2 8 2" xfId="24320"/>
    <cellStyle name="SAPBEXstdItem 3 2 2 2 2 9" xfId="21337"/>
    <cellStyle name="SAPBEXstdItem 3 2 2 2 3" xfId="16769"/>
    <cellStyle name="SAPBEXstdItem 3 2 2 2 3 2" xfId="17282"/>
    <cellStyle name="SAPBEXstdItem 3 2 2 2 3 2 2" xfId="23106"/>
    <cellStyle name="SAPBEXstdItem 3 2 2 2 3 3" xfId="17782"/>
    <cellStyle name="SAPBEXstdItem 3 2 2 2 3 3 2" xfId="23606"/>
    <cellStyle name="SAPBEXstdItem 3 2 2 2 3 4" xfId="18239"/>
    <cellStyle name="SAPBEXstdItem 3 2 2 2 3 4 2" xfId="24063"/>
    <cellStyle name="SAPBEXstdItem 3 2 2 2 3 5" xfId="18696"/>
    <cellStyle name="SAPBEXstdItem 3 2 2 2 3 5 2" xfId="24520"/>
    <cellStyle name="SAPBEXstdItem 3 2 2 2 3 6" xfId="22593"/>
    <cellStyle name="SAPBEXstdItem 3 2 2 2 4" xfId="16873"/>
    <cellStyle name="SAPBEXstdItem 3 2 2 2 4 2" xfId="17386"/>
    <cellStyle name="SAPBEXstdItem 3 2 2 2 4 2 2" xfId="23210"/>
    <cellStyle name="SAPBEXstdItem 3 2 2 2 4 3" xfId="17886"/>
    <cellStyle name="SAPBEXstdItem 3 2 2 2 4 3 2" xfId="23710"/>
    <cellStyle name="SAPBEXstdItem 3 2 2 2 4 4" xfId="18343"/>
    <cellStyle name="SAPBEXstdItem 3 2 2 2 4 4 2" xfId="24167"/>
    <cellStyle name="SAPBEXstdItem 3 2 2 2 4 5" xfId="18800"/>
    <cellStyle name="SAPBEXstdItem 3 2 2 2 4 5 2" xfId="24624"/>
    <cellStyle name="SAPBEXstdItem 3 2 2 2 4 6" xfId="22697"/>
    <cellStyle name="SAPBEXstdItem 3 2 2 2 5" xfId="16521"/>
    <cellStyle name="SAPBEXstdItem 3 2 2 2 5 2" xfId="22345"/>
    <cellStyle name="SAPBEXstdItem 3 2 2 2 6" xfId="17034"/>
    <cellStyle name="SAPBEXstdItem 3 2 2 2 6 2" xfId="22858"/>
    <cellStyle name="SAPBEXstdItem 3 2 2 2 7" xfId="17534"/>
    <cellStyle name="SAPBEXstdItem 3 2 2 2 7 2" xfId="23358"/>
    <cellStyle name="SAPBEXstdItem 3 2 2 2 8" xfId="17991"/>
    <cellStyle name="SAPBEXstdItem 3 2 2 2 8 2" xfId="23815"/>
    <cellStyle name="SAPBEXstdItem 3 2 2 2 9" xfId="18448"/>
    <cellStyle name="SAPBEXstdItem 3 2 2 2 9 2" xfId="24272"/>
    <cellStyle name="SAPBEXstdItem 3 2 2 3" xfId="14171"/>
    <cellStyle name="SAPBEXstdItem 3 2 2 3 2" xfId="15765"/>
    <cellStyle name="SAPBEXstdItem 3 2 2 3 2 2" xfId="16733"/>
    <cellStyle name="SAPBEXstdItem 3 2 2 3 2 2 2" xfId="22557"/>
    <cellStyle name="SAPBEXstdItem 3 2 2 3 2 3" xfId="17246"/>
    <cellStyle name="SAPBEXstdItem 3 2 2 3 2 3 2" xfId="23070"/>
    <cellStyle name="SAPBEXstdItem 3 2 2 3 2 4" xfId="17746"/>
    <cellStyle name="SAPBEXstdItem 3 2 2 3 2 4 2" xfId="23570"/>
    <cellStyle name="SAPBEXstdItem 3 2 2 3 2 5" xfId="18203"/>
    <cellStyle name="SAPBEXstdItem 3 2 2 3 2 5 2" xfId="24027"/>
    <cellStyle name="SAPBEXstdItem 3 2 2 3 2 6" xfId="18660"/>
    <cellStyle name="SAPBEXstdItem 3 2 2 3 2 6 2" xfId="24484"/>
    <cellStyle name="SAPBEXstdItem 3 2 2 3 2 7" xfId="21590"/>
    <cellStyle name="SAPBEXstdItem 3 2 2 3 3" xfId="16837"/>
    <cellStyle name="SAPBEXstdItem 3 2 2 3 3 2" xfId="17350"/>
    <cellStyle name="SAPBEXstdItem 3 2 2 3 3 2 2" xfId="23174"/>
    <cellStyle name="SAPBEXstdItem 3 2 2 3 3 3" xfId="17850"/>
    <cellStyle name="SAPBEXstdItem 3 2 2 3 3 3 2" xfId="23674"/>
    <cellStyle name="SAPBEXstdItem 3 2 2 3 3 4" xfId="18307"/>
    <cellStyle name="SAPBEXstdItem 3 2 2 3 3 4 2" xfId="24131"/>
    <cellStyle name="SAPBEXstdItem 3 2 2 3 3 5" xfId="18764"/>
    <cellStyle name="SAPBEXstdItem 3 2 2 3 3 5 2" xfId="24588"/>
    <cellStyle name="SAPBEXstdItem 3 2 2 3 3 6" xfId="22661"/>
    <cellStyle name="SAPBEXstdItem 3 2 2 3 4" xfId="16485"/>
    <cellStyle name="SAPBEXstdItem 3 2 2 3 4 2" xfId="22309"/>
    <cellStyle name="SAPBEXstdItem 3 2 2 3 5" xfId="16998"/>
    <cellStyle name="SAPBEXstdItem 3 2 2 3 5 2" xfId="22822"/>
    <cellStyle name="SAPBEXstdItem 3 2 2 3 6" xfId="17498"/>
    <cellStyle name="SAPBEXstdItem 3 2 2 3 6 2" xfId="23322"/>
    <cellStyle name="SAPBEXstdItem 3 2 2 3 7" xfId="17955"/>
    <cellStyle name="SAPBEXstdItem 3 2 2 3 7 2" xfId="23779"/>
    <cellStyle name="SAPBEXstdItem 3 2 2 3 8" xfId="18412"/>
    <cellStyle name="SAPBEXstdItem 3 2 2 3 8 2" xfId="24236"/>
    <cellStyle name="SAPBEXstdItem 3 2 2 3 9" xfId="20068"/>
    <cellStyle name="SAPBEXstdItem 3 2 2 4" xfId="14424"/>
    <cellStyle name="SAPBEXstdItem 3 2 2 4 2" xfId="16018"/>
    <cellStyle name="SAPBEXstdItem 3 2 2 4 2 2" xfId="21843"/>
    <cellStyle name="SAPBEXstdItem 3 2 2 4 3" xfId="16607"/>
    <cellStyle name="SAPBEXstdItem 3 2 2 4 3 2" xfId="22431"/>
    <cellStyle name="SAPBEXstdItem 3 2 2 4 4" xfId="17120"/>
    <cellStyle name="SAPBEXstdItem 3 2 2 4 4 2" xfId="22944"/>
    <cellStyle name="SAPBEXstdItem 3 2 2 4 5" xfId="17620"/>
    <cellStyle name="SAPBEXstdItem 3 2 2 4 5 2" xfId="23444"/>
    <cellStyle name="SAPBEXstdItem 3 2 2 4 6" xfId="18077"/>
    <cellStyle name="SAPBEXstdItem 3 2 2 4 6 2" xfId="23901"/>
    <cellStyle name="SAPBEXstdItem 3 2 2 4 7" xfId="18534"/>
    <cellStyle name="SAPBEXstdItem 3 2 2 4 7 2" xfId="24358"/>
    <cellStyle name="SAPBEXstdItem 3 2 2 4 8" xfId="20321"/>
    <cellStyle name="SAPBEXstdItem 3 2 2 5" xfId="14872"/>
    <cellStyle name="SAPBEXstdItem 3 2 2 5 2" xfId="20700"/>
    <cellStyle name="SAPBEXstdItem 3 2 2 6" xfId="16463"/>
    <cellStyle name="SAPBEXstdItem 3 2 2 6 2" xfId="22287"/>
    <cellStyle name="SAPBEXstdItem 3 2 2 7" xfId="16976"/>
    <cellStyle name="SAPBEXstdItem 3 2 2 7 2" xfId="22800"/>
    <cellStyle name="SAPBEXstdItem 3 2 2 8" xfId="19169"/>
    <cellStyle name="SAPBEXstdItem 3 2 3" xfId="13118"/>
    <cellStyle name="SAPBEXstdItem 3 2 3 10" xfId="18600"/>
    <cellStyle name="SAPBEXstdItem 3 2 3 10 2" xfId="24424"/>
    <cellStyle name="SAPBEXstdItem 3 2 3 11" xfId="19060"/>
    <cellStyle name="SAPBEXstdItem 3 2 3 2" xfId="13768"/>
    <cellStyle name="SAPBEXstdItem 3 2 3 2 2" xfId="15403"/>
    <cellStyle name="SAPBEXstdItem 3 2 3 2 2 2" xfId="21228"/>
    <cellStyle name="SAPBEXstdItem 3 2 3 2 3" xfId="19704"/>
    <cellStyle name="SAPBEXstdItem 3 2 3 3" xfId="14062"/>
    <cellStyle name="SAPBEXstdItem 3 2 3 3 2" xfId="15656"/>
    <cellStyle name="SAPBEXstdItem 3 2 3 3 2 2" xfId="21481"/>
    <cellStyle name="SAPBEXstdItem 3 2 3 3 3" xfId="19959"/>
    <cellStyle name="SAPBEXstdItem 3 2 3 4" xfId="14315"/>
    <cellStyle name="SAPBEXstdItem 3 2 3 4 2" xfId="15909"/>
    <cellStyle name="SAPBEXstdItem 3 2 3 4 2 2" xfId="21734"/>
    <cellStyle name="SAPBEXstdItem 3 2 3 4 3" xfId="20212"/>
    <cellStyle name="SAPBEXstdItem 3 2 3 5" xfId="14763"/>
    <cellStyle name="SAPBEXstdItem 3 2 3 5 2" xfId="20591"/>
    <cellStyle name="SAPBEXstdItem 3 2 3 6" xfId="16673"/>
    <cellStyle name="SAPBEXstdItem 3 2 3 6 2" xfId="22497"/>
    <cellStyle name="SAPBEXstdItem 3 2 3 7" xfId="17186"/>
    <cellStyle name="SAPBEXstdItem 3 2 3 7 2" xfId="23010"/>
    <cellStyle name="SAPBEXstdItem 3 2 3 8" xfId="17686"/>
    <cellStyle name="SAPBEXstdItem 3 2 3 8 2" xfId="23510"/>
    <cellStyle name="SAPBEXstdItem 3 2 3 9" xfId="18143"/>
    <cellStyle name="SAPBEXstdItem 3 2 3 9 2" xfId="23967"/>
    <cellStyle name="SAPBEXstdItem 3 2 4" xfId="13383"/>
    <cellStyle name="SAPBEXstdItem 3 2 4 2" xfId="15020"/>
    <cellStyle name="SAPBEXstdItem 3 2 4 2 2" xfId="20845"/>
    <cellStyle name="SAPBEXstdItem 3 2 4 3" xfId="19321"/>
    <cellStyle name="SAPBEXstdItem 3 2 5" xfId="13572"/>
    <cellStyle name="SAPBEXstdItem 3 2 5 2" xfId="15209"/>
    <cellStyle name="SAPBEXstdItem 3 2 5 2 2" xfId="21034"/>
    <cellStyle name="SAPBEXstdItem 3 2 5 3" xfId="19510"/>
    <cellStyle name="SAPBEXstdItem 3 2 6" xfId="13668"/>
    <cellStyle name="SAPBEXstdItem 3 2 6 2" xfId="15303"/>
    <cellStyle name="SAPBEXstdItem 3 2 6 2 2" xfId="21128"/>
    <cellStyle name="SAPBEXstdItem 3 2 6 3" xfId="19604"/>
    <cellStyle name="SAPBEXstdItem 3 2 7" xfId="14534"/>
    <cellStyle name="SAPBEXstdItem 3 2 7 2" xfId="16127"/>
    <cellStyle name="SAPBEXstdItem 3 2 7 2 2" xfId="21952"/>
    <cellStyle name="SAPBEXstdItem 3 2 7 3" xfId="20430"/>
    <cellStyle name="SAPBEXstdItem 3 2 8" xfId="16245"/>
    <cellStyle name="SAPBEXstdItem 3 2 8 2" xfId="22069"/>
    <cellStyle name="SAPBEXstdItem 3 2 9" xfId="16344"/>
    <cellStyle name="SAPBEXstdItem 3 2 9 2" xfId="22168"/>
    <cellStyle name="SAPBEXstdItem 3 3" xfId="13192"/>
    <cellStyle name="SAPBEXstdItem 3 3 10" xfId="18601"/>
    <cellStyle name="SAPBEXstdItem 3 3 10 2" xfId="24425"/>
    <cellStyle name="SAPBEXstdItem 3 3 11" xfId="19133"/>
    <cellStyle name="SAPBEXstdItem 3 3 2" xfId="13841"/>
    <cellStyle name="SAPBEXstdItem 3 3 2 2" xfId="15476"/>
    <cellStyle name="SAPBEXstdItem 3 3 2 2 2" xfId="21301"/>
    <cellStyle name="SAPBEXstdItem 3 3 2 3" xfId="19777"/>
    <cellStyle name="SAPBEXstdItem 3 3 3" xfId="14135"/>
    <cellStyle name="SAPBEXstdItem 3 3 3 2" xfId="15729"/>
    <cellStyle name="SAPBEXstdItem 3 3 3 2 2" xfId="21554"/>
    <cellStyle name="SAPBEXstdItem 3 3 3 3" xfId="20032"/>
    <cellStyle name="SAPBEXstdItem 3 3 4" xfId="14388"/>
    <cellStyle name="SAPBEXstdItem 3 3 4 2" xfId="15982"/>
    <cellStyle name="SAPBEXstdItem 3 3 4 2 2" xfId="21807"/>
    <cellStyle name="SAPBEXstdItem 3 3 4 3" xfId="20285"/>
    <cellStyle name="SAPBEXstdItem 3 3 5" xfId="14836"/>
    <cellStyle name="SAPBEXstdItem 3 3 5 2" xfId="20664"/>
    <cellStyle name="SAPBEXstdItem 3 3 6" xfId="16674"/>
    <cellStyle name="SAPBEXstdItem 3 3 6 2" xfId="22498"/>
    <cellStyle name="SAPBEXstdItem 3 3 7" xfId="17187"/>
    <cellStyle name="SAPBEXstdItem 3 3 7 2" xfId="23011"/>
    <cellStyle name="SAPBEXstdItem 3 3 8" xfId="17687"/>
    <cellStyle name="SAPBEXstdItem 3 3 8 2" xfId="23511"/>
    <cellStyle name="SAPBEXstdItem 3 3 9" xfId="18144"/>
    <cellStyle name="SAPBEXstdItem 3 3 9 2" xfId="23968"/>
    <cellStyle name="SAPBEXstdItem 3 4" xfId="13070"/>
    <cellStyle name="SAPBEXstdItem 3 4 2" xfId="13720"/>
    <cellStyle name="SAPBEXstdItem 3 4 2 2" xfId="15355"/>
    <cellStyle name="SAPBEXstdItem 3 4 2 2 2" xfId="21180"/>
    <cellStyle name="SAPBEXstdItem 3 4 2 3" xfId="19656"/>
    <cellStyle name="SAPBEXstdItem 3 4 3" xfId="14014"/>
    <cellStyle name="SAPBEXstdItem 3 4 3 2" xfId="15608"/>
    <cellStyle name="SAPBEXstdItem 3 4 3 2 2" xfId="21433"/>
    <cellStyle name="SAPBEXstdItem 3 4 3 3" xfId="19911"/>
    <cellStyle name="SAPBEXstdItem 3 4 4" xfId="14267"/>
    <cellStyle name="SAPBEXstdItem 3 4 4 2" xfId="15861"/>
    <cellStyle name="SAPBEXstdItem 3 4 4 2 2" xfId="21686"/>
    <cellStyle name="SAPBEXstdItem 3 4 4 3" xfId="20164"/>
    <cellStyle name="SAPBEXstdItem 3 4 5" xfId="14715"/>
    <cellStyle name="SAPBEXstdItem 3 4 5 2" xfId="20543"/>
    <cellStyle name="SAPBEXstdItem 3 4 6" xfId="19012"/>
    <cellStyle name="SAPBEXstdItem 3 5" xfId="13335"/>
    <cellStyle name="SAPBEXstdItem 3 5 2" xfId="14972"/>
    <cellStyle name="SAPBEXstdItem 3 5 2 2" xfId="20797"/>
    <cellStyle name="SAPBEXstdItem 3 5 3" xfId="19273"/>
    <cellStyle name="SAPBEXstdItem 3 6" xfId="13620"/>
    <cellStyle name="SAPBEXstdItem 3 6 2" xfId="15257"/>
    <cellStyle name="SAPBEXstdItem 3 6 2 2" xfId="21082"/>
    <cellStyle name="SAPBEXstdItem 3 6 3" xfId="19558"/>
    <cellStyle name="SAPBEXstdItem 3 7" xfId="14498"/>
    <cellStyle name="SAPBEXstdItem 3 7 2" xfId="16091"/>
    <cellStyle name="SAPBEXstdItem 3 7 2 2" xfId="21916"/>
    <cellStyle name="SAPBEXstdItem 3 7 3" xfId="20394"/>
    <cellStyle name="SAPBEXstdItem 3 8" xfId="16244"/>
    <cellStyle name="SAPBEXstdItem 3 8 2" xfId="22068"/>
    <cellStyle name="SAPBEXstdItem 3 9" xfId="16345"/>
    <cellStyle name="SAPBEXstdItem 3 9 2" xfId="22169"/>
    <cellStyle name="SAPBEXstdItem 4" xfId="213"/>
    <cellStyle name="SAPBEXstdItem 4 10" xfId="16937"/>
    <cellStyle name="SAPBEXstdItem 4 10 2" xfId="22761"/>
    <cellStyle name="SAPBEXstdItem 4 11" xfId="18879"/>
    <cellStyle name="SAPBEXstdItem 4 2" xfId="266"/>
    <cellStyle name="SAPBEXstdItem 4 2 10" xfId="16422"/>
    <cellStyle name="SAPBEXstdItem 4 2 10 2" xfId="22246"/>
    <cellStyle name="SAPBEXstdItem 4 2 11" xfId="18906"/>
    <cellStyle name="SAPBEXstdItem 4 2 2" xfId="13218"/>
    <cellStyle name="SAPBEXstdItem 4 2 2 2" xfId="13867"/>
    <cellStyle name="SAPBEXstdItem 4 2 2 2 10" xfId="19803"/>
    <cellStyle name="SAPBEXstdItem 4 2 2 2 2" xfId="15502"/>
    <cellStyle name="SAPBEXstdItem 4 2 2 2 2 2" xfId="16807"/>
    <cellStyle name="SAPBEXstdItem 4 2 2 2 2 2 2" xfId="17320"/>
    <cellStyle name="SAPBEXstdItem 4 2 2 2 2 2 2 2" xfId="23144"/>
    <cellStyle name="SAPBEXstdItem 4 2 2 2 2 2 3" xfId="17820"/>
    <cellStyle name="SAPBEXstdItem 4 2 2 2 2 2 3 2" xfId="23644"/>
    <cellStyle name="SAPBEXstdItem 4 2 2 2 2 2 4" xfId="18277"/>
    <cellStyle name="SAPBEXstdItem 4 2 2 2 2 2 4 2" xfId="24101"/>
    <cellStyle name="SAPBEXstdItem 4 2 2 2 2 2 5" xfId="18734"/>
    <cellStyle name="SAPBEXstdItem 4 2 2 2 2 2 5 2" xfId="24558"/>
    <cellStyle name="SAPBEXstdItem 4 2 2 2 2 2 6" xfId="22631"/>
    <cellStyle name="SAPBEXstdItem 4 2 2 2 2 3" xfId="16911"/>
    <cellStyle name="SAPBEXstdItem 4 2 2 2 2 3 2" xfId="17424"/>
    <cellStyle name="SAPBEXstdItem 4 2 2 2 2 3 2 2" xfId="23248"/>
    <cellStyle name="SAPBEXstdItem 4 2 2 2 2 3 3" xfId="17924"/>
    <cellStyle name="SAPBEXstdItem 4 2 2 2 2 3 3 2" xfId="23748"/>
    <cellStyle name="SAPBEXstdItem 4 2 2 2 2 3 4" xfId="18381"/>
    <cellStyle name="SAPBEXstdItem 4 2 2 2 2 3 4 2" xfId="24205"/>
    <cellStyle name="SAPBEXstdItem 4 2 2 2 2 3 5" xfId="18838"/>
    <cellStyle name="SAPBEXstdItem 4 2 2 2 2 3 5 2" xfId="24662"/>
    <cellStyle name="SAPBEXstdItem 4 2 2 2 2 3 6" xfId="22735"/>
    <cellStyle name="SAPBEXstdItem 4 2 2 2 2 4" xfId="16559"/>
    <cellStyle name="SAPBEXstdItem 4 2 2 2 2 4 2" xfId="22383"/>
    <cellStyle name="SAPBEXstdItem 4 2 2 2 2 5" xfId="17072"/>
    <cellStyle name="SAPBEXstdItem 4 2 2 2 2 5 2" xfId="22896"/>
    <cellStyle name="SAPBEXstdItem 4 2 2 2 2 6" xfId="17572"/>
    <cellStyle name="SAPBEXstdItem 4 2 2 2 2 6 2" xfId="23396"/>
    <cellStyle name="SAPBEXstdItem 4 2 2 2 2 7" xfId="18029"/>
    <cellStyle name="SAPBEXstdItem 4 2 2 2 2 7 2" xfId="23853"/>
    <cellStyle name="SAPBEXstdItem 4 2 2 2 2 8" xfId="18486"/>
    <cellStyle name="SAPBEXstdItem 4 2 2 2 2 8 2" xfId="24310"/>
    <cellStyle name="SAPBEXstdItem 4 2 2 2 2 9" xfId="21327"/>
    <cellStyle name="SAPBEXstdItem 4 2 2 2 3" xfId="16759"/>
    <cellStyle name="SAPBEXstdItem 4 2 2 2 3 2" xfId="17272"/>
    <cellStyle name="SAPBEXstdItem 4 2 2 2 3 2 2" xfId="23096"/>
    <cellStyle name="SAPBEXstdItem 4 2 2 2 3 3" xfId="17772"/>
    <cellStyle name="SAPBEXstdItem 4 2 2 2 3 3 2" xfId="23596"/>
    <cellStyle name="SAPBEXstdItem 4 2 2 2 3 4" xfId="18229"/>
    <cellStyle name="SAPBEXstdItem 4 2 2 2 3 4 2" xfId="24053"/>
    <cellStyle name="SAPBEXstdItem 4 2 2 2 3 5" xfId="18686"/>
    <cellStyle name="SAPBEXstdItem 4 2 2 2 3 5 2" xfId="24510"/>
    <cellStyle name="SAPBEXstdItem 4 2 2 2 3 6" xfId="22583"/>
    <cellStyle name="SAPBEXstdItem 4 2 2 2 4" xfId="16863"/>
    <cellStyle name="SAPBEXstdItem 4 2 2 2 4 2" xfId="17376"/>
    <cellStyle name="SAPBEXstdItem 4 2 2 2 4 2 2" xfId="23200"/>
    <cellStyle name="SAPBEXstdItem 4 2 2 2 4 3" xfId="17876"/>
    <cellStyle name="SAPBEXstdItem 4 2 2 2 4 3 2" xfId="23700"/>
    <cellStyle name="SAPBEXstdItem 4 2 2 2 4 4" xfId="18333"/>
    <cellStyle name="SAPBEXstdItem 4 2 2 2 4 4 2" xfId="24157"/>
    <cellStyle name="SAPBEXstdItem 4 2 2 2 4 5" xfId="18790"/>
    <cellStyle name="SAPBEXstdItem 4 2 2 2 4 5 2" xfId="24614"/>
    <cellStyle name="SAPBEXstdItem 4 2 2 2 4 6" xfId="22687"/>
    <cellStyle name="SAPBEXstdItem 4 2 2 2 5" xfId="16511"/>
    <cellStyle name="SAPBEXstdItem 4 2 2 2 5 2" xfId="22335"/>
    <cellStyle name="SAPBEXstdItem 4 2 2 2 6" xfId="17024"/>
    <cellStyle name="SAPBEXstdItem 4 2 2 2 6 2" xfId="22848"/>
    <cellStyle name="SAPBEXstdItem 4 2 2 2 7" xfId="17524"/>
    <cellStyle name="SAPBEXstdItem 4 2 2 2 7 2" xfId="23348"/>
    <cellStyle name="SAPBEXstdItem 4 2 2 2 8" xfId="17981"/>
    <cellStyle name="SAPBEXstdItem 4 2 2 2 8 2" xfId="23805"/>
    <cellStyle name="SAPBEXstdItem 4 2 2 2 9" xfId="18438"/>
    <cellStyle name="SAPBEXstdItem 4 2 2 2 9 2" xfId="24262"/>
    <cellStyle name="SAPBEXstdItem 4 2 2 3" xfId="14161"/>
    <cellStyle name="SAPBEXstdItem 4 2 2 3 2" xfId="15755"/>
    <cellStyle name="SAPBEXstdItem 4 2 2 3 2 2" xfId="16732"/>
    <cellStyle name="SAPBEXstdItem 4 2 2 3 2 2 2" xfId="22556"/>
    <cellStyle name="SAPBEXstdItem 4 2 2 3 2 3" xfId="17245"/>
    <cellStyle name="SAPBEXstdItem 4 2 2 3 2 3 2" xfId="23069"/>
    <cellStyle name="SAPBEXstdItem 4 2 2 3 2 4" xfId="17745"/>
    <cellStyle name="SAPBEXstdItem 4 2 2 3 2 4 2" xfId="23569"/>
    <cellStyle name="SAPBEXstdItem 4 2 2 3 2 5" xfId="18202"/>
    <cellStyle name="SAPBEXstdItem 4 2 2 3 2 5 2" xfId="24026"/>
    <cellStyle name="SAPBEXstdItem 4 2 2 3 2 6" xfId="18659"/>
    <cellStyle name="SAPBEXstdItem 4 2 2 3 2 6 2" xfId="24483"/>
    <cellStyle name="SAPBEXstdItem 4 2 2 3 2 7" xfId="21580"/>
    <cellStyle name="SAPBEXstdItem 4 2 2 3 3" xfId="16836"/>
    <cellStyle name="SAPBEXstdItem 4 2 2 3 3 2" xfId="17349"/>
    <cellStyle name="SAPBEXstdItem 4 2 2 3 3 2 2" xfId="23173"/>
    <cellStyle name="SAPBEXstdItem 4 2 2 3 3 3" xfId="17849"/>
    <cellStyle name="SAPBEXstdItem 4 2 2 3 3 3 2" xfId="23673"/>
    <cellStyle name="SAPBEXstdItem 4 2 2 3 3 4" xfId="18306"/>
    <cellStyle name="SAPBEXstdItem 4 2 2 3 3 4 2" xfId="24130"/>
    <cellStyle name="SAPBEXstdItem 4 2 2 3 3 5" xfId="18763"/>
    <cellStyle name="SAPBEXstdItem 4 2 2 3 3 5 2" xfId="24587"/>
    <cellStyle name="SAPBEXstdItem 4 2 2 3 3 6" xfId="22660"/>
    <cellStyle name="SAPBEXstdItem 4 2 2 3 4" xfId="16484"/>
    <cellStyle name="SAPBEXstdItem 4 2 2 3 4 2" xfId="22308"/>
    <cellStyle name="SAPBEXstdItem 4 2 2 3 5" xfId="16997"/>
    <cellStyle name="SAPBEXstdItem 4 2 2 3 5 2" xfId="22821"/>
    <cellStyle name="SAPBEXstdItem 4 2 2 3 6" xfId="17497"/>
    <cellStyle name="SAPBEXstdItem 4 2 2 3 6 2" xfId="23321"/>
    <cellStyle name="SAPBEXstdItem 4 2 2 3 7" xfId="17954"/>
    <cellStyle name="SAPBEXstdItem 4 2 2 3 7 2" xfId="23778"/>
    <cellStyle name="SAPBEXstdItem 4 2 2 3 8" xfId="18411"/>
    <cellStyle name="SAPBEXstdItem 4 2 2 3 8 2" xfId="24235"/>
    <cellStyle name="SAPBEXstdItem 4 2 2 3 9" xfId="20058"/>
    <cellStyle name="SAPBEXstdItem 4 2 2 4" xfId="14414"/>
    <cellStyle name="SAPBEXstdItem 4 2 2 4 2" xfId="16008"/>
    <cellStyle name="SAPBEXstdItem 4 2 2 4 2 2" xfId="21833"/>
    <cellStyle name="SAPBEXstdItem 4 2 2 4 3" xfId="16726"/>
    <cellStyle name="SAPBEXstdItem 4 2 2 4 3 2" xfId="22550"/>
    <cellStyle name="SAPBEXstdItem 4 2 2 4 4" xfId="17239"/>
    <cellStyle name="SAPBEXstdItem 4 2 2 4 4 2" xfId="23063"/>
    <cellStyle name="SAPBEXstdItem 4 2 2 4 5" xfId="17739"/>
    <cellStyle name="SAPBEXstdItem 4 2 2 4 5 2" xfId="23563"/>
    <cellStyle name="SAPBEXstdItem 4 2 2 4 6" xfId="18196"/>
    <cellStyle name="SAPBEXstdItem 4 2 2 4 6 2" xfId="24020"/>
    <cellStyle name="SAPBEXstdItem 4 2 2 4 7" xfId="18653"/>
    <cellStyle name="SAPBEXstdItem 4 2 2 4 7 2" xfId="24477"/>
    <cellStyle name="SAPBEXstdItem 4 2 2 4 8" xfId="20311"/>
    <cellStyle name="SAPBEXstdItem 4 2 2 5" xfId="14862"/>
    <cellStyle name="SAPBEXstdItem 4 2 2 5 2" xfId="20690"/>
    <cellStyle name="SAPBEXstdItem 4 2 2 6" xfId="16453"/>
    <cellStyle name="SAPBEXstdItem 4 2 2 6 2" xfId="22277"/>
    <cellStyle name="SAPBEXstdItem 4 2 2 7" xfId="16966"/>
    <cellStyle name="SAPBEXstdItem 4 2 2 7 2" xfId="22790"/>
    <cellStyle name="SAPBEXstdItem 4 2 2 8" xfId="19159"/>
    <cellStyle name="SAPBEXstdItem 4 2 3" xfId="13108"/>
    <cellStyle name="SAPBEXstdItem 4 2 3 10" xfId="18598"/>
    <cellStyle name="SAPBEXstdItem 4 2 3 10 2" xfId="24422"/>
    <cellStyle name="SAPBEXstdItem 4 2 3 11" xfId="19050"/>
    <cellStyle name="SAPBEXstdItem 4 2 3 2" xfId="13758"/>
    <cellStyle name="SAPBEXstdItem 4 2 3 2 2" xfId="15393"/>
    <cellStyle name="SAPBEXstdItem 4 2 3 2 2 2" xfId="21218"/>
    <cellStyle name="SAPBEXstdItem 4 2 3 2 3" xfId="19694"/>
    <cellStyle name="SAPBEXstdItem 4 2 3 3" xfId="14052"/>
    <cellStyle name="SAPBEXstdItem 4 2 3 3 2" xfId="15646"/>
    <cellStyle name="SAPBEXstdItem 4 2 3 3 2 2" xfId="21471"/>
    <cellStyle name="SAPBEXstdItem 4 2 3 3 3" xfId="19949"/>
    <cellStyle name="SAPBEXstdItem 4 2 3 4" xfId="14305"/>
    <cellStyle name="SAPBEXstdItem 4 2 3 4 2" xfId="15899"/>
    <cellStyle name="SAPBEXstdItem 4 2 3 4 2 2" xfId="21724"/>
    <cellStyle name="SAPBEXstdItem 4 2 3 4 3" xfId="20202"/>
    <cellStyle name="SAPBEXstdItem 4 2 3 5" xfId="14753"/>
    <cellStyle name="SAPBEXstdItem 4 2 3 5 2" xfId="20581"/>
    <cellStyle name="SAPBEXstdItem 4 2 3 6" xfId="16671"/>
    <cellStyle name="SAPBEXstdItem 4 2 3 6 2" xfId="22495"/>
    <cellStyle name="SAPBEXstdItem 4 2 3 7" xfId="17184"/>
    <cellStyle name="SAPBEXstdItem 4 2 3 7 2" xfId="23008"/>
    <cellStyle name="SAPBEXstdItem 4 2 3 8" xfId="17684"/>
    <cellStyle name="SAPBEXstdItem 4 2 3 8 2" xfId="23508"/>
    <cellStyle name="SAPBEXstdItem 4 2 3 9" xfId="18141"/>
    <cellStyle name="SAPBEXstdItem 4 2 3 9 2" xfId="23965"/>
    <cellStyle name="SAPBEXstdItem 4 2 4" xfId="13373"/>
    <cellStyle name="SAPBEXstdItem 4 2 4 2" xfId="15010"/>
    <cellStyle name="SAPBEXstdItem 4 2 4 2 2" xfId="20835"/>
    <cellStyle name="SAPBEXstdItem 4 2 4 3" xfId="19311"/>
    <cellStyle name="SAPBEXstdItem 4 2 5" xfId="13582"/>
    <cellStyle name="SAPBEXstdItem 4 2 5 2" xfId="15219"/>
    <cellStyle name="SAPBEXstdItem 4 2 5 2 2" xfId="21044"/>
    <cellStyle name="SAPBEXstdItem 4 2 5 3" xfId="19520"/>
    <cellStyle name="SAPBEXstdItem 4 2 6" xfId="13405"/>
    <cellStyle name="SAPBEXstdItem 4 2 6 2" xfId="15042"/>
    <cellStyle name="SAPBEXstdItem 4 2 6 2 2" xfId="20867"/>
    <cellStyle name="SAPBEXstdItem 4 2 6 3" xfId="19343"/>
    <cellStyle name="SAPBEXstdItem 4 2 7" xfId="14524"/>
    <cellStyle name="SAPBEXstdItem 4 2 7 2" xfId="16117"/>
    <cellStyle name="SAPBEXstdItem 4 2 7 2 2" xfId="21942"/>
    <cellStyle name="SAPBEXstdItem 4 2 7 3" xfId="20420"/>
    <cellStyle name="SAPBEXstdItem 4 2 8" xfId="16247"/>
    <cellStyle name="SAPBEXstdItem 4 2 8 2" xfId="22071"/>
    <cellStyle name="SAPBEXstdItem 4 2 9" xfId="16343"/>
    <cellStyle name="SAPBEXstdItem 4 2 9 2" xfId="22167"/>
    <cellStyle name="SAPBEXstdItem 4 3" xfId="13191"/>
    <cellStyle name="SAPBEXstdItem 4 3 10" xfId="18599"/>
    <cellStyle name="SAPBEXstdItem 4 3 10 2" xfId="24423"/>
    <cellStyle name="SAPBEXstdItem 4 3 11" xfId="19132"/>
    <cellStyle name="SAPBEXstdItem 4 3 2" xfId="13840"/>
    <cellStyle name="SAPBEXstdItem 4 3 2 2" xfId="15475"/>
    <cellStyle name="SAPBEXstdItem 4 3 2 2 2" xfId="21300"/>
    <cellStyle name="SAPBEXstdItem 4 3 2 3" xfId="19776"/>
    <cellStyle name="SAPBEXstdItem 4 3 3" xfId="14134"/>
    <cellStyle name="SAPBEXstdItem 4 3 3 2" xfId="15728"/>
    <cellStyle name="SAPBEXstdItem 4 3 3 2 2" xfId="21553"/>
    <cellStyle name="SAPBEXstdItem 4 3 3 3" xfId="20031"/>
    <cellStyle name="SAPBEXstdItem 4 3 4" xfId="14387"/>
    <cellStyle name="SAPBEXstdItem 4 3 4 2" xfId="15981"/>
    <cellStyle name="SAPBEXstdItem 4 3 4 2 2" xfId="21806"/>
    <cellStyle name="SAPBEXstdItem 4 3 4 3" xfId="20284"/>
    <cellStyle name="SAPBEXstdItem 4 3 5" xfId="14835"/>
    <cellStyle name="SAPBEXstdItem 4 3 5 2" xfId="20663"/>
    <cellStyle name="SAPBEXstdItem 4 3 6" xfId="16672"/>
    <cellStyle name="SAPBEXstdItem 4 3 6 2" xfId="22496"/>
    <cellStyle name="SAPBEXstdItem 4 3 7" xfId="17185"/>
    <cellStyle name="SAPBEXstdItem 4 3 7 2" xfId="23009"/>
    <cellStyle name="SAPBEXstdItem 4 3 8" xfId="17685"/>
    <cellStyle name="SAPBEXstdItem 4 3 8 2" xfId="23509"/>
    <cellStyle name="SAPBEXstdItem 4 3 9" xfId="18142"/>
    <cellStyle name="SAPBEXstdItem 4 3 9 2" xfId="23966"/>
    <cellStyle name="SAPBEXstdItem 4 4" xfId="13060"/>
    <cellStyle name="SAPBEXstdItem 4 4 2" xfId="13710"/>
    <cellStyle name="SAPBEXstdItem 4 4 2 2" xfId="15345"/>
    <cellStyle name="SAPBEXstdItem 4 4 2 2 2" xfId="21170"/>
    <cellStyle name="SAPBEXstdItem 4 4 2 3" xfId="19646"/>
    <cellStyle name="SAPBEXstdItem 4 4 3" xfId="14004"/>
    <cellStyle name="SAPBEXstdItem 4 4 3 2" xfId="15598"/>
    <cellStyle name="SAPBEXstdItem 4 4 3 2 2" xfId="21423"/>
    <cellStyle name="SAPBEXstdItem 4 4 3 3" xfId="19901"/>
    <cellStyle name="SAPBEXstdItem 4 4 4" xfId="14257"/>
    <cellStyle name="SAPBEXstdItem 4 4 4 2" xfId="15851"/>
    <cellStyle name="SAPBEXstdItem 4 4 4 2 2" xfId="21676"/>
    <cellStyle name="SAPBEXstdItem 4 4 4 3" xfId="20154"/>
    <cellStyle name="SAPBEXstdItem 4 4 5" xfId="14705"/>
    <cellStyle name="SAPBEXstdItem 4 4 5 2" xfId="20533"/>
    <cellStyle name="SAPBEXstdItem 4 4 6" xfId="19002"/>
    <cellStyle name="SAPBEXstdItem 4 5" xfId="13325"/>
    <cellStyle name="SAPBEXstdItem 4 5 2" xfId="14962"/>
    <cellStyle name="SAPBEXstdItem 4 5 2 2" xfId="20787"/>
    <cellStyle name="SAPBEXstdItem 4 5 3" xfId="19263"/>
    <cellStyle name="SAPBEXstdItem 4 6" xfId="13630"/>
    <cellStyle name="SAPBEXstdItem 4 6 2" xfId="15267"/>
    <cellStyle name="SAPBEXstdItem 4 6 2 2" xfId="21092"/>
    <cellStyle name="SAPBEXstdItem 4 6 3" xfId="19568"/>
    <cellStyle name="SAPBEXstdItem 4 7" xfId="14497"/>
    <cellStyle name="SAPBEXstdItem 4 7 2" xfId="16090"/>
    <cellStyle name="SAPBEXstdItem 4 7 2 2" xfId="21915"/>
    <cellStyle name="SAPBEXstdItem 4 7 3" xfId="20393"/>
    <cellStyle name="SAPBEXstdItem 4 8" xfId="16246"/>
    <cellStyle name="SAPBEXstdItem 4 8 2" xfId="22070"/>
    <cellStyle name="SAPBEXstdItem 4 9" xfId="16195"/>
    <cellStyle name="SAPBEXstdItem 4 9 2" xfId="22019"/>
    <cellStyle name="SAPBEXstdItem 5" xfId="249"/>
    <cellStyle name="SAPBEXstdItem 5 10" xfId="16421"/>
    <cellStyle name="SAPBEXstdItem 5 10 2" xfId="22245"/>
    <cellStyle name="SAPBEXstdItem 5 11" xfId="18889"/>
    <cellStyle name="SAPBEXstdItem 5 2" xfId="13201"/>
    <cellStyle name="SAPBEXstdItem 5 2 2" xfId="13850"/>
    <cellStyle name="SAPBEXstdItem 5 2 2 10" xfId="19786"/>
    <cellStyle name="SAPBEXstdItem 5 2 2 2" xfId="15485"/>
    <cellStyle name="SAPBEXstdItem 5 2 2 2 2" xfId="16790"/>
    <cellStyle name="SAPBEXstdItem 5 2 2 2 2 2" xfId="17303"/>
    <cellStyle name="SAPBEXstdItem 5 2 2 2 2 2 2" xfId="23127"/>
    <cellStyle name="SAPBEXstdItem 5 2 2 2 2 3" xfId="17803"/>
    <cellStyle name="SAPBEXstdItem 5 2 2 2 2 3 2" xfId="23627"/>
    <cellStyle name="SAPBEXstdItem 5 2 2 2 2 4" xfId="18260"/>
    <cellStyle name="SAPBEXstdItem 5 2 2 2 2 4 2" xfId="24084"/>
    <cellStyle name="SAPBEXstdItem 5 2 2 2 2 5" xfId="18717"/>
    <cellStyle name="SAPBEXstdItem 5 2 2 2 2 5 2" xfId="24541"/>
    <cellStyle name="SAPBEXstdItem 5 2 2 2 2 6" xfId="22614"/>
    <cellStyle name="SAPBEXstdItem 5 2 2 2 3" xfId="16894"/>
    <cellStyle name="SAPBEXstdItem 5 2 2 2 3 2" xfId="17407"/>
    <cellStyle name="SAPBEXstdItem 5 2 2 2 3 2 2" xfId="23231"/>
    <cellStyle name="SAPBEXstdItem 5 2 2 2 3 3" xfId="17907"/>
    <cellStyle name="SAPBEXstdItem 5 2 2 2 3 3 2" xfId="23731"/>
    <cellStyle name="SAPBEXstdItem 5 2 2 2 3 4" xfId="18364"/>
    <cellStyle name="SAPBEXstdItem 5 2 2 2 3 4 2" xfId="24188"/>
    <cellStyle name="SAPBEXstdItem 5 2 2 2 3 5" xfId="18821"/>
    <cellStyle name="SAPBEXstdItem 5 2 2 2 3 5 2" xfId="24645"/>
    <cellStyle name="SAPBEXstdItem 5 2 2 2 3 6" xfId="22718"/>
    <cellStyle name="SAPBEXstdItem 5 2 2 2 4" xfId="16542"/>
    <cellStyle name="SAPBEXstdItem 5 2 2 2 4 2" xfId="22366"/>
    <cellStyle name="SAPBEXstdItem 5 2 2 2 5" xfId="17055"/>
    <cellStyle name="SAPBEXstdItem 5 2 2 2 5 2" xfId="22879"/>
    <cellStyle name="SAPBEXstdItem 5 2 2 2 6" xfId="17555"/>
    <cellStyle name="SAPBEXstdItem 5 2 2 2 6 2" xfId="23379"/>
    <cellStyle name="SAPBEXstdItem 5 2 2 2 7" xfId="18012"/>
    <cellStyle name="SAPBEXstdItem 5 2 2 2 7 2" xfId="23836"/>
    <cellStyle name="SAPBEXstdItem 5 2 2 2 8" xfId="18469"/>
    <cellStyle name="SAPBEXstdItem 5 2 2 2 8 2" xfId="24293"/>
    <cellStyle name="SAPBEXstdItem 5 2 2 2 9" xfId="21310"/>
    <cellStyle name="SAPBEXstdItem 5 2 2 3" xfId="16742"/>
    <cellStyle name="SAPBEXstdItem 5 2 2 3 2" xfId="17255"/>
    <cellStyle name="SAPBEXstdItem 5 2 2 3 2 2" xfId="23079"/>
    <cellStyle name="SAPBEXstdItem 5 2 2 3 3" xfId="17755"/>
    <cellStyle name="SAPBEXstdItem 5 2 2 3 3 2" xfId="23579"/>
    <cellStyle name="SAPBEXstdItem 5 2 2 3 4" xfId="18212"/>
    <cellStyle name="SAPBEXstdItem 5 2 2 3 4 2" xfId="24036"/>
    <cellStyle name="SAPBEXstdItem 5 2 2 3 5" xfId="18669"/>
    <cellStyle name="SAPBEXstdItem 5 2 2 3 5 2" xfId="24493"/>
    <cellStyle name="SAPBEXstdItem 5 2 2 3 6" xfId="22566"/>
    <cellStyle name="SAPBEXstdItem 5 2 2 4" xfId="16846"/>
    <cellStyle name="SAPBEXstdItem 5 2 2 4 2" xfId="17359"/>
    <cellStyle name="SAPBEXstdItem 5 2 2 4 2 2" xfId="23183"/>
    <cellStyle name="SAPBEXstdItem 5 2 2 4 3" xfId="17859"/>
    <cellStyle name="SAPBEXstdItem 5 2 2 4 3 2" xfId="23683"/>
    <cellStyle name="SAPBEXstdItem 5 2 2 4 4" xfId="18316"/>
    <cellStyle name="SAPBEXstdItem 5 2 2 4 4 2" xfId="24140"/>
    <cellStyle name="SAPBEXstdItem 5 2 2 4 5" xfId="18773"/>
    <cellStyle name="SAPBEXstdItem 5 2 2 4 5 2" xfId="24597"/>
    <cellStyle name="SAPBEXstdItem 5 2 2 4 6" xfId="22670"/>
    <cellStyle name="SAPBEXstdItem 5 2 2 5" xfId="16494"/>
    <cellStyle name="SAPBEXstdItem 5 2 2 5 2" xfId="22318"/>
    <cellStyle name="SAPBEXstdItem 5 2 2 6" xfId="17007"/>
    <cellStyle name="SAPBEXstdItem 5 2 2 6 2" xfId="22831"/>
    <cellStyle name="SAPBEXstdItem 5 2 2 7" xfId="17507"/>
    <cellStyle name="SAPBEXstdItem 5 2 2 7 2" xfId="23331"/>
    <cellStyle name="SAPBEXstdItem 5 2 2 8" xfId="17964"/>
    <cellStyle name="SAPBEXstdItem 5 2 2 8 2" xfId="23788"/>
    <cellStyle name="SAPBEXstdItem 5 2 2 9" xfId="18421"/>
    <cellStyle name="SAPBEXstdItem 5 2 2 9 2" xfId="24245"/>
    <cellStyle name="SAPBEXstdItem 5 2 3" xfId="14144"/>
    <cellStyle name="SAPBEXstdItem 5 2 3 2" xfId="15738"/>
    <cellStyle name="SAPBEXstdItem 5 2 3 2 2" xfId="16729"/>
    <cellStyle name="SAPBEXstdItem 5 2 3 2 2 2" xfId="22553"/>
    <cellStyle name="SAPBEXstdItem 5 2 3 2 3" xfId="17242"/>
    <cellStyle name="SAPBEXstdItem 5 2 3 2 3 2" xfId="23066"/>
    <cellStyle name="SAPBEXstdItem 5 2 3 2 4" xfId="17742"/>
    <cellStyle name="SAPBEXstdItem 5 2 3 2 4 2" xfId="23566"/>
    <cellStyle name="SAPBEXstdItem 5 2 3 2 5" xfId="18199"/>
    <cellStyle name="SAPBEXstdItem 5 2 3 2 5 2" xfId="24023"/>
    <cellStyle name="SAPBEXstdItem 5 2 3 2 6" xfId="18656"/>
    <cellStyle name="SAPBEXstdItem 5 2 3 2 6 2" xfId="24480"/>
    <cellStyle name="SAPBEXstdItem 5 2 3 2 7" xfId="21563"/>
    <cellStyle name="SAPBEXstdItem 5 2 3 3" xfId="16833"/>
    <cellStyle name="SAPBEXstdItem 5 2 3 3 2" xfId="17346"/>
    <cellStyle name="SAPBEXstdItem 5 2 3 3 2 2" xfId="23170"/>
    <cellStyle name="SAPBEXstdItem 5 2 3 3 3" xfId="17846"/>
    <cellStyle name="SAPBEXstdItem 5 2 3 3 3 2" xfId="23670"/>
    <cellStyle name="SAPBEXstdItem 5 2 3 3 4" xfId="18303"/>
    <cellStyle name="SAPBEXstdItem 5 2 3 3 4 2" xfId="24127"/>
    <cellStyle name="SAPBEXstdItem 5 2 3 3 5" xfId="18760"/>
    <cellStyle name="SAPBEXstdItem 5 2 3 3 5 2" xfId="24584"/>
    <cellStyle name="SAPBEXstdItem 5 2 3 3 6" xfId="22657"/>
    <cellStyle name="SAPBEXstdItem 5 2 3 4" xfId="16481"/>
    <cellStyle name="SAPBEXstdItem 5 2 3 4 2" xfId="22305"/>
    <cellStyle name="SAPBEXstdItem 5 2 3 5" xfId="16994"/>
    <cellStyle name="SAPBEXstdItem 5 2 3 5 2" xfId="22818"/>
    <cellStyle name="SAPBEXstdItem 5 2 3 6" xfId="17494"/>
    <cellStyle name="SAPBEXstdItem 5 2 3 6 2" xfId="23318"/>
    <cellStyle name="SAPBEXstdItem 5 2 3 7" xfId="17951"/>
    <cellStyle name="SAPBEXstdItem 5 2 3 7 2" xfId="23775"/>
    <cellStyle name="SAPBEXstdItem 5 2 3 8" xfId="18408"/>
    <cellStyle name="SAPBEXstdItem 5 2 3 8 2" xfId="24232"/>
    <cellStyle name="SAPBEXstdItem 5 2 3 9" xfId="20041"/>
    <cellStyle name="SAPBEXstdItem 5 2 4" xfId="14397"/>
    <cellStyle name="SAPBEXstdItem 5 2 4 2" xfId="15991"/>
    <cellStyle name="SAPBEXstdItem 5 2 4 2 2" xfId="21816"/>
    <cellStyle name="SAPBEXstdItem 5 2 4 3" xfId="16626"/>
    <cellStyle name="SAPBEXstdItem 5 2 4 3 2" xfId="22450"/>
    <cellStyle name="SAPBEXstdItem 5 2 4 4" xfId="17139"/>
    <cellStyle name="SAPBEXstdItem 5 2 4 4 2" xfId="22963"/>
    <cellStyle name="SAPBEXstdItem 5 2 4 5" xfId="17639"/>
    <cellStyle name="SAPBEXstdItem 5 2 4 5 2" xfId="23463"/>
    <cellStyle name="SAPBEXstdItem 5 2 4 6" xfId="18096"/>
    <cellStyle name="SAPBEXstdItem 5 2 4 6 2" xfId="23920"/>
    <cellStyle name="SAPBEXstdItem 5 2 4 7" xfId="18553"/>
    <cellStyle name="SAPBEXstdItem 5 2 4 7 2" xfId="24377"/>
    <cellStyle name="SAPBEXstdItem 5 2 4 8" xfId="20294"/>
    <cellStyle name="SAPBEXstdItem 5 2 5" xfId="14845"/>
    <cellStyle name="SAPBEXstdItem 5 2 5 2" xfId="20673"/>
    <cellStyle name="SAPBEXstdItem 5 2 6" xfId="16436"/>
    <cellStyle name="SAPBEXstdItem 5 2 6 2" xfId="22260"/>
    <cellStyle name="SAPBEXstdItem 5 2 7" xfId="16949"/>
    <cellStyle name="SAPBEXstdItem 5 2 7 2" xfId="22773"/>
    <cellStyle name="SAPBEXstdItem 5 2 8" xfId="19142"/>
    <cellStyle name="SAPBEXstdItem 5 3" xfId="13091"/>
    <cellStyle name="SAPBEXstdItem 5 3 10" xfId="18597"/>
    <cellStyle name="SAPBEXstdItem 5 3 10 2" xfId="24421"/>
    <cellStyle name="SAPBEXstdItem 5 3 11" xfId="19033"/>
    <cellStyle name="SAPBEXstdItem 5 3 2" xfId="13741"/>
    <cellStyle name="SAPBEXstdItem 5 3 2 2" xfId="15376"/>
    <cellStyle name="SAPBEXstdItem 5 3 2 2 2" xfId="21201"/>
    <cellStyle name="SAPBEXstdItem 5 3 2 3" xfId="19677"/>
    <cellStyle name="SAPBEXstdItem 5 3 3" xfId="14035"/>
    <cellStyle name="SAPBEXstdItem 5 3 3 2" xfId="15629"/>
    <cellStyle name="SAPBEXstdItem 5 3 3 2 2" xfId="21454"/>
    <cellStyle name="SAPBEXstdItem 5 3 3 3" xfId="19932"/>
    <cellStyle name="SAPBEXstdItem 5 3 4" xfId="14288"/>
    <cellStyle name="SAPBEXstdItem 5 3 4 2" xfId="15882"/>
    <cellStyle name="SAPBEXstdItem 5 3 4 2 2" xfId="21707"/>
    <cellStyle name="SAPBEXstdItem 5 3 4 3" xfId="20185"/>
    <cellStyle name="SAPBEXstdItem 5 3 5" xfId="14736"/>
    <cellStyle name="SAPBEXstdItem 5 3 5 2" xfId="20564"/>
    <cellStyle name="SAPBEXstdItem 5 3 6" xfId="16670"/>
    <cellStyle name="SAPBEXstdItem 5 3 6 2" xfId="22494"/>
    <cellStyle name="SAPBEXstdItem 5 3 7" xfId="17183"/>
    <cellStyle name="SAPBEXstdItem 5 3 7 2" xfId="23007"/>
    <cellStyle name="SAPBEXstdItem 5 3 8" xfId="17683"/>
    <cellStyle name="SAPBEXstdItem 5 3 8 2" xfId="23507"/>
    <cellStyle name="SAPBEXstdItem 5 3 9" xfId="18140"/>
    <cellStyle name="SAPBEXstdItem 5 3 9 2" xfId="23964"/>
    <cellStyle name="SAPBEXstdItem 5 4" xfId="13356"/>
    <cellStyle name="SAPBEXstdItem 5 4 2" xfId="14993"/>
    <cellStyle name="SAPBEXstdItem 5 4 2 2" xfId="20818"/>
    <cellStyle name="SAPBEXstdItem 5 4 3" xfId="19294"/>
    <cellStyle name="SAPBEXstdItem 5 5" xfId="13599"/>
    <cellStyle name="SAPBEXstdItem 5 5 2" xfId="15236"/>
    <cellStyle name="SAPBEXstdItem 5 5 2 2" xfId="21061"/>
    <cellStyle name="SAPBEXstdItem 5 5 3" xfId="19537"/>
    <cellStyle name="SAPBEXstdItem 5 6" xfId="13686"/>
    <cellStyle name="SAPBEXstdItem 5 6 2" xfId="15321"/>
    <cellStyle name="SAPBEXstdItem 5 6 2 2" xfId="21146"/>
    <cellStyle name="SAPBEXstdItem 5 6 3" xfId="19622"/>
    <cellStyle name="SAPBEXstdItem 5 7" xfId="14507"/>
    <cellStyle name="SAPBEXstdItem 5 7 2" xfId="16100"/>
    <cellStyle name="SAPBEXstdItem 5 7 2 2" xfId="21925"/>
    <cellStyle name="SAPBEXstdItem 5 7 3" xfId="20403"/>
    <cellStyle name="SAPBEXstdItem 5 8" xfId="16248"/>
    <cellStyle name="SAPBEXstdItem 5 8 2" xfId="22072"/>
    <cellStyle name="SAPBEXstdItem 5 9" xfId="16342"/>
    <cellStyle name="SAPBEXstdItem 5 9 2" xfId="22166"/>
    <cellStyle name="SAPBEXstdItem 6" xfId="13183"/>
    <cellStyle name="SAPBEXstdItem 6 10" xfId="18612"/>
    <cellStyle name="SAPBEXstdItem 6 10 2" xfId="24436"/>
    <cellStyle name="SAPBEXstdItem 6 11" xfId="19124"/>
    <cellStyle name="SAPBEXstdItem 6 2" xfId="13832"/>
    <cellStyle name="SAPBEXstdItem 6 2 2" xfId="15467"/>
    <cellStyle name="SAPBEXstdItem 6 2 2 2" xfId="21292"/>
    <cellStyle name="SAPBEXstdItem 6 2 3" xfId="19768"/>
    <cellStyle name="SAPBEXstdItem 6 3" xfId="14126"/>
    <cellStyle name="SAPBEXstdItem 6 3 2" xfId="15720"/>
    <cellStyle name="SAPBEXstdItem 6 3 2 2" xfId="21545"/>
    <cellStyle name="SAPBEXstdItem 6 3 3" xfId="20023"/>
    <cellStyle name="SAPBEXstdItem 6 4" xfId="14379"/>
    <cellStyle name="SAPBEXstdItem 6 4 2" xfId="15973"/>
    <cellStyle name="SAPBEXstdItem 6 4 2 2" xfId="21798"/>
    <cellStyle name="SAPBEXstdItem 6 4 3" xfId="20276"/>
    <cellStyle name="SAPBEXstdItem 6 5" xfId="14827"/>
    <cellStyle name="SAPBEXstdItem 6 5 2" xfId="20655"/>
    <cellStyle name="SAPBEXstdItem 6 6" xfId="16685"/>
    <cellStyle name="SAPBEXstdItem 6 6 2" xfId="22509"/>
    <cellStyle name="SAPBEXstdItem 6 7" xfId="17198"/>
    <cellStyle name="SAPBEXstdItem 6 7 2" xfId="23022"/>
    <cellStyle name="SAPBEXstdItem 6 8" xfId="17698"/>
    <cellStyle name="SAPBEXstdItem 6 8 2" xfId="23522"/>
    <cellStyle name="SAPBEXstdItem 6 9" xfId="18155"/>
    <cellStyle name="SAPBEXstdItem 6 9 2" xfId="23979"/>
    <cellStyle name="SAPBEXstdItem 7" xfId="13043"/>
    <cellStyle name="SAPBEXstdItem 7 2" xfId="13693"/>
    <cellStyle name="SAPBEXstdItem 7 2 2" xfId="15328"/>
    <cellStyle name="SAPBEXstdItem 7 2 2 2" xfId="21153"/>
    <cellStyle name="SAPBEXstdItem 7 2 3" xfId="19629"/>
    <cellStyle name="SAPBEXstdItem 7 3" xfId="13987"/>
    <cellStyle name="SAPBEXstdItem 7 3 2" xfId="15581"/>
    <cellStyle name="SAPBEXstdItem 7 3 2 2" xfId="21406"/>
    <cellStyle name="SAPBEXstdItem 7 3 3" xfId="19884"/>
    <cellStyle name="SAPBEXstdItem 7 4" xfId="14240"/>
    <cellStyle name="SAPBEXstdItem 7 4 2" xfId="15834"/>
    <cellStyle name="SAPBEXstdItem 7 4 2 2" xfId="21659"/>
    <cellStyle name="SAPBEXstdItem 7 4 3" xfId="20137"/>
    <cellStyle name="SAPBEXstdItem 7 5" xfId="14688"/>
    <cellStyle name="SAPBEXstdItem 7 5 2" xfId="20516"/>
    <cellStyle name="SAPBEXstdItem 7 6" xfId="18985"/>
    <cellStyle name="SAPBEXstdItem 8" xfId="13308"/>
    <cellStyle name="SAPBEXstdItem 8 2" xfId="14945"/>
    <cellStyle name="SAPBEXstdItem 8 2 2" xfId="20770"/>
    <cellStyle name="SAPBEXstdItem 8 3" xfId="19246"/>
    <cellStyle name="SAPBEXstdItem 9" xfId="13307"/>
    <cellStyle name="SAPBEXstdItem 9 2" xfId="14944"/>
    <cellStyle name="SAPBEXstdItem 9 2 2" xfId="20769"/>
    <cellStyle name="SAPBEXstdItem 9 3" xfId="19245"/>
    <cellStyle name="Správně" xfId="35"/>
    <cellStyle name="Standard 2" xfId="36"/>
    <cellStyle name="Standard_General Info CE_EEI_Price lists 2010 V1" xfId="37"/>
    <cellStyle name="Text upozornění" xfId="38"/>
    <cellStyle name="Titre 2" xfId="14654"/>
    <cellStyle name="Vstup" xfId="39"/>
    <cellStyle name="Vstup 10" xfId="16199"/>
    <cellStyle name="Vstup 10 2" xfId="22023"/>
    <cellStyle name="Vstup 11" xfId="17492"/>
    <cellStyle name="Vstup 11 2" xfId="23316"/>
    <cellStyle name="Vstup 2" xfId="189"/>
    <cellStyle name="Vstup 2 10" xfId="14492"/>
    <cellStyle name="Vstup 2 10 2" xfId="16085"/>
    <cellStyle name="Vstup 2 10 2 2" xfId="21910"/>
    <cellStyle name="Vstup 2 10 3" xfId="20388"/>
    <cellStyle name="Vstup 2 11" xfId="16252"/>
    <cellStyle name="Vstup 2 11 2" xfId="22076"/>
    <cellStyle name="Vstup 2 12" xfId="16196"/>
    <cellStyle name="Vstup 2 12 2" xfId="22020"/>
    <cellStyle name="Vstup 2 13" xfId="16420"/>
    <cellStyle name="Vstup 2 13 2" xfId="22244"/>
    <cellStyle name="Vstup 2 14" xfId="18873"/>
    <cellStyle name="Vstup 2 2" xfId="202"/>
    <cellStyle name="Vstup 2 2 2" xfId="237"/>
    <cellStyle name="Vstup 2 2 2 2" xfId="288"/>
    <cellStyle name="Vstup 2 2 2 2 10" xfId="16417"/>
    <cellStyle name="Vstup 2 2 2 2 10 2" xfId="22241"/>
    <cellStyle name="Vstup 2 2 2 2 11" xfId="18928"/>
    <cellStyle name="Vstup 2 2 2 2 2" xfId="13240"/>
    <cellStyle name="Vstup 2 2 2 2 2 2" xfId="13889"/>
    <cellStyle name="Vstup 2 2 2 2 2 2 10" xfId="19825"/>
    <cellStyle name="Vstup 2 2 2 2 2 2 2" xfId="15524"/>
    <cellStyle name="Vstup 2 2 2 2 2 2 2 2" xfId="16829"/>
    <cellStyle name="Vstup 2 2 2 2 2 2 2 2 2" xfId="17342"/>
    <cellStyle name="Vstup 2 2 2 2 2 2 2 2 2 2" xfId="23166"/>
    <cellStyle name="Vstup 2 2 2 2 2 2 2 2 3" xfId="17842"/>
    <cellStyle name="Vstup 2 2 2 2 2 2 2 2 3 2" xfId="23666"/>
    <cellStyle name="Vstup 2 2 2 2 2 2 2 2 4" xfId="18299"/>
    <cellStyle name="Vstup 2 2 2 2 2 2 2 2 4 2" xfId="24123"/>
    <cellStyle name="Vstup 2 2 2 2 2 2 2 2 5" xfId="18756"/>
    <cellStyle name="Vstup 2 2 2 2 2 2 2 2 5 2" xfId="24580"/>
    <cellStyle name="Vstup 2 2 2 2 2 2 2 2 6" xfId="22653"/>
    <cellStyle name="Vstup 2 2 2 2 2 2 2 3" xfId="16933"/>
    <cellStyle name="Vstup 2 2 2 2 2 2 2 3 2" xfId="17446"/>
    <cellStyle name="Vstup 2 2 2 2 2 2 2 3 2 2" xfId="23270"/>
    <cellStyle name="Vstup 2 2 2 2 2 2 2 3 3" xfId="17946"/>
    <cellStyle name="Vstup 2 2 2 2 2 2 2 3 3 2" xfId="23770"/>
    <cellStyle name="Vstup 2 2 2 2 2 2 2 3 4" xfId="18403"/>
    <cellStyle name="Vstup 2 2 2 2 2 2 2 3 4 2" xfId="24227"/>
    <cellStyle name="Vstup 2 2 2 2 2 2 2 3 5" xfId="18860"/>
    <cellStyle name="Vstup 2 2 2 2 2 2 2 3 5 2" xfId="24684"/>
    <cellStyle name="Vstup 2 2 2 2 2 2 2 3 6" xfId="22757"/>
    <cellStyle name="Vstup 2 2 2 2 2 2 2 4" xfId="16581"/>
    <cellStyle name="Vstup 2 2 2 2 2 2 2 4 2" xfId="22405"/>
    <cellStyle name="Vstup 2 2 2 2 2 2 2 5" xfId="17094"/>
    <cellStyle name="Vstup 2 2 2 2 2 2 2 5 2" xfId="22918"/>
    <cellStyle name="Vstup 2 2 2 2 2 2 2 6" xfId="17594"/>
    <cellStyle name="Vstup 2 2 2 2 2 2 2 6 2" xfId="23418"/>
    <cellStyle name="Vstup 2 2 2 2 2 2 2 7" xfId="18051"/>
    <cellStyle name="Vstup 2 2 2 2 2 2 2 7 2" xfId="23875"/>
    <cellStyle name="Vstup 2 2 2 2 2 2 2 8" xfId="18508"/>
    <cellStyle name="Vstup 2 2 2 2 2 2 2 8 2" xfId="24332"/>
    <cellStyle name="Vstup 2 2 2 2 2 2 2 9" xfId="21349"/>
    <cellStyle name="Vstup 2 2 2 2 2 2 3" xfId="16781"/>
    <cellStyle name="Vstup 2 2 2 2 2 2 3 2" xfId="17294"/>
    <cellStyle name="Vstup 2 2 2 2 2 2 3 2 2" xfId="23118"/>
    <cellStyle name="Vstup 2 2 2 2 2 2 3 3" xfId="17794"/>
    <cellStyle name="Vstup 2 2 2 2 2 2 3 3 2" xfId="23618"/>
    <cellStyle name="Vstup 2 2 2 2 2 2 3 4" xfId="18251"/>
    <cellStyle name="Vstup 2 2 2 2 2 2 3 4 2" xfId="24075"/>
    <cellStyle name="Vstup 2 2 2 2 2 2 3 5" xfId="18708"/>
    <cellStyle name="Vstup 2 2 2 2 2 2 3 5 2" xfId="24532"/>
    <cellStyle name="Vstup 2 2 2 2 2 2 3 6" xfId="22605"/>
    <cellStyle name="Vstup 2 2 2 2 2 2 4" xfId="16885"/>
    <cellStyle name="Vstup 2 2 2 2 2 2 4 2" xfId="17398"/>
    <cellStyle name="Vstup 2 2 2 2 2 2 4 2 2" xfId="23222"/>
    <cellStyle name="Vstup 2 2 2 2 2 2 4 3" xfId="17898"/>
    <cellStyle name="Vstup 2 2 2 2 2 2 4 3 2" xfId="23722"/>
    <cellStyle name="Vstup 2 2 2 2 2 2 4 4" xfId="18355"/>
    <cellStyle name="Vstup 2 2 2 2 2 2 4 4 2" xfId="24179"/>
    <cellStyle name="Vstup 2 2 2 2 2 2 4 5" xfId="18812"/>
    <cellStyle name="Vstup 2 2 2 2 2 2 4 5 2" xfId="24636"/>
    <cellStyle name="Vstup 2 2 2 2 2 2 4 6" xfId="22709"/>
    <cellStyle name="Vstup 2 2 2 2 2 2 5" xfId="16533"/>
    <cellStyle name="Vstup 2 2 2 2 2 2 5 2" xfId="22357"/>
    <cellStyle name="Vstup 2 2 2 2 2 2 6" xfId="17046"/>
    <cellStyle name="Vstup 2 2 2 2 2 2 6 2" xfId="22870"/>
    <cellStyle name="Vstup 2 2 2 2 2 2 7" xfId="17546"/>
    <cellStyle name="Vstup 2 2 2 2 2 2 7 2" xfId="23370"/>
    <cellStyle name="Vstup 2 2 2 2 2 2 8" xfId="18003"/>
    <cellStyle name="Vstup 2 2 2 2 2 2 8 2" xfId="23827"/>
    <cellStyle name="Vstup 2 2 2 2 2 2 9" xfId="18460"/>
    <cellStyle name="Vstup 2 2 2 2 2 2 9 2" xfId="24284"/>
    <cellStyle name="Vstup 2 2 2 2 2 3" xfId="14183"/>
    <cellStyle name="Vstup 2 2 2 2 2 3 2" xfId="15777"/>
    <cellStyle name="Vstup 2 2 2 2 2 3 2 2" xfId="21602"/>
    <cellStyle name="Vstup 2 2 2 2 2 3 3" xfId="16595"/>
    <cellStyle name="Vstup 2 2 2 2 2 3 3 2" xfId="22419"/>
    <cellStyle name="Vstup 2 2 2 2 2 3 4" xfId="17108"/>
    <cellStyle name="Vstup 2 2 2 2 2 3 4 2" xfId="22932"/>
    <cellStyle name="Vstup 2 2 2 2 2 3 5" xfId="17608"/>
    <cellStyle name="Vstup 2 2 2 2 2 3 5 2" xfId="23432"/>
    <cellStyle name="Vstup 2 2 2 2 2 3 6" xfId="18065"/>
    <cellStyle name="Vstup 2 2 2 2 2 3 6 2" xfId="23889"/>
    <cellStyle name="Vstup 2 2 2 2 2 3 7" xfId="18522"/>
    <cellStyle name="Vstup 2 2 2 2 2 3 7 2" xfId="24346"/>
    <cellStyle name="Vstup 2 2 2 2 2 3 8" xfId="20080"/>
    <cellStyle name="Vstup 2 2 2 2 2 4" xfId="14436"/>
    <cellStyle name="Vstup 2 2 2 2 2 4 2" xfId="16030"/>
    <cellStyle name="Vstup 2 2 2 2 2 4 2 2" xfId="21855"/>
    <cellStyle name="Vstup 2 2 2 2 2 4 3" xfId="20333"/>
    <cellStyle name="Vstup 2 2 2 2 2 5" xfId="14884"/>
    <cellStyle name="Vstup 2 2 2 2 2 5 2" xfId="20712"/>
    <cellStyle name="Vstup 2 2 2 2 2 6" xfId="16475"/>
    <cellStyle name="Vstup 2 2 2 2 2 6 2" xfId="22299"/>
    <cellStyle name="Vstup 2 2 2 2 2 7" xfId="16988"/>
    <cellStyle name="Vstup 2 2 2 2 2 7 2" xfId="22812"/>
    <cellStyle name="Vstup 2 2 2 2 2 8" xfId="19181"/>
    <cellStyle name="Vstup 2 2 2 2 3" xfId="13130"/>
    <cellStyle name="Vstup 2 2 2 2 3 10" xfId="18515"/>
    <cellStyle name="Vstup 2 2 2 2 3 10 2" xfId="24339"/>
    <cellStyle name="Vstup 2 2 2 2 3 11" xfId="19072"/>
    <cellStyle name="Vstup 2 2 2 2 3 2" xfId="13780"/>
    <cellStyle name="Vstup 2 2 2 2 3 2 2" xfId="15415"/>
    <cellStyle name="Vstup 2 2 2 2 3 2 2 2" xfId="21240"/>
    <cellStyle name="Vstup 2 2 2 2 3 2 3" xfId="19716"/>
    <cellStyle name="Vstup 2 2 2 2 3 3" xfId="14074"/>
    <cellStyle name="Vstup 2 2 2 2 3 3 2" xfId="15668"/>
    <cellStyle name="Vstup 2 2 2 2 3 3 2 2" xfId="21493"/>
    <cellStyle name="Vstup 2 2 2 2 3 3 3" xfId="19971"/>
    <cellStyle name="Vstup 2 2 2 2 3 4" xfId="14327"/>
    <cellStyle name="Vstup 2 2 2 2 3 4 2" xfId="15921"/>
    <cellStyle name="Vstup 2 2 2 2 3 4 2 2" xfId="21746"/>
    <cellStyle name="Vstup 2 2 2 2 3 4 3" xfId="20224"/>
    <cellStyle name="Vstup 2 2 2 2 3 5" xfId="14775"/>
    <cellStyle name="Vstup 2 2 2 2 3 5 2" xfId="20603"/>
    <cellStyle name="Vstup 2 2 2 2 3 6" xfId="16588"/>
    <cellStyle name="Vstup 2 2 2 2 3 6 2" xfId="22412"/>
    <cellStyle name="Vstup 2 2 2 2 3 7" xfId="17101"/>
    <cellStyle name="Vstup 2 2 2 2 3 7 2" xfId="22925"/>
    <cellStyle name="Vstup 2 2 2 2 3 8" xfId="17601"/>
    <cellStyle name="Vstup 2 2 2 2 3 8 2" xfId="23425"/>
    <cellStyle name="Vstup 2 2 2 2 3 9" xfId="18058"/>
    <cellStyle name="Vstup 2 2 2 2 3 9 2" xfId="23882"/>
    <cellStyle name="Vstup 2 2 2 2 4" xfId="13395"/>
    <cellStyle name="Vstup 2 2 2 2 4 2" xfId="15032"/>
    <cellStyle name="Vstup 2 2 2 2 4 2 2" xfId="20857"/>
    <cellStyle name="Vstup 2 2 2 2 4 3" xfId="19333"/>
    <cellStyle name="Vstup 2 2 2 2 5" xfId="13560"/>
    <cellStyle name="Vstup 2 2 2 2 5 2" xfId="15197"/>
    <cellStyle name="Vstup 2 2 2 2 5 2 2" xfId="21022"/>
    <cellStyle name="Vstup 2 2 2 2 5 3" xfId="19498"/>
    <cellStyle name="Vstup 2 2 2 2 6" xfId="13665"/>
    <cellStyle name="Vstup 2 2 2 2 6 2" xfId="15300"/>
    <cellStyle name="Vstup 2 2 2 2 6 2 2" xfId="21125"/>
    <cellStyle name="Vstup 2 2 2 2 6 3" xfId="19601"/>
    <cellStyle name="Vstup 2 2 2 2 7" xfId="14546"/>
    <cellStyle name="Vstup 2 2 2 2 7 2" xfId="16139"/>
    <cellStyle name="Vstup 2 2 2 2 7 2 2" xfId="21964"/>
    <cellStyle name="Vstup 2 2 2 2 7 3" xfId="20442"/>
    <cellStyle name="Vstup 2 2 2 2 8" xfId="16255"/>
    <cellStyle name="Vstup 2 2 2 2 8 2" xfId="22079"/>
    <cellStyle name="Vstup 2 2 2 2 9" xfId="16338"/>
    <cellStyle name="Vstup 2 2 2 2 9 2" xfId="22162"/>
    <cellStyle name="Vstup 2 2 2 3" xfId="13082"/>
    <cellStyle name="Vstup 2 2 2 3 10" xfId="18517"/>
    <cellStyle name="Vstup 2 2 2 3 10 2" xfId="24341"/>
    <cellStyle name="Vstup 2 2 2 3 11" xfId="19024"/>
    <cellStyle name="Vstup 2 2 2 3 2" xfId="13732"/>
    <cellStyle name="Vstup 2 2 2 3 2 2" xfId="15367"/>
    <cellStyle name="Vstup 2 2 2 3 2 2 2" xfId="21192"/>
    <cellStyle name="Vstup 2 2 2 3 2 3" xfId="19668"/>
    <cellStyle name="Vstup 2 2 2 3 3" xfId="14026"/>
    <cellStyle name="Vstup 2 2 2 3 3 2" xfId="15620"/>
    <cellStyle name="Vstup 2 2 2 3 3 2 2" xfId="21445"/>
    <cellStyle name="Vstup 2 2 2 3 3 3" xfId="19923"/>
    <cellStyle name="Vstup 2 2 2 3 4" xfId="14279"/>
    <cellStyle name="Vstup 2 2 2 3 4 2" xfId="15873"/>
    <cellStyle name="Vstup 2 2 2 3 4 2 2" xfId="21698"/>
    <cellStyle name="Vstup 2 2 2 3 4 3" xfId="20176"/>
    <cellStyle name="Vstup 2 2 2 3 5" xfId="14727"/>
    <cellStyle name="Vstup 2 2 2 3 5 2" xfId="20555"/>
    <cellStyle name="Vstup 2 2 2 3 6" xfId="16590"/>
    <cellStyle name="Vstup 2 2 2 3 6 2" xfId="22414"/>
    <cellStyle name="Vstup 2 2 2 3 7" xfId="17103"/>
    <cellStyle name="Vstup 2 2 2 3 7 2" xfId="22927"/>
    <cellStyle name="Vstup 2 2 2 3 8" xfId="17603"/>
    <cellStyle name="Vstup 2 2 2 3 8 2" xfId="23427"/>
    <cellStyle name="Vstup 2 2 2 3 9" xfId="18060"/>
    <cellStyle name="Vstup 2 2 2 3 9 2" xfId="23884"/>
    <cellStyle name="Vstup 2 2 2 4" xfId="13347"/>
    <cellStyle name="Vstup 2 2 2 4 2" xfId="14984"/>
    <cellStyle name="Vstup 2 2 2 4 2 2" xfId="20809"/>
    <cellStyle name="Vstup 2 2 2 4 3" xfId="19285"/>
    <cellStyle name="Vstup 2 2 2 5" xfId="13608"/>
    <cellStyle name="Vstup 2 2 2 5 2" xfId="15245"/>
    <cellStyle name="Vstup 2 2 2 5 2 2" xfId="21070"/>
    <cellStyle name="Vstup 2 2 2 5 3" xfId="19546"/>
    <cellStyle name="Vstup 2 2 2 6" xfId="16254"/>
    <cellStyle name="Vstup 2 2 2 6 2" xfId="22078"/>
    <cellStyle name="Vstup 2 2 2 7" xfId="16339"/>
    <cellStyle name="Vstup 2 2 2 7 2" xfId="22163"/>
    <cellStyle name="Vstup 2 2 2 8" xfId="16418"/>
    <cellStyle name="Vstup 2 2 2 8 2" xfId="22242"/>
    <cellStyle name="Vstup 2 2 3" xfId="258"/>
    <cellStyle name="Vstup 2 2 3 10" xfId="16415"/>
    <cellStyle name="Vstup 2 2 3 10 2" xfId="22239"/>
    <cellStyle name="Vstup 2 2 3 11" xfId="18898"/>
    <cellStyle name="Vstup 2 2 3 2" xfId="13210"/>
    <cellStyle name="Vstup 2 2 3 2 2" xfId="13859"/>
    <cellStyle name="Vstup 2 2 3 2 2 10" xfId="19795"/>
    <cellStyle name="Vstup 2 2 3 2 2 2" xfId="15494"/>
    <cellStyle name="Vstup 2 2 3 2 2 2 2" xfId="16799"/>
    <cellStyle name="Vstup 2 2 3 2 2 2 2 2" xfId="17312"/>
    <cellStyle name="Vstup 2 2 3 2 2 2 2 2 2" xfId="23136"/>
    <cellStyle name="Vstup 2 2 3 2 2 2 2 3" xfId="17812"/>
    <cellStyle name="Vstup 2 2 3 2 2 2 2 3 2" xfId="23636"/>
    <cellStyle name="Vstup 2 2 3 2 2 2 2 4" xfId="18269"/>
    <cellStyle name="Vstup 2 2 3 2 2 2 2 4 2" xfId="24093"/>
    <cellStyle name="Vstup 2 2 3 2 2 2 2 5" xfId="18726"/>
    <cellStyle name="Vstup 2 2 3 2 2 2 2 5 2" xfId="24550"/>
    <cellStyle name="Vstup 2 2 3 2 2 2 2 6" xfId="22623"/>
    <cellStyle name="Vstup 2 2 3 2 2 2 3" xfId="16903"/>
    <cellStyle name="Vstup 2 2 3 2 2 2 3 2" xfId="17416"/>
    <cellStyle name="Vstup 2 2 3 2 2 2 3 2 2" xfId="23240"/>
    <cellStyle name="Vstup 2 2 3 2 2 2 3 3" xfId="17916"/>
    <cellStyle name="Vstup 2 2 3 2 2 2 3 3 2" xfId="23740"/>
    <cellStyle name="Vstup 2 2 3 2 2 2 3 4" xfId="18373"/>
    <cellStyle name="Vstup 2 2 3 2 2 2 3 4 2" xfId="24197"/>
    <cellStyle name="Vstup 2 2 3 2 2 2 3 5" xfId="18830"/>
    <cellStyle name="Vstup 2 2 3 2 2 2 3 5 2" xfId="24654"/>
    <cellStyle name="Vstup 2 2 3 2 2 2 3 6" xfId="22727"/>
    <cellStyle name="Vstup 2 2 3 2 2 2 4" xfId="16551"/>
    <cellStyle name="Vstup 2 2 3 2 2 2 4 2" xfId="22375"/>
    <cellStyle name="Vstup 2 2 3 2 2 2 5" xfId="17064"/>
    <cellStyle name="Vstup 2 2 3 2 2 2 5 2" xfId="22888"/>
    <cellStyle name="Vstup 2 2 3 2 2 2 6" xfId="17564"/>
    <cellStyle name="Vstup 2 2 3 2 2 2 6 2" xfId="23388"/>
    <cellStyle name="Vstup 2 2 3 2 2 2 7" xfId="18021"/>
    <cellStyle name="Vstup 2 2 3 2 2 2 7 2" xfId="23845"/>
    <cellStyle name="Vstup 2 2 3 2 2 2 8" xfId="18478"/>
    <cellStyle name="Vstup 2 2 3 2 2 2 8 2" xfId="24302"/>
    <cellStyle name="Vstup 2 2 3 2 2 2 9" xfId="21319"/>
    <cellStyle name="Vstup 2 2 3 2 2 3" xfId="16751"/>
    <cellStyle name="Vstup 2 2 3 2 2 3 2" xfId="17264"/>
    <cellStyle name="Vstup 2 2 3 2 2 3 2 2" xfId="23088"/>
    <cellStyle name="Vstup 2 2 3 2 2 3 3" xfId="17764"/>
    <cellStyle name="Vstup 2 2 3 2 2 3 3 2" xfId="23588"/>
    <cellStyle name="Vstup 2 2 3 2 2 3 4" xfId="18221"/>
    <cellStyle name="Vstup 2 2 3 2 2 3 4 2" xfId="24045"/>
    <cellStyle name="Vstup 2 2 3 2 2 3 5" xfId="18678"/>
    <cellStyle name="Vstup 2 2 3 2 2 3 5 2" xfId="24502"/>
    <cellStyle name="Vstup 2 2 3 2 2 3 6" xfId="22575"/>
    <cellStyle name="Vstup 2 2 3 2 2 4" xfId="16855"/>
    <cellStyle name="Vstup 2 2 3 2 2 4 2" xfId="17368"/>
    <cellStyle name="Vstup 2 2 3 2 2 4 2 2" xfId="23192"/>
    <cellStyle name="Vstup 2 2 3 2 2 4 3" xfId="17868"/>
    <cellStyle name="Vstup 2 2 3 2 2 4 3 2" xfId="23692"/>
    <cellStyle name="Vstup 2 2 3 2 2 4 4" xfId="18325"/>
    <cellStyle name="Vstup 2 2 3 2 2 4 4 2" xfId="24149"/>
    <cellStyle name="Vstup 2 2 3 2 2 4 5" xfId="18782"/>
    <cellStyle name="Vstup 2 2 3 2 2 4 5 2" xfId="24606"/>
    <cellStyle name="Vstup 2 2 3 2 2 4 6" xfId="22679"/>
    <cellStyle name="Vstup 2 2 3 2 2 5" xfId="16503"/>
    <cellStyle name="Vstup 2 2 3 2 2 5 2" xfId="22327"/>
    <cellStyle name="Vstup 2 2 3 2 2 6" xfId="17016"/>
    <cellStyle name="Vstup 2 2 3 2 2 6 2" xfId="22840"/>
    <cellStyle name="Vstup 2 2 3 2 2 7" xfId="17516"/>
    <cellStyle name="Vstup 2 2 3 2 2 7 2" xfId="23340"/>
    <cellStyle name="Vstup 2 2 3 2 2 8" xfId="17973"/>
    <cellStyle name="Vstup 2 2 3 2 2 8 2" xfId="23797"/>
    <cellStyle name="Vstup 2 2 3 2 2 9" xfId="18430"/>
    <cellStyle name="Vstup 2 2 3 2 2 9 2" xfId="24254"/>
    <cellStyle name="Vstup 2 2 3 2 3" xfId="14153"/>
    <cellStyle name="Vstup 2 2 3 2 3 2" xfId="15747"/>
    <cellStyle name="Vstup 2 2 3 2 3 2 2" xfId="21572"/>
    <cellStyle name="Vstup 2 2 3 2 3 3" xfId="16724"/>
    <cellStyle name="Vstup 2 2 3 2 3 3 2" xfId="22548"/>
    <cellStyle name="Vstup 2 2 3 2 3 4" xfId="17237"/>
    <cellStyle name="Vstup 2 2 3 2 3 4 2" xfId="23061"/>
    <cellStyle name="Vstup 2 2 3 2 3 5" xfId="17737"/>
    <cellStyle name="Vstup 2 2 3 2 3 5 2" xfId="23561"/>
    <cellStyle name="Vstup 2 2 3 2 3 6" xfId="18194"/>
    <cellStyle name="Vstup 2 2 3 2 3 6 2" xfId="24018"/>
    <cellStyle name="Vstup 2 2 3 2 3 7" xfId="18651"/>
    <cellStyle name="Vstup 2 2 3 2 3 7 2" xfId="24475"/>
    <cellStyle name="Vstup 2 2 3 2 3 8" xfId="20050"/>
    <cellStyle name="Vstup 2 2 3 2 4" xfId="14406"/>
    <cellStyle name="Vstup 2 2 3 2 4 2" xfId="16000"/>
    <cellStyle name="Vstup 2 2 3 2 4 2 2" xfId="21825"/>
    <cellStyle name="Vstup 2 2 3 2 4 3" xfId="20303"/>
    <cellStyle name="Vstup 2 2 3 2 5" xfId="14854"/>
    <cellStyle name="Vstup 2 2 3 2 5 2" xfId="20682"/>
    <cellStyle name="Vstup 2 2 3 2 6" xfId="16445"/>
    <cellStyle name="Vstup 2 2 3 2 6 2" xfId="22269"/>
    <cellStyle name="Vstup 2 2 3 2 7" xfId="16958"/>
    <cellStyle name="Vstup 2 2 3 2 7 2" xfId="22782"/>
    <cellStyle name="Vstup 2 2 3 2 8" xfId="19151"/>
    <cellStyle name="Vstup 2 2 3 3" xfId="13100"/>
    <cellStyle name="Vstup 2 2 3 3 10" xfId="18518"/>
    <cellStyle name="Vstup 2 2 3 3 10 2" xfId="24342"/>
    <cellStyle name="Vstup 2 2 3 3 11" xfId="19042"/>
    <cellStyle name="Vstup 2 2 3 3 2" xfId="13750"/>
    <cellStyle name="Vstup 2 2 3 3 2 2" xfId="15385"/>
    <cellStyle name="Vstup 2 2 3 3 2 2 2" xfId="21210"/>
    <cellStyle name="Vstup 2 2 3 3 2 3" xfId="19686"/>
    <cellStyle name="Vstup 2 2 3 3 3" xfId="14044"/>
    <cellStyle name="Vstup 2 2 3 3 3 2" xfId="15638"/>
    <cellStyle name="Vstup 2 2 3 3 3 2 2" xfId="21463"/>
    <cellStyle name="Vstup 2 2 3 3 3 3" xfId="19941"/>
    <cellStyle name="Vstup 2 2 3 3 4" xfId="14297"/>
    <cellStyle name="Vstup 2 2 3 3 4 2" xfId="15891"/>
    <cellStyle name="Vstup 2 2 3 3 4 2 2" xfId="21716"/>
    <cellStyle name="Vstup 2 2 3 3 4 3" xfId="20194"/>
    <cellStyle name="Vstup 2 2 3 3 5" xfId="14745"/>
    <cellStyle name="Vstup 2 2 3 3 5 2" xfId="20573"/>
    <cellStyle name="Vstup 2 2 3 3 6" xfId="16591"/>
    <cellStyle name="Vstup 2 2 3 3 6 2" xfId="22415"/>
    <cellStyle name="Vstup 2 2 3 3 7" xfId="17104"/>
    <cellStyle name="Vstup 2 2 3 3 7 2" xfId="22928"/>
    <cellStyle name="Vstup 2 2 3 3 8" xfId="17604"/>
    <cellStyle name="Vstup 2 2 3 3 8 2" xfId="23428"/>
    <cellStyle name="Vstup 2 2 3 3 9" xfId="18061"/>
    <cellStyle name="Vstup 2 2 3 3 9 2" xfId="23885"/>
    <cellStyle name="Vstup 2 2 3 4" xfId="13365"/>
    <cellStyle name="Vstup 2 2 3 4 2" xfId="15002"/>
    <cellStyle name="Vstup 2 2 3 4 2 2" xfId="20827"/>
    <cellStyle name="Vstup 2 2 3 4 3" xfId="19303"/>
    <cellStyle name="Vstup 2 2 3 5" xfId="13590"/>
    <cellStyle name="Vstup 2 2 3 5 2" xfId="15227"/>
    <cellStyle name="Vstup 2 2 3 5 2 2" xfId="21052"/>
    <cellStyle name="Vstup 2 2 3 5 3" xfId="19528"/>
    <cellStyle name="Vstup 2 2 3 6" xfId="13403"/>
    <cellStyle name="Vstup 2 2 3 6 2" xfId="15040"/>
    <cellStyle name="Vstup 2 2 3 6 2 2" xfId="20865"/>
    <cellStyle name="Vstup 2 2 3 6 3" xfId="19341"/>
    <cellStyle name="Vstup 2 2 3 7" xfId="14516"/>
    <cellStyle name="Vstup 2 2 3 7 2" xfId="16109"/>
    <cellStyle name="Vstup 2 2 3 7 2 2" xfId="21934"/>
    <cellStyle name="Vstup 2 2 3 7 3" xfId="20412"/>
    <cellStyle name="Vstup 2 2 3 8" xfId="16256"/>
    <cellStyle name="Vstup 2 2 3 8 2" xfId="22080"/>
    <cellStyle name="Vstup 2 2 3 9" xfId="16337"/>
    <cellStyle name="Vstup 2 2 3 9 2" xfId="22161"/>
    <cellStyle name="Vstup 2 2 4" xfId="13052"/>
    <cellStyle name="Vstup 2 2 4 10" xfId="18645"/>
    <cellStyle name="Vstup 2 2 4 10 2" xfId="24469"/>
    <cellStyle name="Vstup 2 2 4 11" xfId="18994"/>
    <cellStyle name="Vstup 2 2 4 2" xfId="13702"/>
    <cellStyle name="Vstup 2 2 4 2 2" xfId="15337"/>
    <cellStyle name="Vstup 2 2 4 2 2 2" xfId="21162"/>
    <cellStyle name="Vstup 2 2 4 2 3" xfId="19638"/>
    <cellStyle name="Vstup 2 2 4 3" xfId="13996"/>
    <cellStyle name="Vstup 2 2 4 3 2" xfId="15590"/>
    <cellStyle name="Vstup 2 2 4 3 2 2" xfId="21415"/>
    <cellStyle name="Vstup 2 2 4 3 3" xfId="19893"/>
    <cellStyle name="Vstup 2 2 4 4" xfId="14249"/>
    <cellStyle name="Vstup 2 2 4 4 2" xfId="15843"/>
    <cellStyle name="Vstup 2 2 4 4 2 2" xfId="21668"/>
    <cellStyle name="Vstup 2 2 4 4 3" xfId="20146"/>
    <cellStyle name="Vstup 2 2 4 5" xfId="14697"/>
    <cellStyle name="Vstup 2 2 4 5 2" xfId="20525"/>
    <cellStyle name="Vstup 2 2 4 6" xfId="16718"/>
    <cellStyle name="Vstup 2 2 4 6 2" xfId="22542"/>
    <cellStyle name="Vstup 2 2 4 7" xfId="17231"/>
    <cellStyle name="Vstup 2 2 4 7 2" xfId="23055"/>
    <cellStyle name="Vstup 2 2 4 8" xfId="17731"/>
    <cellStyle name="Vstup 2 2 4 8 2" xfId="23555"/>
    <cellStyle name="Vstup 2 2 4 9" xfId="18188"/>
    <cellStyle name="Vstup 2 2 4 9 2" xfId="24012"/>
    <cellStyle name="Vstup 2 2 5" xfId="13317"/>
    <cellStyle name="Vstup 2 2 5 2" xfId="14954"/>
    <cellStyle name="Vstup 2 2 5 2 2" xfId="20779"/>
    <cellStyle name="Vstup 2 2 5 3" xfId="19255"/>
    <cellStyle name="Vstup 2 2 6" xfId="13638"/>
    <cellStyle name="Vstup 2 2 6 2" xfId="15275"/>
    <cellStyle name="Vstup 2 2 6 2 2" xfId="21100"/>
    <cellStyle name="Vstup 2 2 6 3" xfId="19576"/>
    <cellStyle name="Vstup 2 2 7" xfId="16253"/>
    <cellStyle name="Vstup 2 2 7 2" xfId="22077"/>
    <cellStyle name="Vstup 2 2 8" xfId="16200"/>
    <cellStyle name="Vstup 2 2 8 2" xfId="22024"/>
    <cellStyle name="Vstup 2 2 9" xfId="16419"/>
    <cellStyle name="Vstup 2 2 9 2" xfId="22243"/>
    <cellStyle name="Vstup 2 3" xfId="228"/>
    <cellStyle name="Vstup 2 3 2" xfId="279"/>
    <cellStyle name="Vstup 2 3 2 10" xfId="16413"/>
    <cellStyle name="Vstup 2 3 2 10 2" xfId="22237"/>
    <cellStyle name="Vstup 2 3 2 11" xfId="18919"/>
    <cellStyle name="Vstup 2 3 2 2" xfId="13231"/>
    <cellStyle name="Vstup 2 3 2 2 2" xfId="13880"/>
    <cellStyle name="Vstup 2 3 2 2 2 10" xfId="19816"/>
    <cellStyle name="Vstup 2 3 2 2 2 2" xfId="15515"/>
    <cellStyle name="Vstup 2 3 2 2 2 2 2" xfId="16820"/>
    <cellStyle name="Vstup 2 3 2 2 2 2 2 2" xfId="17333"/>
    <cellStyle name="Vstup 2 3 2 2 2 2 2 2 2" xfId="23157"/>
    <cellStyle name="Vstup 2 3 2 2 2 2 2 3" xfId="17833"/>
    <cellStyle name="Vstup 2 3 2 2 2 2 2 3 2" xfId="23657"/>
    <cellStyle name="Vstup 2 3 2 2 2 2 2 4" xfId="18290"/>
    <cellStyle name="Vstup 2 3 2 2 2 2 2 4 2" xfId="24114"/>
    <cellStyle name="Vstup 2 3 2 2 2 2 2 5" xfId="18747"/>
    <cellStyle name="Vstup 2 3 2 2 2 2 2 5 2" xfId="24571"/>
    <cellStyle name="Vstup 2 3 2 2 2 2 2 6" xfId="22644"/>
    <cellStyle name="Vstup 2 3 2 2 2 2 3" xfId="16924"/>
    <cellStyle name="Vstup 2 3 2 2 2 2 3 2" xfId="17437"/>
    <cellStyle name="Vstup 2 3 2 2 2 2 3 2 2" xfId="23261"/>
    <cellStyle name="Vstup 2 3 2 2 2 2 3 3" xfId="17937"/>
    <cellStyle name="Vstup 2 3 2 2 2 2 3 3 2" xfId="23761"/>
    <cellStyle name="Vstup 2 3 2 2 2 2 3 4" xfId="18394"/>
    <cellStyle name="Vstup 2 3 2 2 2 2 3 4 2" xfId="24218"/>
    <cellStyle name="Vstup 2 3 2 2 2 2 3 5" xfId="18851"/>
    <cellStyle name="Vstup 2 3 2 2 2 2 3 5 2" xfId="24675"/>
    <cellStyle name="Vstup 2 3 2 2 2 2 3 6" xfId="22748"/>
    <cellStyle name="Vstup 2 3 2 2 2 2 4" xfId="16572"/>
    <cellStyle name="Vstup 2 3 2 2 2 2 4 2" xfId="22396"/>
    <cellStyle name="Vstup 2 3 2 2 2 2 5" xfId="17085"/>
    <cellStyle name="Vstup 2 3 2 2 2 2 5 2" xfId="22909"/>
    <cellStyle name="Vstup 2 3 2 2 2 2 6" xfId="17585"/>
    <cellStyle name="Vstup 2 3 2 2 2 2 6 2" xfId="23409"/>
    <cellStyle name="Vstup 2 3 2 2 2 2 7" xfId="18042"/>
    <cellStyle name="Vstup 2 3 2 2 2 2 7 2" xfId="23866"/>
    <cellStyle name="Vstup 2 3 2 2 2 2 8" xfId="18499"/>
    <cellStyle name="Vstup 2 3 2 2 2 2 8 2" xfId="24323"/>
    <cellStyle name="Vstup 2 3 2 2 2 2 9" xfId="21340"/>
    <cellStyle name="Vstup 2 3 2 2 2 3" xfId="16772"/>
    <cellStyle name="Vstup 2 3 2 2 2 3 2" xfId="17285"/>
    <cellStyle name="Vstup 2 3 2 2 2 3 2 2" xfId="23109"/>
    <cellStyle name="Vstup 2 3 2 2 2 3 3" xfId="17785"/>
    <cellStyle name="Vstup 2 3 2 2 2 3 3 2" xfId="23609"/>
    <cellStyle name="Vstup 2 3 2 2 2 3 4" xfId="18242"/>
    <cellStyle name="Vstup 2 3 2 2 2 3 4 2" xfId="24066"/>
    <cellStyle name="Vstup 2 3 2 2 2 3 5" xfId="18699"/>
    <cellStyle name="Vstup 2 3 2 2 2 3 5 2" xfId="24523"/>
    <cellStyle name="Vstup 2 3 2 2 2 3 6" xfId="22596"/>
    <cellStyle name="Vstup 2 3 2 2 2 4" xfId="16876"/>
    <cellStyle name="Vstup 2 3 2 2 2 4 2" xfId="17389"/>
    <cellStyle name="Vstup 2 3 2 2 2 4 2 2" xfId="23213"/>
    <cellStyle name="Vstup 2 3 2 2 2 4 3" xfId="17889"/>
    <cellStyle name="Vstup 2 3 2 2 2 4 3 2" xfId="23713"/>
    <cellStyle name="Vstup 2 3 2 2 2 4 4" xfId="18346"/>
    <cellStyle name="Vstup 2 3 2 2 2 4 4 2" xfId="24170"/>
    <cellStyle name="Vstup 2 3 2 2 2 4 5" xfId="18803"/>
    <cellStyle name="Vstup 2 3 2 2 2 4 5 2" xfId="24627"/>
    <cellStyle name="Vstup 2 3 2 2 2 4 6" xfId="22700"/>
    <cellStyle name="Vstup 2 3 2 2 2 5" xfId="16524"/>
    <cellStyle name="Vstup 2 3 2 2 2 5 2" xfId="22348"/>
    <cellStyle name="Vstup 2 3 2 2 2 6" xfId="17037"/>
    <cellStyle name="Vstup 2 3 2 2 2 6 2" xfId="22861"/>
    <cellStyle name="Vstup 2 3 2 2 2 7" xfId="17537"/>
    <cellStyle name="Vstup 2 3 2 2 2 7 2" xfId="23361"/>
    <cellStyle name="Vstup 2 3 2 2 2 8" xfId="17994"/>
    <cellStyle name="Vstup 2 3 2 2 2 8 2" xfId="23818"/>
    <cellStyle name="Vstup 2 3 2 2 2 9" xfId="18451"/>
    <cellStyle name="Vstup 2 3 2 2 2 9 2" xfId="24275"/>
    <cellStyle name="Vstup 2 3 2 2 3" xfId="14174"/>
    <cellStyle name="Vstup 2 3 2 2 3 2" xfId="15768"/>
    <cellStyle name="Vstup 2 3 2 2 3 2 2" xfId="21593"/>
    <cellStyle name="Vstup 2 3 2 2 3 3" xfId="16604"/>
    <cellStyle name="Vstup 2 3 2 2 3 3 2" xfId="22428"/>
    <cellStyle name="Vstup 2 3 2 2 3 4" xfId="17117"/>
    <cellStyle name="Vstup 2 3 2 2 3 4 2" xfId="22941"/>
    <cellStyle name="Vstup 2 3 2 2 3 5" xfId="17617"/>
    <cellStyle name="Vstup 2 3 2 2 3 5 2" xfId="23441"/>
    <cellStyle name="Vstup 2 3 2 2 3 6" xfId="18074"/>
    <cellStyle name="Vstup 2 3 2 2 3 6 2" xfId="23898"/>
    <cellStyle name="Vstup 2 3 2 2 3 7" xfId="18531"/>
    <cellStyle name="Vstup 2 3 2 2 3 7 2" xfId="24355"/>
    <cellStyle name="Vstup 2 3 2 2 3 8" xfId="20071"/>
    <cellStyle name="Vstup 2 3 2 2 4" xfId="14427"/>
    <cellStyle name="Vstup 2 3 2 2 4 2" xfId="16021"/>
    <cellStyle name="Vstup 2 3 2 2 4 2 2" xfId="21846"/>
    <cellStyle name="Vstup 2 3 2 2 4 3" xfId="20324"/>
    <cellStyle name="Vstup 2 3 2 2 5" xfId="14875"/>
    <cellStyle name="Vstup 2 3 2 2 5 2" xfId="20703"/>
    <cellStyle name="Vstup 2 3 2 2 6" xfId="16466"/>
    <cellStyle name="Vstup 2 3 2 2 6 2" xfId="22290"/>
    <cellStyle name="Vstup 2 3 2 2 7" xfId="16979"/>
    <cellStyle name="Vstup 2 3 2 2 7 2" xfId="22803"/>
    <cellStyle name="Vstup 2 3 2 2 8" xfId="19172"/>
    <cellStyle name="Vstup 2 3 2 3" xfId="13121"/>
    <cellStyle name="Vstup 2 3 2 3 10" xfId="18594"/>
    <cellStyle name="Vstup 2 3 2 3 10 2" xfId="24418"/>
    <cellStyle name="Vstup 2 3 2 3 11" xfId="19063"/>
    <cellStyle name="Vstup 2 3 2 3 2" xfId="13771"/>
    <cellStyle name="Vstup 2 3 2 3 2 2" xfId="15406"/>
    <cellStyle name="Vstup 2 3 2 3 2 2 2" xfId="21231"/>
    <cellStyle name="Vstup 2 3 2 3 2 3" xfId="19707"/>
    <cellStyle name="Vstup 2 3 2 3 3" xfId="14065"/>
    <cellStyle name="Vstup 2 3 2 3 3 2" xfId="15659"/>
    <cellStyle name="Vstup 2 3 2 3 3 2 2" xfId="21484"/>
    <cellStyle name="Vstup 2 3 2 3 3 3" xfId="19962"/>
    <cellStyle name="Vstup 2 3 2 3 4" xfId="14318"/>
    <cellStyle name="Vstup 2 3 2 3 4 2" xfId="15912"/>
    <cellStyle name="Vstup 2 3 2 3 4 2 2" xfId="21737"/>
    <cellStyle name="Vstup 2 3 2 3 4 3" xfId="20215"/>
    <cellStyle name="Vstup 2 3 2 3 5" xfId="14766"/>
    <cellStyle name="Vstup 2 3 2 3 5 2" xfId="20594"/>
    <cellStyle name="Vstup 2 3 2 3 6" xfId="16667"/>
    <cellStyle name="Vstup 2 3 2 3 6 2" xfId="22491"/>
    <cellStyle name="Vstup 2 3 2 3 7" xfId="17180"/>
    <cellStyle name="Vstup 2 3 2 3 7 2" xfId="23004"/>
    <cellStyle name="Vstup 2 3 2 3 8" xfId="17680"/>
    <cellStyle name="Vstup 2 3 2 3 8 2" xfId="23504"/>
    <cellStyle name="Vstup 2 3 2 3 9" xfId="18137"/>
    <cellStyle name="Vstup 2 3 2 3 9 2" xfId="23961"/>
    <cellStyle name="Vstup 2 3 2 4" xfId="13386"/>
    <cellStyle name="Vstup 2 3 2 4 2" xfId="15023"/>
    <cellStyle name="Vstup 2 3 2 4 2 2" xfId="20848"/>
    <cellStyle name="Vstup 2 3 2 4 3" xfId="19324"/>
    <cellStyle name="Vstup 2 3 2 5" xfId="13569"/>
    <cellStyle name="Vstup 2 3 2 5 2" xfId="15206"/>
    <cellStyle name="Vstup 2 3 2 5 2 2" xfId="21031"/>
    <cellStyle name="Vstup 2 3 2 5 3" xfId="19507"/>
    <cellStyle name="Vstup 2 3 2 6" xfId="13662"/>
    <cellStyle name="Vstup 2 3 2 6 2" xfId="15297"/>
    <cellStyle name="Vstup 2 3 2 6 2 2" xfId="21122"/>
    <cellStyle name="Vstup 2 3 2 6 3" xfId="19598"/>
    <cellStyle name="Vstup 2 3 2 7" xfId="14537"/>
    <cellStyle name="Vstup 2 3 2 7 2" xfId="16130"/>
    <cellStyle name="Vstup 2 3 2 7 2 2" xfId="21955"/>
    <cellStyle name="Vstup 2 3 2 7 3" xfId="20433"/>
    <cellStyle name="Vstup 2 3 2 8" xfId="16258"/>
    <cellStyle name="Vstup 2 3 2 8 2" xfId="22082"/>
    <cellStyle name="Vstup 2 3 2 9" xfId="16335"/>
    <cellStyle name="Vstup 2 3 2 9 2" xfId="22159"/>
    <cellStyle name="Vstup 2 3 3" xfId="13073"/>
    <cellStyle name="Vstup 2 3 3 10" xfId="18595"/>
    <cellStyle name="Vstup 2 3 3 10 2" xfId="24419"/>
    <cellStyle name="Vstup 2 3 3 11" xfId="19015"/>
    <cellStyle name="Vstup 2 3 3 2" xfId="13723"/>
    <cellStyle name="Vstup 2 3 3 2 2" xfId="15358"/>
    <cellStyle name="Vstup 2 3 3 2 2 2" xfId="21183"/>
    <cellStyle name="Vstup 2 3 3 2 3" xfId="19659"/>
    <cellStyle name="Vstup 2 3 3 3" xfId="14017"/>
    <cellStyle name="Vstup 2 3 3 3 2" xfId="15611"/>
    <cellStyle name="Vstup 2 3 3 3 2 2" xfId="21436"/>
    <cellStyle name="Vstup 2 3 3 3 3" xfId="19914"/>
    <cellStyle name="Vstup 2 3 3 4" xfId="14270"/>
    <cellStyle name="Vstup 2 3 3 4 2" xfId="15864"/>
    <cellStyle name="Vstup 2 3 3 4 2 2" xfId="21689"/>
    <cellStyle name="Vstup 2 3 3 4 3" xfId="20167"/>
    <cellStyle name="Vstup 2 3 3 5" xfId="14718"/>
    <cellStyle name="Vstup 2 3 3 5 2" xfId="20546"/>
    <cellStyle name="Vstup 2 3 3 6" xfId="16668"/>
    <cellStyle name="Vstup 2 3 3 6 2" xfId="22492"/>
    <cellStyle name="Vstup 2 3 3 7" xfId="17181"/>
    <cellStyle name="Vstup 2 3 3 7 2" xfId="23005"/>
    <cellStyle name="Vstup 2 3 3 8" xfId="17681"/>
    <cellStyle name="Vstup 2 3 3 8 2" xfId="23505"/>
    <cellStyle name="Vstup 2 3 3 9" xfId="18138"/>
    <cellStyle name="Vstup 2 3 3 9 2" xfId="23962"/>
    <cellStyle name="Vstup 2 3 4" xfId="13338"/>
    <cellStyle name="Vstup 2 3 4 2" xfId="14975"/>
    <cellStyle name="Vstup 2 3 4 2 2" xfId="20800"/>
    <cellStyle name="Vstup 2 3 4 3" xfId="19276"/>
    <cellStyle name="Vstup 2 3 5" xfId="13617"/>
    <cellStyle name="Vstup 2 3 5 2" xfId="15254"/>
    <cellStyle name="Vstup 2 3 5 2 2" xfId="21079"/>
    <cellStyle name="Vstup 2 3 5 3" xfId="19555"/>
    <cellStyle name="Vstup 2 3 6" xfId="16257"/>
    <cellStyle name="Vstup 2 3 6 2" xfId="22081"/>
    <cellStyle name="Vstup 2 3 7" xfId="16336"/>
    <cellStyle name="Vstup 2 3 7 2" xfId="22160"/>
    <cellStyle name="Vstup 2 3 8" xfId="16414"/>
    <cellStyle name="Vstup 2 3 8 2" xfId="22238"/>
    <cellStyle name="Vstup 2 4" xfId="211"/>
    <cellStyle name="Vstup 2 4 2" xfId="264"/>
    <cellStyle name="Vstup 2 4 2 10" xfId="16411"/>
    <cellStyle name="Vstup 2 4 2 10 2" xfId="22235"/>
    <cellStyle name="Vstup 2 4 2 11" xfId="18904"/>
    <cellStyle name="Vstup 2 4 2 2" xfId="13216"/>
    <cellStyle name="Vstup 2 4 2 2 2" xfId="13865"/>
    <cellStyle name="Vstup 2 4 2 2 2 10" xfId="19801"/>
    <cellStyle name="Vstup 2 4 2 2 2 2" xfId="15500"/>
    <cellStyle name="Vstup 2 4 2 2 2 2 2" xfId="16805"/>
    <cellStyle name="Vstup 2 4 2 2 2 2 2 2" xfId="17318"/>
    <cellStyle name="Vstup 2 4 2 2 2 2 2 2 2" xfId="23142"/>
    <cellStyle name="Vstup 2 4 2 2 2 2 2 3" xfId="17818"/>
    <cellStyle name="Vstup 2 4 2 2 2 2 2 3 2" xfId="23642"/>
    <cellStyle name="Vstup 2 4 2 2 2 2 2 4" xfId="18275"/>
    <cellStyle name="Vstup 2 4 2 2 2 2 2 4 2" xfId="24099"/>
    <cellStyle name="Vstup 2 4 2 2 2 2 2 5" xfId="18732"/>
    <cellStyle name="Vstup 2 4 2 2 2 2 2 5 2" xfId="24556"/>
    <cellStyle name="Vstup 2 4 2 2 2 2 2 6" xfId="22629"/>
    <cellStyle name="Vstup 2 4 2 2 2 2 3" xfId="16909"/>
    <cellStyle name="Vstup 2 4 2 2 2 2 3 2" xfId="17422"/>
    <cellStyle name="Vstup 2 4 2 2 2 2 3 2 2" xfId="23246"/>
    <cellStyle name="Vstup 2 4 2 2 2 2 3 3" xfId="17922"/>
    <cellStyle name="Vstup 2 4 2 2 2 2 3 3 2" xfId="23746"/>
    <cellStyle name="Vstup 2 4 2 2 2 2 3 4" xfId="18379"/>
    <cellStyle name="Vstup 2 4 2 2 2 2 3 4 2" xfId="24203"/>
    <cellStyle name="Vstup 2 4 2 2 2 2 3 5" xfId="18836"/>
    <cellStyle name="Vstup 2 4 2 2 2 2 3 5 2" xfId="24660"/>
    <cellStyle name="Vstup 2 4 2 2 2 2 3 6" xfId="22733"/>
    <cellStyle name="Vstup 2 4 2 2 2 2 4" xfId="16557"/>
    <cellStyle name="Vstup 2 4 2 2 2 2 4 2" xfId="22381"/>
    <cellStyle name="Vstup 2 4 2 2 2 2 5" xfId="17070"/>
    <cellStyle name="Vstup 2 4 2 2 2 2 5 2" xfId="22894"/>
    <cellStyle name="Vstup 2 4 2 2 2 2 6" xfId="17570"/>
    <cellStyle name="Vstup 2 4 2 2 2 2 6 2" xfId="23394"/>
    <cellStyle name="Vstup 2 4 2 2 2 2 7" xfId="18027"/>
    <cellStyle name="Vstup 2 4 2 2 2 2 7 2" xfId="23851"/>
    <cellStyle name="Vstup 2 4 2 2 2 2 8" xfId="18484"/>
    <cellStyle name="Vstup 2 4 2 2 2 2 8 2" xfId="24308"/>
    <cellStyle name="Vstup 2 4 2 2 2 2 9" xfId="21325"/>
    <cellStyle name="Vstup 2 4 2 2 2 3" xfId="16757"/>
    <cellStyle name="Vstup 2 4 2 2 2 3 2" xfId="17270"/>
    <cellStyle name="Vstup 2 4 2 2 2 3 2 2" xfId="23094"/>
    <cellStyle name="Vstup 2 4 2 2 2 3 3" xfId="17770"/>
    <cellStyle name="Vstup 2 4 2 2 2 3 3 2" xfId="23594"/>
    <cellStyle name="Vstup 2 4 2 2 2 3 4" xfId="18227"/>
    <cellStyle name="Vstup 2 4 2 2 2 3 4 2" xfId="24051"/>
    <cellStyle name="Vstup 2 4 2 2 2 3 5" xfId="18684"/>
    <cellStyle name="Vstup 2 4 2 2 2 3 5 2" xfId="24508"/>
    <cellStyle name="Vstup 2 4 2 2 2 3 6" xfId="22581"/>
    <cellStyle name="Vstup 2 4 2 2 2 4" xfId="16861"/>
    <cellStyle name="Vstup 2 4 2 2 2 4 2" xfId="17374"/>
    <cellStyle name="Vstup 2 4 2 2 2 4 2 2" xfId="23198"/>
    <cellStyle name="Vstup 2 4 2 2 2 4 3" xfId="17874"/>
    <cellStyle name="Vstup 2 4 2 2 2 4 3 2" xfId="23698"/>
    <cellStyle name="Vstup 2 4 2 2 2 4 4" xfId="18331"/>
    <cellStyle name="Vstup 2 4 2 2 2 4 4 2" xfId="24155"/>
    <cellStyle name="Vstup 2 4 2 2 2 4 5" xfId="18788"/>
    <cellStyle name="Vstup 2 4 2 2 2 4 5 2" xfId="24612"/>
    <cellStyle name="Vstup 2 4 2 2 2 4 6" xfId="22685"/>
    <cellStyle name="Vstup 2 4 2 2 2 5" xfId="16509"/>
    <cellStyle name="Vstup 2 4 2 2 2 5 2" xfId="22333"/>
    <cellStyle name="Vstup 2 4 2 2 2 6" xfId="17022"/>
    <cellStyle name="Vstup 2 4 2 2 2 6 2" xfId="22846"/>
    <cellStyle name="Vstup 2 4 2 2 2 7" xfId="17522"/>
    <cellStyle name="Vstup 2 4 2 2 2 7 2" xfId="23346"/>
    <cellStyle name="Vstup 2 4 2 2 2 8" xfId="17979"/>
    <cellStyle name="Vstup 2 4 2 2 2 8 2" xfId="23803"/>
    <cellStyle name="Vstup 2 4 2 2 2 9" xfId="18436"/>
    <cellStyle name="Vstup 2 4 2 2 2 9 2" xfId="24260"/>
    <cellStyle name="Vstup 2 4 2 2 3" xfId="14159"/>
    <cellStyle name="Vstup 2 4 2 2 3 2" xfId="15753"/>
    <cellStyle name="Vstup 2 4 2 2 3 2 2" xfId="21578"/>
    <cellStyle name="Vstup 2 4 2 2 3 3" xfId="16616"/>
    <cellStyle name="Vstup 2 4 2 2 3 3 2" xfId="22440"/>
    <cellStyle name="Vstup 2 4 2 2 3 4" xfId="17129"/>
    <cellStyle name="Vstup 2 4 2 2 3 4 2" xfId="22953"/>
    <cellStyle name="Vstup 2 4 2 2 3 5" xfId="17629"/>
    <cellStyle name="Vstup 2 4 2 2 3 5 2" xfId="23453"/>
    <cellStyle name="Vstup 2 4 2 2 3 6" xfId="18086"/>
    <cellStyle name="Vstup 2 4 2 2 3 6 2" xfId="23910"/>
    <cellStyle name="Vstup 2 4 2 2 3 7" xfId="18543"/>
    <cellStyle name="Vstup 2 4 2 2 3 7 2" xfId="24367"/>
    <cellStyle name="Vstup 2 4 2 2 3 8" xfId="20056"/>
    <cellStyle name="Vstup 2 4 2 2 4" xfId="14412"/>
    <cellStyle name="Vstup 2 4 2 2 4 2" xfId="16006"/>
    <cellStyle name="Vstup 2 4 2 2 4 2 2" xfId="21831"/>
    <cellStyle name="Vstup 2 4 2 2 4 3" xfId="20309"/>
    <cellStyle name="Vstup 2 4 2 2 5" xfId="14860"/>
    <cellStyle name="Vstup 2 4 2 2 5 2" xfId="20688"/>
    <cellStyle name="Vstup 2 4 2 2 6" xfId="16451"/>
    <cellStyle name="Vstup 2 4 2 2 6 2" xfId="22275"/>
    <cellStyle name="Vstup 2 4 2 2 7" xfId="16964"/>
    <cellStyle name="Vstup 2 4 2 2 7 2" xfId="22788"/>
    <cellStyle name="Vstup 2 4 2 2 8" xfId="19157"/>
    <cellStyle name="Vstup 2 4 2 3" xfId="13106"/>
    <cellStyle name="Vstup 2 4 2 3 10" xfId="18592"/>
    <cellStyle name="Vstup 2 4 2 3 10 2" xfId="24416"/>
    <cellStyle name="Vstup 2 4 2 3 11" xfId="19048"/>
    <cellStyle name="Vstup 2 4 2 3 2" xfId="13756"/>
    <cellStyle name="Vstup 2 4 2 3 2 2" xfId="15391"/>
    <cellStyle name="Vstup 2 4 2 3 2 2 2" xfId="21216"/>
    <cellStyle name="Vstup 2 4 2 3 2 3" xfId="19692"/>
    <cellStyle name="Vstup 2 4 2 3 3" xfId="14050"/>
    <cellStyle name="Vstup 2 4 2 3 3 2" xfId="15644"/>
    <cellStyle name="Vstup 2 4 2 3 3 2 2" xfId="21469"/>
    <cellStyle name="Vstup 2 4 2 3 3 3" xfId="19947"/>
    <cellStyle name="Vstup 2 4 2 3 4" xfId="14303"/>
    <cellStyle name="Vstup 2 4 2 3 4 2" xfId="15897"/>
    <cellStyle name="Vstup 2 4 2 3 4 2 2" xfId="21722"/>
    <cellStyle name="Vstup 2 4 2 3 4 3" xfId="20200"/>
    <cellStyle name="Vstup 2 4 2 3 5" xfId="14751"/>
    <cellStyle name="Vstup 2 4 2 3 5 2" xfId="20579"/>
    <cellStyle name="Vstup 2 4 2 3 6" xfId="16665"/>
    <cellStyle name="Vstup 2 4 2 3 6 2" xfId="22489"/>
    <cellStyle name="Vstup 2 4 2 3 7" xfId="17178"/>
    <cellStyle name="Vstup 2 4 2 3 7 2" xfId="23002"/>
    <cellStyle name="Vstup 2 4 2 3 8" xfId="17678"/>
    <cellStyle name="Vstup 2 4 2 3 8 2" xfId="23502"/>
    <cellStyle name="Vstup 2 4 2 3 9" xfId="18135"/>
    <cellStyle name="Vstup 2 4 2 3 9 2" xfId="23959"/>
    <cellStyle name="Vstup 2 4 2 4" xfId="13371"/>
    <cellStyle name="Vstup 2 4 2 4 2" xfId="15008"/>
    <cellStyle name="Vstup 2 4 2 4 2 2" xfId="20833"/>
    <cellStyle name="Vstup 2 4 2 4 3" xfId="19309"/>
    <cellStyle name="Vstup 2 4 2 5" xfId="13584"/>
    <cellStyle name="Vstup 2 4 2 5 2" xfId="15221"/>
    <cellStyle name="Vstup 2 4 2 5 2 2" xfId="21046"/>
    <cellStyle name="Vstup 2 4 2 5 3" xfId="19522"/>
    <cellStyle name="Vstup 2 4 2 6" xfId="13671"/>
    <cellStyle name="Vstup 2 4 2 6 2" xfId="15306"/>
    <cellStyle name="Vstup 2 4 2 6 2 2" xfId="21131"/>
    <cellStyle name="Vstup 2 4 2 6 3" xfId="19607"/>
    <cellStyle name="Vstup 2 4 2 7" xfId="14522"/>
    <cellStyle name="Vstup 2 4 2 7 2" xfId="16115"/>
    <cellStyle name="Vstup 2 4 2 7 2 2" xfId="21940"/>
    <cellStyle name="Vstup 2 4 2 7 3" xfId="20418"/>
    <cellStyle name="Vstup 2 4 2 8" xfId="16260"/>
    <cellStyle name="Vstup 2 4 2 8 2" xfId="22084"/>
    <cellStyle name="Vstup 2 4 2 9" xfId="16479"/>
    <cellStyle name="Vstup 2 4 2 9 2" xfId="22303"/>
    <cellStyle name="Vstup 2 4 3" xfId="13058"/>
    <cellStyle name="Vstup 2 4 3 10" xfId="18593"/>
    <cellStyle name="Vstup 2 4 3 10 2" xfId="24417"/>
    <cellStyle name="Vstup 2 4 3 11" xfId="19000"/>
    <cellStyle name="Vstup 2 4 3 2" xfId="13708"/>
    <cellStyle name="Vstup 2 4 3 2 2" xfId="15343"/>
    <cellStyle name="Vstup 2 4 3 2 2 2" xfId="21168"/>
    <cellStyle name="Vstup 2 4 3 2 3" xfId="19644"/>
    <cellStyle name="Vstup 2 4 3 3" xfId="14002"/>
    <cellStyle name="Vstup 2 4 3 3 2" xfId="15596"/>
    <cellStyle name="Vstup 2 4 3 3 2 2" xfId="21421"/>
    <cellStyle name="Vstup 2 4 3 3 3" xfId="19899"/>
    <cellStyle name="Vstup 2 4 3 4" xfId="14255"/>
    <cellStyle name="Vstup 2 4 3 4 2" xfId="15849"/>
    <cellStyle name="Vstup 2 4 3 4 2 2" xfId="21674"/>
    <cellStyle name="Vstup 2 4 3 4 3" xfId="20152"/>
    <cellStyle name="Vstup 2 4 3 5" xfId="14703"/>
    <cellStyle name="Vstup 2 4 3 5 2" xfId="20531"/>
    <cellStyle name="Vstup 2 4 3 6" xfId="16666"/>
    <cellStyle name="Vstup 2 4 3 6 2" xfId="22490"/>
    <cellStyle name="Vstup 2 4 3 7" xfId="17179"/>
    <cellStyle name="Vstup 2 4 3 7 2" xfId="23003"/>
    <cellStyle name="Vstup 2 4 3 8" xfId="17679"/>
    <cellStyle name="Vstup 2 4 3 8 2" xfId="23503"/>
    <cellStyle name="Vstup 2 4 3 9" xfId="18136"/>
    <cellStyle name="Vstup 2 4 3 9 2" xfId="23960"/>
    <cellStyle name="Vstup 2 4 4" xfId="13323"/>
    <cellStyle name="Vstup 2 4 4 2" xfId="14960"/>
    <cellStyle name="Vstup 2 4 4 2 2" xfId="20785"/>
    <cellStyle name="Vstup 2 4 4 3" xfId="19261"/>
    <cellStyle name="Vstup 2 4 5" xfId="13632"/>
    <cellStyle name="Vstup 2 4 5 2" xfId="15269"/>
    <cellStyle name="Vstup 2 4 5 2 2" xfId="21094"/>
    <cellStyle name="Vstup 2 4 5 3" xfId="19570"/>
    <cellStyle name="Vstup 2 4 6" xfId="16259"/>
    <cellStyle name="Vstup 2 4 6 2" xfId="22083"/>
    <cellStyle name="Vstup 2 4 7" xfId="16334"/>
    <cellStyle name="Vstup 2 4 7 2" xfId="22158"/>
    <cellStyle name="Vstup 2 4 8" xfId="16412"/>
    <cellStyle name="Vstup 2 4 8 2" xfId="22236"/>
    <cellStyle name="Vstup 2 5" xfId="252"/>
    <cellStyle name="Vstup 2 5 10" xfId="16394"/>
    <cellStyle name="Vstup 2 5 10 2" xfId="22218"/>
    <cellStyle name="Vstup 2 5 11" xfId="18892"/>
    <cellStyle name="Vstup 2 5 2" xfId="13204"/>
    <cellStyle name="Vstup 2 5 2 2" xfId="13853"/>
    <cellStyle name="Vstup 2 5 2 2 10" xfId="19789"/>
    <cellStyle name="Vstup 2 5 2 2 2" xfId="15488"/>
    <cellStyle name="Vstup 2 5 2 2 2 2" xfId="16793"/>
    <cellStyle name="Vstup 2 5 2 2 2 2 2" xfId="17306"/>
    <cellStyle name="Vstup 2 5 2 2 2 2 2 2" xfId="23130"/>
    <cellStyle name="Vstup 2 5 2 2 2 2 3" xfId="17806"/>
    <cellStyle name="Vstup 2 5 2 2 2 2 3 2" xfId="23630"/>
    <cellStyle name="Vstup 2 5 2 2 2 2 4" xfId="18263"/>
    <cellStyle name="Vstup 2 5 2 2 2 2 4 2" xfId="24087"/>
    <cellStyle name="Vstup 2 5 2 2 2 2 5" xfId="18720"/>
    <cellStyle name="Vstup 2 5 2 2 2 2 5 2" xfId="24544"/>
    <cellStyle name="Vstup 2 5 2 2 2 2 6" xfId="22617"/>
    <cellStyle name="Vstup 2 5 2 2 2 3" xfId="16897"/>
    <cellStyle name="Vstup 2 5 2 2 2 3 2" xfId="17410"/>
    <cellStyle name="Vstup 2 5 2 2 2 3 2 2" xfId="23234"/>
    <cellStyle name="Vstup 2 5 2 2 2 3 3" xfId="17910"/>
    <cellStyle name="Vstup 2 5 2 2 2 3 3 2" xfId="23734"/>
    <cellStyle name="Vstup 2 5 2 2 2 3 4" xfId="18367"/>
    <cellStyle name="Vstup 2 5 2 2 2 3 4 2" xfId="24191"/>
    <cellStyle name="Vstup 2 5 2 2 2 3 5" xfId="18824"/>
    <cellStyle name="Vstup 2 5 2 2 2 3 5 2" xfId="24648"/>
    <cellStyle name="Vstup 2 5 2 2 2 3 6" xfId="22721"/>
    <cellStyle name="Vstup 2 5 2 2 2 4" xfId="16545"/>
    <cellStyle name="Vstup 2 5 2 2 2 4 2" xfId="22369"/>
    <cellStyle name="Vstup 2 5 2 2 2 5" xfId="17058"/>
    <cellStyle name="Vstup 2 5 2 2 2 5 2" xfId="22882"/>
    <cellStyle name="Vstup 2 5 2 2 2 6" xfId="17558"/>
    <cellStyle name="Vstup 2 5 2 2 2 6 2" xfId="23382"/>
    <cellStyle name="Vstup 2 5 2 2 2 7" xfId="18015"/>
    <cellStyle name="Vstup 2 5 2 2 2 7 2" xfId="23839"/>
    <cellStyle name="Vstup 2 5 2 2 2 8" xfId="18472"/>
    <cellStyle name="Vstup 2 5 2 2 2 8 2" xfId="24296"/>
    <cellStyle name="Vstup 2 5 2 2 2 9" xfId="21313"/>
    <cellStyle name="Vstup 2 5 2 2 3" xfId="16745"/>
    <cellStyle name="Vstup 2 5 2 2 3 2" xfId="17258"/>
    <cellStyle name="Vstup 2 5 2 2 3 2 2" xfId="23082"/>
    <cellStyle name="Vstup 2 5 2 2 3 3" xfId="17758"/>
    <cellStyle name="Vstup 2 5 2 2 3 3 2" xfId="23582"/>
    <cellStyle name="Vstup 2 5 2 2 3 4" xfId="18215"/>
    <cellStyle name="Vstup 2 5 2 2 3 4 2" xfId="24039"/>
    <cellStyle name="Vstup 2 5 2 2 3 5" xfId="18672"/>
    <cellStyle name="Vstup 2 5 2 2 3 5 2" xfId="24496"/>
    <cellStyle name="Vstup 2 5 2 2 3 6" xfId="22569"/>
    <cellStyle name="Vstup 2 5 2 2 4" xfId="16849"/>
    <cellStyle name="Vstup 2 5 2 2 4 2" xfId="17362"/>
    <cellStyle name="Vstup 2 5 2 2 4 2 2" xfId="23186"/>
    <cellStyle name="Vstup 2 5 2 2 4 3" xfId="17862"/>
    <cellStyle name="Vstup 2 5 2 2 4 3 2" xfId="23686"/>
    <cellStyle name="Vstup 2 5 2 2 4 4" xfId="18319"/>
    <cellStyle name="Vstup 2 5 2 2 4 4 2" xfId="24143"/>
    <cellStyle name="Vstup 2 5 2 2 4 5" xfId="18776"/>
    <cellStyle name="Vstup 2 5 2 2 4 5 2" xfId="24600"/>
    <cellStyle name="Vstup 2 5 2 2 4 6" xfId="22673"/>
    <cellStyle name="Vstup 2 5 2 2 5" xfId="16497"/>
    <cellStyle name="Vstup 2 5 2 2 5 2" xfId="22321"/>
    <cellStyle name="Vstup 2 5 2 2 6" xfId="17010"/>
    <cellStyle name="Vstup 2 5 2 2 6 2" xfId="22834"/>
    <cellStyle name="Vstup 2 5 2 2 7" xfId="17510"/>
    <cellStyle name="Vstup 2 5 2 2 7 2" xfId="23334"/>
    <cellStyle name="Vstup 2 5 2 2 8" xfId="17967"/>
    <cellStyle name="Vstup 2 5 2 2 8 2" xfId="23791"/>
    <cellStyle name="Vstup 2 5 2 2 9" xfId="18424"/>
    <cellStyle name="Vstup 2 5 2 2 9 2" xfId="24248"/>
    <cellStyle name="Vstup 2 5 2 3" xfId="14147"/>
    <cellStyle name="Vstup 2 5 2 3 2" xfId="15741"/>
    <cellStyle name="Vstup 2 5 2 3 2 2" xfId="21566"/>
    <cellStyle name="Vstup 2 5 2 3 3" xfId="16623"/>
    <cellStyle name="Vstup 2 5 2 3 3 2" xfId="22447"/>
    <cellStyle name="Vstup 2 5 2 3 4" xfId="17136"/>
    <cellStyle name="Vstup 2 5 2 3 4 2" xfId="22960"/>
    <cellStyle name="Vstup 2 5 2 3 5" xfId="17636"/>
    <cellStyle name="Vstup 2 5 2 3 5 2" xfId="23460"/>
    <cellStyle name="Vstup 2 5 2 3 6" xfId="18093"/>
    <cellStyle name="Vstup 2 5 2 3 6 2" xfId="23917"/>
    <cellStyle name="Vstup 2 5 2 3 7" xfId="18550"/>
    <cellStyle name="Vstup 2 5 2 3 7 2" xfId="24374"/>
    <cellStyle name="Vstup 2 5 2 3 8" xfId="20044"/>
    <cellStyle name="Vstup 2 5 2 4" xfId="14400"/>
    <cellStyle name="Vstup 2 5 2 4 2" xfId="15994"/>
    <cellStyle name="Vstup 2 5 2 4 2 2" xfId="21819"/>
    <cellStyle name="Vstup 2 5 2 4 3" xfId="20297"/>
    <cellStyle name="Vstup 2 5 2 5" xfId="14848"/>
    <cellStyle name="Vstup 2 5 2 5 2" xfId="20676"/>
    <cellStyle name="Vstup 2 5 2 6" xfId="16439"/>
    <cellStyle name="Vstup 2 5 2 6 2" xfId="22263"/>
    <cellStyle name="Vstup 2 5 2 7" xfId="16952"/>
    <cellStyle name="Vstup 2 5 2 7 2" xfId="22776"/>
    <cellStyle name="Vstup 2 5 2 8" xfId="19145"/>
    <cellStyle name="Vstup 2 5 3" xfId="13094"/>
    <cellStyle name="Vstup 2 5 3 10" xfId="18591"/>
    <cellStyle name="Vstup 2 5 3 10 2" xfId="24415"/>
    <cellStyle name="Vstup 2 5 3 11" xfId="19036"/>
    <cellStyle name="Vstup 2 5 3 2" xfId="13744"/>
    <cellStyle name="Vstup 2 5 3 2 2" xfId="15379"/>
    <cellStyle name="Vstup 2 5 3 2 2 2" xfId="21204"/>
    <cellStyle name="Vstup 2 5 3 2 3" xfId="19680"/>
    <cellStyle name="Vstup 2 5 3 3" xfId="14038"/>
    <cellStyle name="Vstup 2 5 3 3 2" xfId="15632"/>
    <cellStyle name="Vstup 2 5 3 3 2 2" xfId="21457"/>
    <cellStyle name="Vstup 2 5 3 3 3" xfId="19935"/>
    <cellStyle name="Vstup 2 5 3 4" xfId="14291"/>
    <cellStyle name="Vstup 2 5 3 4 2" xfId="15885"/>
    <cellStyle name="Vstup 2 5 3 4 2 2" xfId="21710"/>
    <cellStyle name="Vstup 2 5 3 4 3" xfId="20188"/>
    <cellStyle name="Vstup 2 5 3 5" xfId="14739"/>
    <cellStyle name="Vstup 2 5 3 5 2" xfId="20567"/>
    <cellStyle name="Vstup 2 5 3 6" xfId="16664"/>
    <cellStyle name="Vstup 2 5 3 6 2" xfId="22488"/>
    <cellStyle name="Vstup 2 5 3 7" xfId="17177"/>
    <cellStyle name="Vstup 2 5 3 7 2" xfId="23001"/>
    <cellStyle name="Vstup 2 5 3 8" xfId="17677"/>
    <cellStyle name="Vstup 2 5 3 8 2" xfId="23501"/>
    <cellStyle name="Vstup 2 5 3 9" xfId="18134"/>
    <cellStyle name="Vstup 2 5 3 9 2" xfId="23958"/>
    <cellStyle name="Vstup 2 5 4" xfId="13359"/>
    <cellStyle name="Vstup 2 5 4 2" xfId="14996"/>
    <cellStyle name="Vstup 2 5 4 2 2" xfId="20821"/>
    <cellStyle name="Vstup 2 5 4 3" xfId="19297"/>
    <cellStyle name="Vstup 2 5 5" xfId="13596"/>
    <cellStyle name="Vstup 2 5 5 2" xfId="15233"/>
    <cellStyle name="Vstup 2 5 5 2 2" xfId="21058"/>
    <cellStyle name="Vstup 2 5 5 3" xfId="19534"/>
    <cellStyle name="Vstup 2 5 6" xfId="13656"/>
    <cellStyle name="Vstup 2 5 6 2" xfId="15291"/>
    <cellStyle name="Vstup 2 5 6 2 2" xfId="21116"/>
    <cellStyle name="Vstup 2 5 6 3" xfId="19592"/>
    <cellStyle name="Vstup 2 5 7" xfId="14510"/>
    <cellStyle name="Vstup 2 5 7 2" xfId="16103"/>
    <cellStyle name="Vstup 2 5 7 2 2" xfId="21928"/>
    <cellStyle name="Vstup 2 5 7 3" xfId="20406"/>
    <cellStyle name="Vstup 2 5 8" xfId="16261"/>
    <cellStyle name="Vstup 2 5 8 2" xfId="22085"/>
    <cellStyle name="Vstup 2 5 9" xfId="16333"/>
    <cellStyle name="Vstup 2 5 9 2" xfId="22157"/>
    <cellStyle name="Vstup 2 6" xfId="13186"/>
    <cellStyle name="Vstup 2 6 10" xfId="18596"/>
    <cellStyle name="Vstup 2 6 10 2" xfId="24420"/>
    <cellStyle name="Vstup 2 6 11" xfId="19127"/>
    <cellStyle name="Vstup 2 6 2" xfId="13835"/>
    <cellStyle name="Vstup 2 6 2 2" xfId="15470"/>
    <cellStyle name="Vstup 2 6 2 2 2" xfId="21295"/>
    <cellStyle name="Vstup 2 6 2 3" xfId="19771"/>
    <cellStyle name="Vstup 2 6 3" xfId="14129"/>
    <cellStyle name="Vstup 2 6 3 2" xfId="15723"/>
    <cellStyle name="Vstup 2 6 3 2 2" xfId="21548"/>
    <cellStyle name="Vstup 2 6 3 3" xfId="20026"/>
    <cellStyle name="Vstup 2 6 4" xfId="14382"/>
    <cellStyle name="Vstup 2 6 4 2" xfId="15976"/>
    <cellStyle name="Vstup 2 6 4 2 2" xfId="21801"/>
    <cellStyle name="Vstup 2 6 4 3" xfId="20279"/>
    <cellStyle name="Vstup 2 6 5" xfId="14830"/>
    <cellStyle name="Vstup 2 6 5 2" xfId="20658"/>
    <cellStyle name="Vstup 2 6 6" xfId="16669"/>
    <cellStyle name="Vstup 2 6 6 2" xfId="22493"/>
    <cellStyle name="Vstup 2 6 7" xfId="17182"/>
    <cellStyle name="Vstup 2 6 7 2" xfId="23006"/>
    <cellStyle name="Vstup 2 6 8" xfId="17682"/>
    <cellStyle name="Vstup 2 6 8 2" xfId="23506"/>
    <cellStyle name="Vstup 2 6 9" xfId="18139"/>
    <cellStyle name="Vstup 2 6 9 2" xfId="23963"/>
    <cellStyle name="Vstup 2 7" xfId="13046"/>
    <cellStyle name="Vstup 2 7 2" xfId="13696"/>
    <cellStyle name="Vstup 2 7 2 2" xfId="15331"/>
    <cellStyle name="Vstup 2 7 2 2 2" xfId="21156"/>
    <cellStyle name="Vstup 2 7 2 3" xfId="19632"/>
    <cellStyle name="Vstup 2 7 3" xfId="13990"/>
    <cellStyle name="Vstup 2 7 3 2" xfId="15584"/>
    <cellStyle name="Vstup 2 7 3 2 2" xfId="21409"/>
    <cellStyle name="Vstup 2 7 3 3" xfId="19887"/>
    <cellStyle name="Vstup 2 7 4" xfId="14243"/>
    <cellStyle name="Vstup 2 7 4 2" xfId="15837"/>
    <cellStyle name="Vstup 2 7 4 2 2" xfId="21662"/>
    <cellStyle name="Vstup 2 7 4 3" xfId="20140"/>
    <cellStyle name="Vstup 2 7 5" xfId="14691"/>
    <cellStyle name="Vstup 2 7 5 2" xfId="20519"/>
    <cellStyle name="Vstup 2 7 6" xfId="18988"/>
    <cellStyle name="Vstup 2 8" xfId="13311"/>
    <cellStyle name="Vstup 2 8 2" xfId="14948"/>
    <cellStyle name="Vstup 2 8 2 2" xfId="20773"/>
    <cellStyle name="Vstup 2 8 3" xfId="19249"/>
    <cellStyle name="Vstup 2 9" xfId="13644"/>
    <cellStyle name="Vstup 2 9 2" xfId="15281"/>
    <cellStyle name="Vstup 2 9 2 2" xfId="21106"/>
    <cellStyle name="Vstup 2 9 3" xfId="19582"/>
    <cellStyle name="Vstup 3" xfId="215"/>
    <cellStyle name="Vstup 3 2" xfId="268"/>
    <cellStyle name="Vstup 3 2 10" xfId="16392"/>
    <cellStyle name="Vstup 3 2 10 2" xfId="22216"/>
    <cellStyle name="Vstup 3 2 11" xfId="18908"/>
    <cellStyle name="Vstup 3 2 2" xfId="13220"/>
    <cellStyle name="Vstup 3 2 2 2" xfId="13869"/>
    <cellStyle name="Vstup 3 2 2 2 10" xfId="19805"/>
    <cellStyle name="Vstup 3 2 2 2 2" xfId="15504"/>
    <cellStyle name="Vstup 3 2 2 2 2 2" xfId="16809"/>
    <cellStyle name="Vstup 3 2 2 2 2 2 2" xfId="17322"/>
    <cellStyle name="Vstup 3 2 2 2 2 2 2 2" xfId="23146"/>
    <cellStyle name="Vstup 3 2 2 2 2 2 3" xfId="17822"/>
    <cellStyle name="Vstup 3 2 2 2 2 2 3 2" xfId="23646"/>
    <cellStyle name="Vstup 3 2 2 2 2 2 4" xfId="18279"/>
    <cellStyle name="Vstup 3 2 2 2 2 2 4 2" xfId="24103"/>
    <cellStyle name="Vstup 3 2 2 2 2 2 5" xfId="18736"/>
    <cellStyle name="Vstup 3 2 2 2 2 2 5 2" xfId="24560"/>
    <cellStyle name="Vstup 3 2 2 2 2 2 6" xfId="22633"/>
    <cellStyle name="Vstup 3 2 2 2 2 3" xfId="16913"/>
    <cellStyle name="Vstup 3 2 2 2 2 3 2" xfId="17426"/>
    <cellStyle name="Vstup 3 2 2 2 2 3 2 2" xfId="23250"/>
    <cellStyle name="Vstup 3 2 2 2 2 3 3" xfId="17926"/>
    <cellStyle name="Vstup 3 2 2 2 2 3 3 2" xfId="23750"/>
    <cellStyle name="Vstup 3 2 2 2 2 3 4" xfId="18383"/>
    <cellStyle name="Vstup 3 2 2 2 2 3 4 2" xfId="24207"/>
    <cellStyle name="Vstup 3 2 2 2 2 3 5" xfId="18840"/>
    <cellStyle name="Vstup 3 2 2 2 2 3 5 2" xfId="24664"/>
    <cellStyle name="Vstup 3 2 2 2 2 3 6" xfId="22737"/>
    <cellStyle name="Vstup 3 2 2 2 2 4" xfId="16561"/>
    <cellStyle name="Vstup 3 2 2 2 2 4 2" xfId="22385"/>
    <cellStyle name="Vstup 3 2 2 2 2 5" xfId="17074"/>
    <cellStyle name="Vstup 3 2 2 2 2 5 2" xfId="22898"/>
    <cellStyle name="Vstup 3 2 2 2 2 6" xfId="17574"/>
    <cellStyle name="Vstup 3 2 2 2 2 6 2" xfId="23398"/>
    <cellStyle name="Vstup 3 2 2 2 2 7" xfId="18031"/>
    <cellStyle name="Vstup 3 2 2 2 2 7 2" xfId="23855"/>
    <cellStyle name="Vstup 3 2 2 2 2 8" xfId="18488"/>
    <cellStyle name="Vstup 3 2 2 2 2 8 2" xfId="24312"/>
    <cellStyle name="Vstup 3 2 2 2 2 9" xfId="21329"/>
    <cellStyle name="Vstup 3 2 2 2 3" xfId="16761"/>
    <cellStyle name="Vstup 3 2 2 2 3 2" xfId="17274"/>
    <cellStyle name="Vstup 3 2 2 2 3 2 2" xfId="23098"/>
    <cellStyle name="Vstup 3 2 2 2 3 3" xfId="17774"/>
    <cellStyle name="Vstup 3 2 2 2 3 3 2" xfId="23598"/>
    <cellStyle name="Vstup 3 2 2 2 3 4" xfId="18231"/>
    <cellStyle name="Vstup 3 2 2 2 3 4 2" xfId="24055"/>
    <cellStyle name="Vstup 3 2 2 2 3 5" xfId="18688"/>
    <cellStyle name="Vstup 3 2 2 2 3 5 2" xfId="24512"/>
    <cellStyle name="Vstup 3 2 2 2 3 6" xfId="22585"/>
    <cellStyle name="Vstup 3 2 2 2 4" xfId="16865"/>
    <cellStyle name="Vstup 3 2 2 2 4 2" xfId="17378"/>
    <cellStyle name="Vstup 3 2 2 2 4 2 2" xfId="23202"/>
    <cellStyle name="Vstup 3 2 2 2 4 3" xfId="17878"/>
    <cellStyle name="Vstup 3 2 2 2 4 3 2" xfId="23702"/>
    <cellStyle name="Vstup 3 2 2 2 4 4" xfId="18335"/>
    <cellStyle name="Vstup 3 2 2 2 4 4 2" xfId="24159"/>
    <cellStyle name="Vstup 3 2 2 2 4 5" xfId="18792"/>
    <cellStyle name="Vstup 3 2 2 2 4 5 2" xfId="24616"/>
    <cellStyle name="Vstup 3 2 2 2 4 6" xfId="22689"/>
    <cellStyle name="Vstup 3 2 2 2 5" xfId="16513"/>
    <cellStyle name="Vstup 3 2 2 2 5 2" xfId="22337"/>
    <cellStyle name="Vstup 3 2 2 2 6" xfId="17026"/>
    <cellStyle name="Vstup 3 2 2 2 6 2" xfId="22850"/>
    <cellStyle name="Vstup 3 2 2 2 7" xfId="17526"/>
    <cellStyle name="Vstup 3 2 2 2 7 2" xfId="23350"/>
    <cellStyle name="Vstup 3 2 2 2 8" xfId="17983"/>
    <cellStyle name="Vstup 3 2 2 2 8 2" xfId="23807"/>
    <cellStyle name="Vstup 3 2 2 2 9" xfId="18440"/>
    <cellStyle name="Vstup 3 2 2 2 9 2" xfId="24264"/>
    <cellStyle name="Vstup 3 2 2 3" xfId="14163"/>
    <cellStyle name="Vstup 3 2 2 3 2" xfId="15757"/>
    <cellStyle name="Vstup 3 2 2 3 2 2" xfId="21582"/>
    <cellStyle name="Vstup 3 2 2 3 3" xfId="16613"/>
    <cellStyle name="Vstup 3 2 2 3 3 2" xfId="22437"/>
    <cellStyle name="Vstup 3 2 2 3 4" xfId="17126"/>
    <cellStyle name="Vstup 3 2 2 3 4 2" xfId="22950"/>
    <cellStyle name="Vstup 3 2 2 3 5" xfId="17626"/>
    <cellStyle name="Vstup 3 2 2 3 5 2" xfId="23450"/>
    <cellStyle name="Vstup 3 2 2 3 6" xfId="18083"/>
    <cellStyle name="Vstup 3 2 2 3 6 2" xfId="23907"/>
    <cellStyle name="Vstup 3 2 2 3 7" xfId="18540"/>
    <cellStyle name="Vstup 3 2 2 3 7 2" xfId="24364"/>
    <cellStyle name="Vstup 3 2 2 3 8" xfId="20060"/>
    <cellStyle name="Vstup 3 2 2 4" xfId="14416"/>
    <cellStyle name="Vstup 3 2 2 4 2" xfId="16010"/>
    <cellStyle name="Vstup 3 2 2 4 2 2" xfId="21835"/>
    <cellStyle name="Vstup 3 2 2 4 3" xfId="20313"/>
    <cellStyle name="Vstup 3 2 2 5" xfId="14864"/>
    <cellStyle name="Vstup 3 2 2 5 2" xfId="20692"/>
    <cellStyle name="Vstup 3 2 2 6" xfId="16455"/>
    <cellStyle name="Vstup 3 2 2 6 2" xfId="22279"/>
    <cellStyle name="Vstup 3 2 2 7" xfId="16968"/>
    <cellStyle name="Vstup 3 2 2 7 2" xfId="22792"/>
    <cellStyle name="Vstup 3 2 2 8" xfId="19161"/>
    <cellStyle name="Vstup 3 2 3" xfId="13110"/>
    <cellStyle name="Vstup 3 2 3 10" xfId="18655"/>
    <cellStyle name="Vstup 3 2 3 10 2" xfId="24479"/>
    <cellStyle name="Vstup 3 2 3 11" xfId="19052"/>
    <cellStyle name="Vstup 3 2 3 2" xfId="13760"/>
    <cellStyle name="Vstup 3 2 3 2 2" xfId="15395"/>
    <cellStyle name="Vstup 3 2 3 2 2 2" xfId="21220"/>
    <cellStyle name="Vstup 3 2 3 2 3" xfId="19696"/>
    <cellStyle name="Vstup 3 2 3 3" xfId="14054"/>
    <cellStyle name="Vstup 3 2 3 3 2" xfId="15648"/>
    <cellStyle name="Vstup 3 2 3 3 2 2" xfId="21473"/>
    <cellStyle name="Vstup 3 2 3 3 3" xfId="19951"/>
    <cellStyle name="Vstup 3 2 3 4" xfId="14307"/>
    <cellStyle name="Vstup 3 2 3 4 2" xfId="15901"/>
    <cellStyle name="Vstup 3 2 3 4 2 2" xfId="21726"/>
    <cellStyle name="Vstup 3 2 3 4 3" xfId="20204"/>
    <cellStyle name="Vstup 3 2 3 5" xfId="14755"/>
    <cellStyle name="Vstup 3 2 3 5 2" xfId="20583"/>
    <cellStyle name="Vstup 3 2 3 6" xfId="16728"/>
    <cellStyle name="Vstup 3 2 3 6 2" xfId="22552"/>
    <cellStyle name="Vstup 3 2 3 7" xfId="17241"/>
    <cellStyle name="Vstup 3 2 3 7 2" xfId="23065"/>
    <cellStyle name="Vstup 3 2 3 8" xfId="17741"/>
    <cellStyle name="Vstup 3 2 3 8 2" xfId="23565"/>
    <cellStyle name="Vstup 3 2 3 9" xfId="18198"/>
    <cellStyle name="Vstup 3 2 3 9 2" xfId="24022"/>
    <cellStyle name="Vstup 3 2 4" xfId="13375"/>
    <cellStyle name="Vstup 3 2 4 2" xfId="15012"/>
    <cellStyle name="Vstup 3 2 4 2 2" xfId="20837"/>
    <cellStyle name="Vstup 3 2 4 3" xfId="19313"/>
    <cellStyle name="Vstup 3 2 5" xfId="13580"/>
    <cellStyle name="Vstup 3 2 5 2" xfId="15217"/>
    <cellStyle name="Vstup 3 2 5 2 2" xfId="21042"/>
    <cellStyle name="Vstup 3 2 5 3" xfId="19518"/>
    <cellStyle name="Vstup 3 2 6" xfId="13670"/>
    <cellStyle name="Vstup 3 2 6 2" xfId="15305"/>
    <cellStyle name="Vstup 3 2 6 2 2" xfId="21130"/>
    <cellStyle name="Vstup 3 2 6 3" xfId="19606"/>
    <cellStyle name="Vstup 3 2 7" xfId="14526"/>
    <cellStyle name="Vstup 3 2 7 2" xfId="16119"/>
    <cellStyle name="Vstup 3 2 7 2 2" xfId="21944"/>
    <cellStyle name="Vstup 3 2 7 3" xfId="20422"/>
    <cellStyle name="Vstup 3 2 8" xfId="16263"/>
    <cellStyle name="Vstup 3 2 8 2" xfId="22087"/>
    <cellStyle name="Vstup 3 2 9" xfId="16331"/>
    <cellStyle name="Vstup 3 2 9 2" xfId="22155"/>
    <cellStyle name="Vstup 3 3" xfId="13062"/>
    <cellStyle name="Vstup 3 3 10" xfId="18590"/>
    <cellStyle name="Vstup 3 3 10 2" xfId="24414"/>
    <cellStyle name="Vstup 3 3 11" xfId="19004"/>
    <cellStyle name="Vstup 3 3 2" xfId="13712"/>
    <cellStyle name="Vstup 3 3 2 2" xfId="15347"/>
    <cellStyle name="Vstup 3 3 2 2 2" xfId="21172"/>
    <cellStyle name="Vstup 3 3 2 3" xfId="19648"/>
    <cellStyle name="Vstup 3 3 3" xfId="14006"/>
    <cellStyle name="Vstup 3 3 3 2" xfId="15600"/>
    <cellStyle name="Vstup 3 3 3 2 2" xfId="21425"/>
    <cellStyle name="Vstup 3 3 3 3" xfId="19903"/>
    <cellStyle name="Vstup 3 3 4" xfId="14259"/>
    <cellStyle name="Vstup 3 3 4 2" xfId="15853"/>
    <cellStyle name="Vstup 3 3 4 2 2" xfId="21678"/>
    <cellStyle name="Vstup 3 3 4 3" xfId="20156"/>
    <cellStyle name="Vstup 3 3 5" xfId="14707"/>
    <cellStyle name="Vstup 3 3 5 2" xfId="20535"/>
    <cellStyle name="Vstup 3 3 6" xfId="16663"/>
    <cellStyle name="Vstup 3 3 6 2" xfId="22487"/>
    <cellStyle name="Vstup 3 3 7" xfId="17176"/>
    <cellStyle name="Vstup 3 3 7 2" xfId="23000"/>
    <cellStyle name="Vstup 3 3 8" xfId="17676"/>
    <cellStyle name="Vstup 3 3 8 2" xfId="23500"/>
    <cellStyle name="Vstup 3 3 9" xfId="18133"/>
    <cellStyle name="Vstup 3 3 9 2" xfId="23957"/>
    <cellStyle name="Vstup 3 4" xfId="13327"/>
    <cellStyle name="Vstup 3 4 2" xfId="14964"/>
    <cellStyle name="Vstup 3 4 2 2" xfId="20789"/>
    <cellStyle name="Vstup 3 4 3" xfId="19265"/>
    <cellStyle name="Vstup 3 5" xfId="13628"/>
    <cellStyle name="Vstup 3 5 2" xfId="15265"/>
    <cellStyle name="Vstup 3 5 2 2" xfId="21090"/>
    <cellStyle name="Vstup 3 5 3" xfId="19566"/>
    <cellStyle name="Vstup 3 6" xfId="16262"/>
    <cellStyle name="Vstup 3 6 2" xfId="22086"/>
    <cellStyle name="Vstup 3 7" xfId="16332"/>
    <cellStyle name="Vstup 3 7 2" xfId="22156"/>
    <cellStyle name="Vstup 3 8" xfId="16393"/>
    <cellStyle name="Vstup 3 8 2" xfId="22217"/>
    <cellStyle name="Vstup 4" xfId="223"/>
    <cellStyle name="Vstup 4 2" xfId="274"/>
    <cellStyle name="Vstup 4 2 10" xfId="16390"/>
    <cellStyle name="Vstup 4 2 10 2" xfId="22214"/>
    <cellStyle name="Vstup 4 2 11" xfId="18914"/>
    <cellStyle name="Vstup 4 2 2" xfId="13226"/>
    <cellStyle name="Vstup 4 2 2 2" xfId="13875"/>
    <cellStyle name="Vstup 4 2 2 2 10" xfId="19811"/>
    <cellStyle name="Vstup 4 2 2 2 2" xfId="15510"/>
    <cellStyle name="Vstup 4 2 2 2 2 2" xfId="16815"/>
    <cellStyle name="Vstup 4 2 2 2 2 2 2" xfId="17328"/>
    <cellStyle name="Vstup 4 2 2 2 2 2 2 2" xfId="23152"/>
    <cellStyle name="Vstup 4 2 2 2 2 2 3" xfId="17828"/>
    <cellStyle name="Vstup 4 2 2 2 2 2 3 2" xfId="23652"/>
    <cellStyle name="Vstup 4 2 2 2 2 2 4" xfId="18285"/>
    <cellStyle name="Vstup 4 2 2 2 2 2 4 2" xfId="24109"/>
    <cellStyle name="Vstup 4 2 2 2 2 2 5" xfId="18742"/>
    <cellStyle name="Vstup 4 2 2 2 2 2 5 2" xfId="24566"/>
    <cellStyle name="Vstup 4 2 2 2 2 2 6" xfId="22639"/>
    <cellStyle name="Vstup 4 2 2 2 2 3" xfId="16919"/>
    <cellStyle name="Vstup 4 2 2 2 2 3 2" xfId="17432"/>
    <cellStyle name="Vstup 4 2 2 2 2 3 2 2" xfId="23256"/>
    <cellStyle name="Vstup 4 2 2 2 2 3 3" xfId="17932"/>
    <cellStyle name="Vstup 4 2 2 2 2 3 3 2" xfId="23756"/>
    <cellStyle name="Vstup 4 2 2 2 2 3 4" xfId="18389"/>
    <cellStyle name="Vstup 4 2 2 2 2 3 4 2" xfId="24213"/>
    <cellStyle name="Vstup 4 2 2 2 2 3 5" xfId="18846"/>
    <cellStyle name="Vstup 4 2 2 2 2 3 5 2" xfId="24670"/>
    <cellStyle name="Vstup 4 2 2 2 2 3 6" xfId="22743"/>
    <cellStyle name="Vstup 4 2 2 2 2 4" xfId="16567"/>
    <cellStyle name="Vstup 4 2 2 2 2 4 2" xfId="22391"/>
    <cellStyle name="Vstup 4 2 2 2 2 5" xfId="17080"/>
    <cellStyle name="Vstup 4 2 2 2 2 5 2" xfId="22904"/>
    <cellStyle name="Vstup 4 2 2 2 2 6" xfId="17580"/>
    <cellStyle name="Vstup 4 2 2 2 2 6 2" xfId="23404"/>
    <cellStyle name="Vstup 4 2 2 2 2 7" xfId="18037"/>
    <cellStyle name="Vstup 4 2 2 2 2 7 2" xfId="23861"/>
    <cellStyle name="Vstup 4 2 2 2 2 8" xfId="18494"/>
    <cellStyle name="Vstup 4 2 2 2 2 8 2" xfId="24318"/>
    <cellStyle name="Vstup 4 2 2 2 2 9" xfId="21335"/>
    <cellStyle name="Vstup 4 2 2 2 3" xfId="16767"/>
    <cellStyle name="Vstup 4 2 2 2 3 2" xfId="17280"/>
    <cellStyle name="Vstup 4 2 2 2 3 2 2" xfId="23104"/>
    <cellStyle name="Vstup 4 2 2 2 3 3" xfId="17780"/>
    <cellStyle name="Vstup 4 2 2 2 3 3 2" xfId="23604"/>
    <cellStyle name="Vstup 4 2 2 2 3 4" xfId="18237"/>
    <cellStyle name="Vstup 4 2 2 2 3 4 2" xfId="24061"/>
    <cellStyle name="Vstup 4 2 2 2 3 5" xfId="18694"/>
    <cellStyle name="Vstup 4 2 2 2 3 5 2" xfId="24518"/>
    <cellStyle name="Vstup 4 2 2 2 3 6" xfId="22591"/>
    <cellStyle name="Vstup 4 2 2 2 4" xfId="16871"/>
    <cellStyle name="Vstup 4 2 2 2 4 2" xfId="17384"/>
    <cellStyle name="Vstup 4 2 2 2 4 2 2" xfId="23208"/>
    <cellStyle name="Vstup 4 2 2 2 4 3" xfId="17884"/>
    <cellStyle name="Vstup 4 2 2 2 4 3 2" xfId="23708"/>
    <cellStyle name="Vstup 4 2 2 2 4 4" xfId="18341"/>
    <cellStyle name="Vstup 4 2 2 2 4 4 2" xfId="24165"/>
    <cellStyle name="Vstup 4 2 2 2 4 5" xfId="18798"/>
    <cellStyle name="Vstup 4 2 2 2 4 5 2" xfId="24622"/>
    <cellStyle name="Vstup 4 2 2 2 4 6" xfId="22695"/>
    <cellStyle name="Vstup 4 2 2 2 5" xfId="16519"/>
    <cellStyle name="Vstup 4 2 2 2 5 2" xfId="22343"/>
    <cellStyle name="Vstup 4 2 2 2 6" xfId="17032"/>
    <cellStyle name="Vstup 4 2 2 2 6 2" xfId="22856"/>
    <cellStyle name="Vstup 4 2 2 2 7" xfId="17532"/>
    <cellStyle name="Vstup 4 2 2 2 7 2" xfId="23356"/>
    <cellStyle name="Vstup 4 2 2 2 8" xfId="17989"/>
    <cellStyle name="Vstup 4 2 2 2 8 2" xfId="23813"/>
    <cellStyle name="Vstup 4 2 2 2 9" xfId="18446"/>
    <cellStyle name="Vstup 4 2 2 2 9 2" xfId="24270"/>
    <cellStyle name="Vstup 4 2 2 3" xfId="14169"/>
    <cellStyle name="Vstup 4 2 2 3 2" xfId="15763"/>
    <cellStyle name="Vstup 4 2 2 3 2 2" xfId="21588"/>
    <cellStyle name="Vstup 4 2 2 3 3" xfId="16609"/>
    <cellStyle name="Vstup 4 2 2 3 3 2" xfId="22433"/>
    <cellStyle name="Vstup 4 2 2 3 4" xfId="17122"/>
    <cellStyle name="Vstup 4 2 2 3 4 2" xfId="22946"/>
    <cellStyle name="Vstup 4 2 2 3 5" xfId="17622"/>
    <cellStyle name="Vstup 4 2 2 3 5 2" xfId="23446"/>
    <cellStyle name="Vstup 4 2 2 3 6" xfId="18079"/>
    <cellStyle name="Vstup 4 2 2 3 6 2" xfId="23903"/>
    <cellStyle name="Vstup 4 2 2 3 7" xfId="18536"/>
    <cellStyle name="Vstup 4 2 2 3 7 2" xfId="24360"/>
    <cellStyle name="Vstup 4 2 2 3 8" xfId="20066"/>
    <cellStyle name="Vstup 4 2 2 4" xfId="14422"/>
    <cellStyle name="Vstup 4 2 2 4 2" xfId="16016"/>
    <cellStyle name="Vstup 4 2 2 4 2 2" xfId="21841"/>
    <cellStyle name="Vstup 4 2 2 4 3" xfId="20319"/>
    <cellStyle name="Vstup 4 2 2 5" xfId="14870"/>
    <cellStyle name="Vstup 4 2 2 5 2" xfId="20698"/>
    <cellStyle name="Vstup 4 2 2 6" xfId="16461"/>
    <cellStyle name="Vstup 4 2 2 6 2" xfId="22285"/>
    <cellStyle name="Vstup 4 2 2 7" xfId="16974"/>
    <cellStyle name="Vstup 4 2 2 7 2" xfId="22798"/>
    <cellStyle name="Vstup 4 2 2 8" xfId="19167"/>
    <cellStyle name="Vstup 4 2 3" xfId="13116"/>
    <cellStyle name="Vstup 4 2 3 10" xfId="18588"/>
    <cellStyle name="Vstup 4 2 3 10 2" xfId="24412"/>
    <cellStyle name="Vstup 4 2 3 11" xfId="19058"/>
    <cellStyle name="Vstup 4 2 3 2" xfId="13766"/>
    <cellStyle name="Vstup 4 2 3 2 2" xfId="15401"/>
    <cellStyle name="Vstup 4 2 3 2 2 2" xfId="21226"/>
    <cellStyle name="Vstup 4 2 3 2 3" xfId="19702"/>
    <cellStyle name="Vstup 4 2 3 3" xfId="14060"/>
    <cellStyle name="Vstup 4 2 3 3 2" xfId="15654"/>
    <cellStyle name="Vstup 4 2 3 3 2 2" xfId="21479"/>
    <cellStyle name="Vstup 4 2 3 3 3" xfId="19957"/>
    <cellStyle name="Vstup 4 2 3 4" xfId="14313"/>
    <cellStyle name="Vstup 4 2 3 4 2" xfId="15907"/>
    <cellStyle name="Vstup 4 2 3 4 2 2" xfId="21732"/>
    <cellStyle name="Vstup 4 2 3 4 3" xfId="20210"/>
    <cellStyle name="Vstup 4 2 3 5" xfId="14761"/>
    <cellStyle name="Vstup 4 2 3 5 2" xfId="20589"/>
    <cellStyle name="Vstup 4 2 3 6" xfId="16661"/>
    <cellStyle name="Vstup 4 2 3 6 2" xfId="22485"/>
    <cellStyle name="Vstup 4 2 3 7" xfId="17174"/>
    <cellStyle name="Vstup 4 2 3 7 2" xfId="22998"/>
    <cellStyle name="Vstup 4 2 3 8" xfId="17674"/>
    <cellStyle name="Vstup 4 2 3 8 2" xfId="23498"/>
    <cellStyle name="Vstup 4 2 3 9" xfId="18131"/>
    <cellStyle name="Vstup 4 2 3 9 2" xfId="23955"/>
    <cellStyle name="Vstup 4 2 4" xfId="13381"/>
    <cellStyle name="Vstup 4 2 4 2" xfId="15018"/>
    <cellStyle name="Vstup 4 2 4 2 2" xfId="20843"/>
    <cellStyle name="Vstup 4 2 4 3" xfId="19319"/>
    <cellStyle name="Vstup 4 2 5" xfId="13574"/>
    <cellStyle name="Vstup 4 2 5 2" xfId="15211"/>
    <cellStyle name="Vstup 4 2 5 2 2" xfId="21036"/>
    <cellStyle name="Vstup 4 2 5 3" xfId="19512"/>
    <cellStyle name="Vstup 4 2 6" xfId="13407"/>
    <cellStyle name="Vstup 4 2 6 2" xfId="15044"/>
    <cellStyle name="Vstup 4 2 6 2 2" xfId="20869"/>
    <cellStyle name="Vstup 4 2 6 3" xfId="19345"/>
    <cellStyle name="Vstup 4 2 7" xfId="14532"/>
    <cellStyle name="Vstup 4 2 7 2" xfId="16125"/>
    <cellStyle name="Vstup 4 2 7 2 2" xfId="21950"/>
    <cellStyle name="Vstup 4 2 7 3" xfId="20428"/>
    <cellStyle name="Vstup 4 2 8" xfId="16265"/>
    <cellStyle name="Vstup 4 2 8 2" xfId="22089"/>
    <cellStyle name="Vstup 4 2 9" xfId="16329"/>
    <cellStyle name="Vstup 4 2 9 2" xfId="22153"/>
    <cellStyle name="Vstup 4 3" xfId="13068"/>
    <cellStyle name="Vstup 4 3 10" xfId="18589"/>
    <cellStyle name="Vstup 4 3 10 2" xfId="24413"/>
    <cellStyle name="Vstup 4 3 11" xfId="19010"/>
    <cellStyle name="Vstup 4 3 2" xfId="13718"/>
    <cellStyle name="Vstup 4 3 2 2" xfId="15353"/>
    <cellStyle name="Vstup 4 3 2 2 2" xfId="21178"/>
    <cellStyle name="Vstup 4 3 2 3" xfId="19654"/>
    <cellStyle name="Vstup 4 3 3" xfId="14012"/>
    <cellStyle name="Vstup 4 3 3 2" xfId="15606"/>
    <cellStyle name="Vstup 4 3 3 2 2" xfId="21431"/>
    <cellStyle name="Vstup 4 3 3 3" xfId="19909"/>
    <cellStyle name="Vstup 4 3 4" xfId="14265"/>
    <cellStyle name="Vstup 4 3 4 2" xfId="15859"/>
    <cellStyle name="Vstup 4 3 4 2 2" xfId="21684"/>
    <cellStyle name="Vstup 4 3 4 3" xfId="20162"/>
    <cellStyle name="Vstup 4 3 5" xfId="14713"/>
    <cellStyle name="Vstup 4 3 5 2" xfId="20541"/>
    <cellStyle name="Vstup 4 3 6" xfId="16662"/>
    <cellStyle name="Vstup 4 3 6 2" xfId="22486"/>
    <cellStyle name="Vstup 4 3 7" xfId="17175"/>
    <cellStyle name="Vstup 4 3 7 2" xfId="22999"/>
    <cellStyle name="Vstup 4 3 8" xfId="17675"/>
    <cellStyle name="Vstup 4 3 8 2" xfId="23499"/>
    <cellStyle name="Vstup 4 3 9" xfId="18132"/>
    <cellStyle name="Vstup 4 3 9 2" xfId="23956"/>
    <cellStyle name="Vstup 4 4" xfId="13333"/>
    <cellStyle name="Vstup 4 4 2" xfId="14970"/>
    <cellStyle name="Vstup 4 4 2 2" xfId="20795"/>
    <cellStyle name="Vstup 4 4 3" xfId="19271"/>
    <cellStyle name="Vstup 4 5" xfId="13622"/>
    <cellStyle name="Vstup 4 5 2" xfId="15259"/>
    <cellStyle name="Vstup 4 5 2 2" xfId="21084"/>
    <cellStyle name="Vstup 4 5 3" xfId="19560"/>
    <cellStyle name="Vstup 4 6" xfId="16264"/>
    <cellStyle name="Vstup 4 6 2" xfId="22088"/>
    <cellStyle name="Vstup 4 7" xfId="16330"/>
    <cellStyle name="Vstup 4 7 2" xfId="22154"/>
    <cellStyle name="Vstup 4 8" xfId="16391"/>
    <cellStyle name="Vstup 4 8 2" xfId="22215"/>
    <cellStyle name="Vstup 5" xfId="244"/>
    <cellStyle name="Vstup 5 10" xfId="16389"/>
    <cellStyle name="Vstup 5 10 2" xfId="22213"/>
    <cellStyle name="Vstup 5 11" xfId="18886"/>
    <cellStyle name="Vstup 5 2" xfId="13198"/>
    <cellStyle name="Vstup 5 2 2" xfId="13847"/>
    <cellStyle name="Vstup 5 2 2 10" xfId="19783"/>
    <cellStyle name="Vstup 5 2 2 2" xfId="15482"/>
    <cellStyle name="Vstup 5 2 2 2 2" xfId="16787"/>
    <cellStyle name="Vstup 5 2 2 2 2 2" xfId="17300"/>
    <cellStyle name="Vstup 5 2 2 2 2 2 2" xfId="23124"/>
    <cellStyle name="Vstup 5 2 2 2 2 3" xfId="17800"/>
    <cellStyle name="Vstup 5 2 2 2 2 3 2" xfId="23624"/>
    <cellStyle name="Vstup 5 2 2 2 2 4" xfId="18257"/>
    <cellStyle name="Vstup 5 2 2 2 2 4 2" xfId="24081"/>
    <cellStyle name="Vstup 5 2 2 2 2 5" xfId="18714"/>
    <cellStyle name="Vstup 5 2 2 2 2 5 2" xfId="24538"/>
    <cellStyle name="Vstup 5 2 2 2 2 6" xfId="22611"/>
    <cellStyle name="Vstup 5 2 2 2 3" xfId="16891"/>
    <cellStyle name="Vstup 5 2 2 2 3 2" xfId="17404"/>
    <cellStyle name="Vstup 5 2 2 2 3 2 2" xfId="23228"/>
    <cellStyle name="Vstup 5 2 2 2 3 3" xfId="17904"/>
    <cellStyle name="Vstup 5 2 2 2 3 3 2" xfId="23728"/>
    <cellStyle name="Vstup 5 2 2 2 3 4" xfId="18361"/>
    <cellStyle name="Vstup 5 2 2 2 3 4 2" xfId="24185"/>
    <cellStyle name="Vstup 5 2 2 2 3 5" xfId="18818"/>
    <cellStyle name="Vstup 5 2 2 2 3 5 2" xfId="24642"/>
    <cellStyle name="Vstup 5 2 2 2 3 6" xfId="22715"/>
    <cellStyle name="Vstup 5 2 2 2 4" xfId="16539"/>
    <cellStyle name="Vstup 5 2 2 2 4 2" xfId="22363"/>
    <cellStyle name="Vstup 5 2 2 2 5" xfId="17052"/>
    <cellStyle name="Vstup 5 2 2 2 5 2" xfId="22876"/>
    <cellStyle name="Vstup 5 2 2 2 6" xfId="17552"/>
    <cellStyle name="Vstup 5 2 2 2 6 2" xfId="23376"/>
    <cellStyle name="Vstup 5 2 2 2 7" xfId="18009"/>
    <cellStyle name="Vstup 5 2 2 2 7 2" xfId="23833"/>
    <cellStyle name="Vstup 5 2 2 2 8" xfId="18466"/>
    <cellStyle name="Vstup 5 2 2 2 8 2" xfId="24290"/>
    <cellStyle name="Vstup 5 2 2 2 9" xfId="21307"/>
    <cellStyle name="Vstup 5 2 2 3" xfId="16739"/>
    <cellStyle name="Vstup 5 2 2 3 2" xfId="17252"/>
    <cellStyle name="Vstup 5 2 2 3 2 2" xfId="23076"/>
    <cellStyle name="Vstup 5 2 2 3 3" xfId="17752"/>
    <cellStyle name="Vstup 5 2 2 3 3 2" xfId="23576"/>
    <cellStyle name="Vstup 5 2 2 3 4" xfId="18209"/>
    <cellStyle name="Vstup 5 2 2 3 4 2" xfId="24033"/>
    <cellStyle name="Vstup 5 2 2 3 5" xfId="18666"/>
    <cellStyle name="Vstup 5 2 2 3 5 2" xfId="24490"/>
    <cellStyle name="Vstup 5 2 2 3 6" xfId="22563"/>
    <cellStyle name="Vstup 5 2 2 4" xfId="16843"/>
    <cellStyle name="Vstup 5 2 2 4 2" xfId="17356"/>
    <cellStyle name="Vstup 5 2 2 4 2 2" xfId="23180"/>
    <cellStyle name="Vstup 5 2 2 4 3" xfId="17856"/>
    <cellStyle name="Vstup 5 2 2 4 3 2" xfId="23680"/>
    <cellStyle name="Vstup 5 2 2 4 4" xfId="18313"/>
    <cellStyle name="Vstup 5 2 2 4 4 2" xfId="24137"/>
    <cellStyle name="Vstup 5 2 2 4 5" xfId="18770"/>
    <cellStyle name="Vstup 5 2 2 4 5 2" xfId="24594"/>
    <cellStyle name="Vstup 5 2 2 4 6" xfId="22667"/>
    <cellStyle name="Vstup 5 2 2 5" xfId="16491"/>
    <cellStyle name="Vstup 5 2 2 5 2" xfId="22315"/>
    <cellStyle name="Vstup 5 2 2 6" xfId="17004"/>
    <cellStyle name="Vstup 5 2 2 6 2" xfId="22828"/>
    <cellStyle name="Vstup 5 2 2 7" xfId="17504"/>
    <cellStyle name="Vstup 5 2 2 7 2" xfId="23328"/>
    <cellStyle name="Vstup 5 2 2 8" xfId="17961"/>
    <cellStyle name="Vstup 5 2 2 8 2" xfId="23785"/>
    <cellStyle name="Vstup 5 2 2 9" xfId="18418"/>
    <cellStyle name="Vstup 5 2 2 9 2" xfId="24242"/>
    <cellStyle name="Vstup 5 2 3" xfId="14141"/>
    <cellStyle name="Vstup 5 2 3 2" xfId="15735"/>
    <cellStyle name="Vstup 5 2 3 2 2" xfId="21560"/>
    <cellStyle name="Vstup 5 2 3 3" xfId="16629"/>
    <cellStyle name="Vstup 5 2 3 3 2" xfId="22453"/>
    <cellStyle name="Vstup 5 2 3 4" xfId="17142"/>
    <cellStyle name="Vstup 5 2 3 4 2" xfId="22966"/>
    <cellStyle name="Vstup 5 2 3 5" xfId="17642"/>
    <cellStyle name="Vstup 5 2 3 5 2" xfId="23466"/>
    <cellStyle name="Vstup 5 2 3 6" xfId="18099"/>
    <cellStyle name="Vstup 5 2 3 6 2" xfId="23923"/>
    <cellStyle name="Vstup 5 2 3 7" xfId="18556"/>
    <cellStyle name="Vstup 5 2 3 7 2" xfId="24380"/>
    <cellStyle name="Vstup 5 2 3 8" xfId="20038"/>
    <cellStyle name="Vstup 5 2 4" xfId="14394"/>
    <cellStyle name="Vstup 5 2 4 2" xfId="15988"/>
    <cellStyle name="Vstup 5 2 4 2 2" xfId="21813"/>
    <cellStyle name="Vstup 5 2 4 3" xfId="20291"/>
    <cellStyle name="Vstup 5 2 5" xfId="14842"/>
    <cellStyle name="Vstup 5 2 5 2" xfId="20670"/>
    <cellStyle name="Vstup 5 2 6" xfId="16433"/>
    <cellStyle name="Vstup 5 2 6 2" xfId="22257"/>
    <cellStyle name="Vstup 5 2 7" xfId="16946"/>
    <cellStyle name="Vstup 5 2 7 2" xfId="22770"/>
    <cellStyle name="Vstup 5 2 8" xfId="19139"/>
    <cellStyle name="Vstup 5 3" xfId="13088"/>
    <cellStyle name="Vstup 5 3 10" xfId="18587"/>
    <cellStyle name="Vstup 5 3 10 2" xfId="24411"/>
    <cellStyle name="Vstup 5 3 11" xfId="19030"/>
    <cellStyle name="Vstup 5 3 2" xfId="13738"/>
    <cellStyle name="Vstup 5 3 2 2" xfId="15373"/>
    <cellStyle name="Vstup 5 3 2 2 2" xfId="21198"/>
    <cellStyle name="Vstup 5 3 2 3" xfId="19674"/>
    <cellStyle name="Vstup 5 3 3" xfId="14032"/>
    <cellStyle name="Vstup 5 3 3 2" xfId="15626"/>
    <cellStyle name="Vstup 5 3 3 2 2" xfId="21451"/>
    <cellStyle name="Vstup 5 3 3 3" xfId="19929"/>
    <cellStyle name="Vstup 5 3 4" xfId="14285"/>
    <cellStyle name="Vstup 5 3 4 2" xfId="15879"/>
    <cellStyle name="Vstup 5 3 4 2 2" xfId="21704"/>
    <cellStyle name="Vstup 5 3 4 3" xfId="20182"/>
    <cellStyle name="Vstup 5 3 5" xfId="14733"/>
    <cellStyle name="Vstup 5 3 5 2" xfId="20561"/>
    <cellStyle name="Vstup 5 3 6" xfId="16660"/>
    <cellStyle name="Vstup 5 3 6 2" xfId="22484"/>
    <cellStyle name="Vstup 5 3 7" xfId="17173"/>
    <cellStyle name="Vstup 5 3 7 2" xfId="22997"/>
    <cellStyle name="Vstup 5 3 8" xfId="17673"/>
    <cellStyle name="Vstup 5 3 8 2" xfId="23497"/>
    <cellStyle name="Vstup 5 3 9" xfId="18130"/>
    <cellStyle name="Vstup 5 3 9 2" xfId="23954"/>
    <cellStyle name="Vstup 5 4" xfId="13353"/>
    <cellStyle name="Vstup 5 4 2" xfId="14990"/>
    <cellStyle name="Vstup 5 4 2 2" xfId="20815"/>
    <cellStyle name="Vstup 5 4 3" xfId="19291"/>
    <cellStyle name="Vstup 5 5" xfId="13602"/>
    <cellStyle name="Vstup 5 5 2" xfId="15239"/>
    <cellStyle name="Vstup 5 5 2 2" xfId="21064"/>
    <cellStyle name="Vstup 5 5 3" xfId="19540"/>
    <cellStyle name="Vstup 5 6" xfId="13675"/>
    <cellStyle name="Vstup 5 6 2" xfId="15310"/>
    <cellStyle name="Vstup 5 6 2 2" xfId="21135"/>
    <cellStyle name="Vstup 5 6 3" xfId="19611"/>
    <cellStyle name="Vstup 5 7" xfId="14504"/>
    <cellStyle name="Vstup 5 7 2" xfId="16097"/>
    <cellStyle name="Vstup 5 7 2 2" xfId="21922"/>
    <cellStyle name="Vstup 5 7 3" xfId="20400"/>
    <cellStyle name="Vstup 5 8" xfId="16266"/>
    <cellStyle name="Vstup 5 8 2" xfId="22090"/>
    <cellStyle name="Vstup 5 9" xfId="16328"/>
    <cellStyle name="Vstup 5 9 2" xfId="22152"/>
    <cellStyle name="Vstup 6" xfId="13038"/>
    <cellStyle name="Vstup 6 10" xfId="18516"/>
    <cellStyle name="Vstup 6 10 2" xfId="24340"/>
    <cellStyle name="Vstup 6 11" xfId="18982"/>
    <cellStyle name="Vstup 6 2" xfId="13690"/>
    <cellStyle name="Vstup 6 2 2" xfId="15325"/>
    <cellStyle name="Vstup 6 2 2 2" xfId="21150"/>
    <cellStyle name="Vstup 6 2 3" xfId="19626"/>
    <cellStyle name="Vstup 6 3" xfId="13984"/>
    <cellStyle name="Vstup 6 3 2" xfId="15578"/>
    <cellStyle name="Vstup 6 3 2 2" xfId="21403"/>
    <cellStyle name="Vstup 6 3 3" xfId="19881"/>
    <cellStyle name="Vstup 6 4" xfId="14237"/>
    <cellStyle name="Vstup 6 4 2" xfId="15831"/>
    <cellStyle name="Vstup 6 4 2 2" xfId="21656"/>
    <cellStyle name="Vstup 6 4 3" xfId="20134"/>
    <cellStyle name="Vstup 6 5" xfId="14685"/>
    <cellStyle name="Vstup 6 5 2" xfId="20513"/>
    <cellStyle name="Vstup 6 6" xfId="16589"/>
    <cellStyle name="Vstup 6 6 2" xfId="22413"/>
    <cellStyle name="Vstup 6 7" xfId="17102"/>
    <cellStyle name="Vstup 6 7 2" xfId="22926"/>
    <cellStyle name="Vstup 6 8" xfId="17602"/>
    <cellStyle name="Vstup 6 8 2" xfId="23426"/>
    <cellStyle name="Vstup 6 9" xfId="18059"/>
    <cellStyle name="Vstup 6 9 2" xfId="23883"/>
    <cellStyle name="Vstup 7" xfId="13303"/>
    <cellStyle name="Vstup 7 2" xfId="14941"/>
    <cellStyle name="Vstup 7 2 2" xfId="20766"/>
    <cellStyle name="Vstup 7 3" xfId="19242"/>
    <cellStyle name="Vstup 8" xfId="13650"/>
    <cellStyle name="Vstup 8 2" xfId="15286"/>
    <cellStyle name="Vstup 8 2 2" xfId="21111"/>
    <cellStyle name="Vstup 8 3" xfId="19587"/>
    <cellStyle name="Vstup 9" xfId="16251"/>
    <cellStyle name="Vstup 9 2" xfId="22075"/>
    <cellStyle name="Výpočet" xfId="40"/>
    <cellStyle name="Výpočet 10" xfId="16327"/>
    <cellStyle name="Výpočet 10 2" xfId="22151"/>
    <cellStyle name="Výpočet 11" xfId="16388"/>
    <cellStyle name="Výpočet 11 2" xfId="22212"/>
    <cellStyle name="Výpočet 2" xfId="190"/>
    <cellStyle name="Výpočet 2 10" xfId="14493"/>
    <cellStyle name="Výpočet 2 10 2" xfId="16086"/>
    <cellStyle name="Výpočet 2 10 2 2" xfId="21911"/>
    <cellStyle name="Výpočet 2 10 3" xfId="20389"/>
    <cellStyle name="Výpočet 2 11" xfId="16268"/>
    <cellStyle name="Výpočet 2 11 2" xfId="22092"/>
    <cellStyle name="Výpočet 2 12" xfId="16326"/>
    <cellStyle name="Výpočet 2 12 2" xfId="22150"/>
    <cellStyle name="Výpočet 2 13" xfId="16387"/>
    <cellStyle name="Výpočet 2 13 2" xfId="22211"/>
    <cellStyle name="Výpočet 2 14" xfId="18874"/>
    <cellStyle name="Výpočet 2 2" xfId="203"/>
    <cellStyle name="Výpočet 2 2 2" xfId="238"/>
    <cellStyle name="Výpočet 2 2 2 2" xfId="289"/>
    <cellStyle name="Výpočet 2 2 2 2 10" xfId="16384"/>
    <cellStyle name="Výpočet 2 2 2 2 10 2" xfId="22208"/>
    <cellStyle name="Výpočet 2 2 2 2 11" xfId="18929"/>
    <cellStyle name="Výpočet 2 2 2 2 2" xfId="13241"/>
    <cellStyle name="Výpočet 2 2 2 2 2 2" xfId="13890"/>
    <cellStyle name="Výpočet 2 2 2 2 2 2 10" xfId="19826"/>
    <cellStyle name="Výpočet 2 2 2 2 2 2 2" xfId="15525"/>
    <cellStyle name="Výpočet 2 2 2 2 2 2 2 2" xfId="16830"/>
    <cellStyle name="Výpočet 2 2 2 2 2 2 2 2 2" xfId="17343"/>
    <cellStyle name="Výpočet 2 2 2 2 2 2 2 2 2 2" xfId="23167"/>
    <cellStyle name="Výpočet 2 2 2 2 2 2 2 2 3" xfId="17843"/>
    <cellStyle name="Výpočet 2 2 2 2 2 2 2 2 3 2" xfId="23667"/>
    <cellStyle name="Výpočet 2 2 2 2 2 2 2 2 4" xfId="18300"/>
    <cellStyle name="Výpočet 2 2 2 2 2 2 2 2 4 2" xfId="24124"/>
    <cellStyle name="Výpočet 2 2 2 2 2 2 2 2 5" xfId="18757"/>
    <cellStyle name="Výpočet 2 2 2 2 2 2 2 2 5 2" xfId="24581"/>
    <cellStyle name="Výpočet 2 2 2 2 2 2 2 2 6" xfId="22654"/>
    <cellStyle name="Výpočet 2 2 2 2 2 2 2 3" xfId="16934"/>
    <cellStyle name="Výpočet 2 2 2 2 2 2 2 3 2" xfId="17447"/>
    <cellStyle name="Výpočet 2 2 2 2 2 2 2 3 2 2" xfId="23271"/>
    <cellStyle name="Výpočet 2 2 2 2 2 2 2 3 3" xfId="17947"/>
    <cellStyle name="Výpočet 2 2 2 2 2 2 2 3 3 2" xfId="23771"/>
    <cellStyle name="Výpočet 2 2 2 2 2 2 2 3 4" xfId="18404"/>
    <cellStyle name="Výpočet 2 2 2 2 2 2 2 3 4 2" xfId="24228"/>
    <cellStyle name="Výpočet 2 2 2 2 2 2 2 3 5" xfId="18861"/>
    <cellStyle name="Výpočet 2 2 2 2 2 2 2 3 5 2" xfId="24685"/>
    <cellStyle name="Výpočet 2 2 2 2 2 2 2 3 6" xfId="22758"/>
    <cellStyle name="Výpočet 2 2 2 2 2 2 2 4" xfId="16582"/>
    <cellStyle name="Výpočet 2 2 2 2 2 2 2 4 2" xfId="22406"/>
    <cellStyle name="Výpočet 2 2 2 2 2 2 2 5" xfId="17095"/>
    <cellStyle name="Výpočet 2 2 2 2 2 2 2 5 2" xfId="22919"/>
    <cellStyle name="Výpočet 2 2 2 2 2 2 2 6" xfId="17595"/>
    <cellStyle name="Výpočet 2 2 2 2 2 2 2 6 2" xfId="23419"/>
    <cellStyle name="Výpočet 2 2 2 2 2 2 2 7" xfId="18052"/>
    <cellStyle name="Výpočet 2 2 2 2 2 2 2 7 2" xfId="23876"/>
    <cellStyle name="Výpočet 2 2 2 2 2 2 2 8" xfId="18509"/>
    <cellStyle name="Výpočet 2 2 2 2 2 2 2 8 2" xfId="24333"/>
    <cellStyle name="Výpočet 2 2 2 2 2 2 2 9" xfId="21350"/>
    <cellStyle name="Výpočet 2 2 2 2 2 2 3" xfId="16782"/>
    <cellStyle name="Výpočet 2 2 2 2 2 2 3 2" xfId="17295"/>
    <cellStyle name="Výpočet 2 2 2 2 2 2 3 2 2" xfId="23119"/>
    <cellStyle name="Výpočet 2 2 2 2 2 2 3 3" xfId="17795"/>
    <cellStyle name="Výpočet 2 2 2 2 2 2 3 3 2" xfId="23619"/>
    <cellStyle name="Výpočet 2 2 2 2 2 2 3 4" xfId="18252"/>
    <cellStyle name="Výpočet 2 2 2 2 2 2 3 4 2" xfId="24076"/>
    <cellStyle name="Výpočet 2 2 2 2 2 2 3 5" xfId="18709"/>
    <cellStyle name="Výpočet 2 2 2 2 2 2 3 5 2" xfId="24533"/>
    <cellStyle name="Výpočet 2 2 2 2 2 2 3 6" xfId="22606"/>
    <cellStyle name="Výpočet 2 2 2 2 2 2 4" xfId="16886"/>
    <cellStyle name="Výpočet 2 2 2 2 2 2 4 2" xfId="17399"/>
    <cellStyle name="Výpočet 2 2 2 2 2 2 4 2 2" xfId="23223"/>
    <cellStyle name="Výpočet 2 2 2 2 2 2 4 3" xfId="17899"/>
    <cellStyle name="Výpočet 2 2 2 2 2 2 4 3 2" xfId="23723"/>
    <cellStyle name="Výpočet 2 2 2 2 2 2 4 4" xfId="18356"/>
    <cellStyle name="Výpočet 2 2 2 2 2 2 4 4 2" xfId="24180"/>
    <cellStyle name="Výpočet 2 2 2 2 2 2 4 5" xfId="18813"/>
    <cellStyle name="Výpočet 2 2 2 2 2 2 4 5 2" xfId="24637"/>
    <cellStyle name="Výpočet 2 2 2 2 2 2 4 6" xfId="22710"/>
    <cellStyle name="Výpočet 2 2 2 2 2 2 5" xfId="16534"/>
    <cellStyle name="Výpočet 2 2 2 2 2 2 5 2" xfId="22358"/>
    <cellStyle name="Výpočet 2 2 2 2 2 2 6" xfId="17047"/>
    <cellStyle name="Výpočet 2 2 2 2 2 2 6 2" xfId="22871"/>
    <cellStyle name="Výpočet 2 2 2 2 2 2 7" xfId="17547"/>
    <cellStyle name="Výpočet 2 2 2 2 2 2 7 2" xfId="23371"/>
    <cellStyle name="Výpočet 2 2 2 2 2 2 8" xfId="18004"/>
    <cellStyle name="Výpočet 2 2 2 2 2 2 8 2" xfId="23828"/>
    <cellStyle name="Výpočet 2 2 2 2 2 2 9" xfId="18461"/>
    <cellStyle name="Výpočet 2 2 2 2 2 2 9 2" xfId="24285"/>
    <cellStyle name="Výpočet 2 2 2 2 2 3" xfId="14184"/>
    <cellStyle name="Výpočet 2 2 2 2 2 3 2" xfId="15778"/>
    <cellStyle name="Výpočet 2 2 2 2 2 3 2 2" xfId="21603"/>
    <cellStyle name="Výpočet 2 2 2 2 2 3 3" xfId="16594"/>
    <cellStyle name="Výpočet 2 2 2 2 2 3 3 2" xfId="22418"/>
    <cellStyle name="Výpočet 2 2 2 2 2 3 4" xfId="17107"/>
    <cellStyle name="Výpočet 2 2 2 2 2 3 4 2" xfId="22931"/>
    <cellStyle name="Výpočet 2 2 2 2 2 3 5" xfId="17607"/>
    <cellStyle name="Výpočet 2 2 2 2 2 3 5 2" xfId="23431"/>
    <cellStyle name="Výpočet 2 2 2 2 2 3 6" xfId="18064"/>
    <cellStyle name="Výpočet 2 2 2 2 2 3 6 2" xfId="23888"/>
    <cellStyle name="Výpočet 2 2 2 2 2 3 7" xfId="18521"/>
    <cellStyle name="Výpočet 2 2 2 2 2 3 7 2" xfId="24345"/>
    <cellStyle name="Výpočet 2 2 2 2 2 3 8" xfId="20081"/>
    <cellStyle name="Výpočet 2 2 2 2 2 4" xfId="14437"/>
    <cellStyle name="Výpočet 2 2 2 2 2 4 2" xfId="16031"/>
    <cellStyle name="Výpočet 2 2 2 2 2 4 2 2" xfId="21856"/>
    <cellStyle name="Výpočet 2 2 2 2 2 4 3" xfId="20334"/>
    <cellStyle name="Výpočet 2 2 2 2 2 5" xfId="14885"/>
    <cellStyle name="Výpočet 2 2 2 2 2 5 2" xfId="20713"/>
    <cellStyle name="Výpočet 2 2 2 2 2 6" xfId="16476"/>
    <cellStyle name="Výpočet 2 2 2 2 2 6 2" xfId="22300"/>
    <cellStyle name="Výpočet 2 2 2 2 2 7" xfId="16989"/>
    <cellStyle name="Výpočet 2 2 2 2 2 7 2" xfId="22813"/>
    <cellStyle name="Výpočet 2 2 2 2 2 8" xfId="19182"/>
    <cellStyle name="Výpočet 2 2 2 2 3" xfId="13131"/>
    <cellStyle name="Výpočet 2 2 2 2 3 10" xfId="18582"/>
    <cellStyle name="Výpočet 2 2 2 2 3 10 2" xfId="24406"/>
    <cellStyle name="Výpočet 2 2 2 2 3 11" xfId="19073"/>
    <cellStyle name="Výpočet 2 2 2 2 3 2" xfId="13781"/>
    <cellStyle name="Výpočet 2 2 2 2 3 2 2" xfId="15416"/>
    <cellStyle name="Výpočet 2 2 2 2 3 2 2 2" xfId="21241"/>
    <cellStyle name="Výpočet 2 2 2 2 3 2 3" xfId="19717"/>
    <cellStyle name="Výpočet 2 2 2 2 3 3" xfId="14075"/>
    <cellStyle name="Výpočet 2 2 2 2 3 3 2" xfId="15669"/>
    <cellStyle name="Výpočet 2 2 2 2 3 3 2 2" xfId="21494"/>
    <cellStyle name="Výpočet 2 2 2 2 3 3 3" xfId="19972"/>
    <cellStyle name="Výpočet 2 2 2 2 3 4" xfId="14328"/>
    <cellStyle name="Výpočet 2 2 2 2 3 4 2" xfId="15922"/>
    <cellStyle name="Výpočet 2 2 2 2 3 4 2 2" xfId="21747"/>
    <cellStyle name="Výpočet 2 2 2 2 3 4 3" xfId="20225"/>
    <cellStyle name="Výpočet 2 2 2 2 3 5" xfId="14776"/>
    <cellStyle name="Výpočet 2 2 2 2 3 5 2" xfId="20604"/>
    <cellStyle name="Výpočet 2 2 2 2 3 6" xfId="16655"/>
    <cellStyle name="Výpočet 2 2 2 2 3 6 2" xfId="22479"/>
    <cellStyle name="Výpočet 2 2 2 2 3 7" xfId="17168"/>
    <cellStyle name="Výpočet 2 2 2 2 3 7 2" xfId="22992"/>
    <cellStyle name="Výpočet 2 2 2 2 3 8" xfId="17668"/>
    <cellStyle name="Výpočet 2 2 2 2 3 8 2" xfId="23492"/>
    <cellStyle name="Výpočet 2 2 2 2 3 9" xfId="18125"/>
    <cellStyle name="Výpočet 2 2 2 2 3 9 2" xfId="23949"/>
    <cellStyle name="Výpočet 2 2 2 2 4" xfId="13396"/>
    <cellStyle name="Výpočet 2 2 2 2 4 2" xfId="15033"/>
    <cellStyle name="Výpočet 2 2 2 2 4 2 2" xfId="20858"/>
    <cellStyle name="Výpočet 2 2 2 2 4 3" xfId="19334"/>
    <cellStyle name="Výpočet 2 2 2 2 5" xfId="13559"/>
    <cellStyle name="Výpočet 2 2 2 2 5 2" xfId="15196"/>
    <cellStyle name="Výpočet 2 2 2 2 5 2 2" xfId="21021"/>
    <cellStyle name="Výpočet 2 2 2 2 5 3" xfId="19497"/>
    <cellStyle name="Výpočet 2 2 2 2 6" xfId="13676"/>
    <cellStyle name="Výpočet 2 2 2 2 6 2" xfId="15311"/>
    <cellStyle name="Výpočet 2 2 2 2 6 2 2" xfId="21136"/>
    <cellStyle name="Výpočet 2 2 2 2 6 3" xfId="19612"/>
    <cellStyle name="Výpočet 2 2 2 2 7" xfId="14547"/>
    <cellStyle name="Výpočet 2 2 2 2 7 2" xfId="16140"/>
    <cellStyle name="Výpočet 2 2 2 2 7 2 2" xfId="21965"/>
    <cellStyle name="Výpočet 2 2 2 2 7 3" xfId="20443"/>
    <cellStyle name="Výpočet 2 2 2 2 8" xfId="16271"/>
    <cellStyle name="Výpočet 2 2 2 2 8 2" xfId="22095"/>
    <cellStyle name="Výpočet 2 2 2 2 9" xfId="16323"/>
    <cellStyle name="Výpočet 2 2 2 2 9 2" xfId="22147"/>
    <cellStyle name="Výpočet 2 2 2 3" xfId="13083"/>
    <cellStyle name="Výpočet 2 2 2 3 10" xfId="18583"/>
    <cellStyle name="Výpočet 2 2 2 3 10 2" xfId="24407"/>
    <cellStyle name="Výpočet 2 2 2 3 11" xfId="19025"/>
    <cellStyle name="Výpočet 2 2 2 3 2" xfId="13733"/>
    <cellStyle name="Výpočet 2 2 2 3 2 2" xfId="15368"/>
    <cellStyle name="Výpočet 2 2 2 3 2 2 2" xfId="21193"/>
    <cellStyle name="Výpočet 2 2 2 3 2 3" xfId="19669"/>
    <cellStyle name="Výpočet 2 2 2 3 3" xfId="14027"/>
    <cellStyle name="Výpočet 2 2 2 3 3 2" xfId="15621"/>
    <cellStyle name="Výpočet 2 2 2 3 3 2 2" xfId="21446"/>
    <cellStyle name="Výpočet 2 2 2 3 3 3" xfId="19924"/>
    <cellStyle name="Výpočet 2 2 2 3 4" xfId="14280"/>
    <cellStyle name="Výpočet 2 2 2 3 4 2" xfId="15874"/>
    <cellStyle name="Výpočet 2 2 2 3 4 2 2" xfId="21699"/>
    <cellStyle name="Výpočet 2 2 2 3 4 3" xfId="20177"/>
    <cellStyle name="Výpočet 2 2 2 3 5" xfId="14728"/>
    <cellStyle name="Výpočet 2 2 2 3 5 2" xfId="20556"/>
    <cellStyle name="Výpočet 2 2 2 3 6" xfId="16656"/>
    <cellStyle name="Výpočet 2 2 2 3 6 2" xfId="22480"/>
    <cellStyle name="Výpočet 2 2 2 3 7" xfId="17169"/>
    <cellStyle name="Výpočet 2 2 2 3 7 2" xfId="22993"/>
    <cellStyle name="Výpočet 2 2 2 3 8" xfId="17669"/>
    <cellStyle name="Výpočet 2 2 2 3 8 2" xfId="23493"/>
    <cellStyle name="Výpočet 2 2 2 3 9" xfId="18126"/>
    <cellStyle name="Výpočet 2 2 2 3 9 2" xfId="23950"/>
    <cellStyle name="Výpočet 2 2 2 4" xfId="13348"/>
    <cellStyle name="Výpočet 2 2 2 4 2" xfId="14985"/>
    <cellStyle name="Výpočet 2 2 2 4 2 2" xfId="20810"/>
    <cellStyle name="Výpočet 2 2 2 4 3" xfId="19286"/>
    <cellStyle name="Výpočet 2 2 2 5" xfId="13607"/>
    <cellStyle name="Výpočet 2 2 2 5 2" xfId="15244"/>
    <cellStyle name="Výpočet 2 2 2 5 2 2" xfId="21069"/>
    <cellStyle name="Výpočet 2 2 2 5 3" xfId="19545"/>
    <cellStyle name="Výpočet 2 2 2 6" xfId="16270"/>
    <cellStyle name="Výpočet 2 2 2 6 2" xfId="22094"/>
    <cellStyle name="Výpočet 2 2 2 7" xfId="16324"/>
    <cellStyle name="Výpočet 2 2 2 7 2" xfId="22148"/>
    <cellStyle name="Výpočet 2 2 2 8" xfId="16385"/>
    <cellStyle name="Výpočet 2 2 2 8 2" xfId="22209"/>
    <cellStyle name="Výpočet 2 2 3" xfId="259"/>
    <cellStyle name="Výpočet 2 2 3 10" xfId="16383"/>
    <cellStyle name="Výpočet 2 2 3 10 2" xfId="22207"/>
    <cellStyle name="Výpočet 2 2 3 11" xfId="18899"/>
    <cellStyle name="Výpočet 2 2 3 2" xfId="13211"/>
    <cellStyle name="Výpočet 2 2 3 2 2" xfId="13860"/>
    <cellStyle name="Výpočet 2 2 3 2 2 10" xfId="19796"/>
    <cellStyle name="Výpočet 2 2 3 2 2 2" xfId="15495"/>
    <cellStyle name="Výpočet 2 2 3 2 2 2 2" xfId="16800"/>
    <cellStyle name="Výpočet 2 2 3 2 2 2 2 2" xfId="17313"/>
    <cellStyle name="Výpočet 2 2 3 2 2 2 2 2 2" xfId="23137"/>
    <cellStyle name="Výpočet 2 2 3 2 2 2 2 3" xfId="17813"/>
    <cellStyle name="Výpočet 2 2 3 2 2 2 2 3 2" xfId="23637"/>
    <cellStyle name="Výpočet 2 2 3 2 2 2 2 4" xfId="18270"/>
    <cellStyle name="Výpočet 2 2 3 2 2 2 2 4 2" xfId="24094"/>
    <cellStyle name="Výpočet 2 2 3 2 2 2 2 5" xfId="18727"/>
    <cellStyle name="Výpočet 2 2 3 2 2 2 2 5 2" xfId="24551"/>
    <cellStyle name="Výpočet 2 2 3 2 2 2 2 6" xfId="22624"/>
    <cellStyle name="Výpočet 2 2 3 2 2 2 3" xfId="16904"/>
    <cellStyle name="Výpočet 2 2 3 2 2 2 3 2" xfId="17417"/>
    <cellStyle name="Výpočet 2 2 3 2 2 2 3 2 2" xfId="23241"/>
    <cellStyle name="Výpočet 2 2 3 2 2 2 3 3" xfId="17917"/>
    <cellStyle name="Výpočet 2 2 3 2 2 2 3 3 2" xfId="23741"/>
    <cellStyle name="Výpočet 2 2 3 2 2 2 3 4" xfId="18374"/>
    <cellStyle name="Výpočet 2 2 3 2 2 2 3 4 2" xfId="24198"/>
    <cellStyle name="Výpočet 2 2 3 2 2 2 3 5" xfId="18831"/>
    <cellStyle name="Výpočet 2 2 3 2 2 2 3 5 2" xfId="24655"/>
    <cellStyle name="Výpočet 2 2 3 2 2 2 3 6" xfId="22728"/>
    <cellStyle name="Výpočet 2 2 3 2 2 2 4" xfId="16552"/>
    <cellStyle name="Výpočet 2 2 3 2 2 2 4 2" xfId="22376"/>
    <cellStyle name="Výpočet 2 2 3 2 2 2 5" xfId="17065"/>
    <cellStyle name="Výpočet 2 2 3 2 2 2 5 2" xfId="22889"/>
    <cellStyle name="Výpočet 2 2 3 2 2 2 6" xfId="17565"/>
    <cellStyle name="Výpočet 2 2 3 2 2 2 6 2" xfId="23389"/>
    <cellStyle name="Výpočet 2 2 3 2 2 2 7" xfId="18022"/>
    <cellStyle name="Výpočet 2 2 3 2 2 2 7 2" xfId="23846"/>
    <cellStyle name="Výpočet 2 2 3 2 2 2 8" xfId="18479"/>
    <cellStyle name="Výpočet 2 2 3 2 2 2 8 2" xfId="24303"/>
    <cellStyle name="Výpočet 2 2 3 2 2 2 9" xfId="21320"/>
    <cellStyle name="Výpočet 2 2 3 2 2 3" xfId="16752"/>
    <cellStyle name="Výpočet 2 2 3 2 2 3 2" xfId="17265"/>
    <cellStyle name="Výpočet 2 2 3 2 2 3 2 2" xfId="23089"/>
    <cellStyle name="Výpočet 2 2 3 2 2 3 3" xfId="17765"/>
    <cellStyle name="Výpočet 2 2 3 2 2 3 3 2" xfId="23589"/>
    <cellStyle name="Výpočet 2 2 3 2 2 3 4" xfId="18222"/>
    <cellStyle name="Výpočet 2 2 3 2 2 3 4 2" xfId="24046"/>
    <cellStyle name="Výpočet 2 2 3 2 2 3 5" xfId="18679"/>
    <cellStyle name="Výpočet 2 2 3 2 2 3 5 2" xfId="24503"/>
    <cellStyle name="Výpočet 2 2 3 2 2 3 6" xfId="22576"/>
    <cellStyle name="Výpočet 2 2 3 2 2 4" xfId="16856"/>
    <cellStyle name="Výpočet 2 2 3 2 2 4 2" xfId="17369"/>
    <cellStyle name="Výpočet 2 2 3 2 2 4 2 2" xfId="23193"/>
    <cellStyle name="Výpočet 2 2 3 2 2 4 3" xfId="17869"/>
    <cellStyle name="Výpočet 2 2 3 2 2 4 3 2" xfId="23693"/>
    <cellStyle name="Výpočet 2 2 3 2 2 4 4" xfId="18326"/>
    <cellStyle name="Výpočet 2 2 3 2 2 4 4 2" xfId="24150"/>
    <cellStyle name="Výpočet 2 2 3 2 2 4 5" xfId="18783"/>
    <cellStyle name="Výpočet 2 2 3 2 2 4 5 2" xfId="24607"/>
    <cellStyle name="Výpočet 2 2 3 2 2 4 6" xfId="22680"/>
    <cellStyle name="Výpočet 2 2 3 2 2 5" xfId="16504"/>
    <cellStyle name="Výpočet 2 2 3 2 2 5 2" xfId="22328"/>
    <cellStyle name="Výpočet 2 2 3 2 2 6" xfId="17017"/>
    <cellStyle name="Výpočet 2 2 3 2 2 6 2" xfId="22841"/>
    <cellStyle name="Výpočet 2 2 3 2 2 7" xfId="17517"/>
    <cellStyle name="Výpočet 2 2 3 2 2 7 2" xfId="23341"/>
    <cellStyle name="Výpočet 2 2 3 2 2 8" xfId="17974"/>
    <cellStyle name="Výpočet 2 2 3 2 2 8 2" xfId="23798"/>
    <cellStyle name="Výpočet 2 2 3 2 2 9" xfId="18431"/>
    <cellStyle name="Výpočet 2 2 3 2 2 9 2" xfId="24255"/>
    <cellStyle name="Výpočet 2 2 3 2 3" xfId="14154"/>
    <cellStyle name="Výpočet 2 2 3 2 3 2" xfId="15748"/>
    <cellStyle name="Výpočet 2 2 3 2 3 2 2" xfId="21573"/>
    <cellStyle name="Výpočet 2 2 3 2 3 3" xfId="16619"/>
    <cellStyle name="Výpočet 2 2 3 2 3 3 2" xfId="22443"/>
    <cellStyle name="Výpočet 2 2 3 2 3 4" xfId="17132"/>
    <cellStyle name="Výpočet 2 2 3 2 3 4 2" xfId="22956"/>
    <cellStyle name="Výpočet 2 2 3 2 3 5" xfId="17632"/>
    <cellStyle name="Výpočet 2 2 3 2 3 5 2" xfId="23456"/>
    <cellStyle name="Výpočet 2 2 3 2 3 6" xfId="18089"/>
    <cellStyle name="Výpočet 2 2 3 2 3 6 2" xfId="23913"/>
    <cellStyle name="Výpočet 2 2 3 2 3 7" xfId="18546"/>
    <cellStyle name="Výpočet 2 2 3 2 3 7 2" xfId="24370"/>
    <cellStyle name="Výpočet 2 2 3 2 3 8" xfId="20051"/>
    <cellStyle name="Výpočet 2 2 3 2 4" xfId="14407"/>
    <cellStyle name="Výpočet 2 2 3 2 4 2" xfId="16001"/>
    <cellStyle name="Výpočet 2 2 3 2 4 2 2" xfId="21826"/>
    <cellStyle name="Výpočet 2 2 3 2 4 3" xfId="20304"/>
    <cellStyle name="Výpočet 2 2 3 2 5" xfId="14855"/>
    <cellStyle name="Výpočet 2 2 3 2 5 2" xfId="20683"/>
    <cellStyle name="Výpočet 2 2 3 2 6" xfId="16446"/>
    <cellStyle name="Výpočet 2 2 3 2 6 2" xfId="22270"/>
    <cellStyle name="Výpočet 2 2 3 2 7" xfId="16959"/>
    <cellStyle name="Výpočet 2 2 3 2 7 2" xfId="22783"/>
    <cellStyle name="Výpočet 2 2 3 2 8" xfId="19152"/>
    <cellStyle name="Výpočet 2 2 3 3" xfId="13101"/>
    <cellStyle name="Výpočet 2 2 3 3 10" xfId="18581"/>
    <cellStyle name="Výpočet 2 2 3 3 10 2" xfId="24405"/>
    <cellStyle name="Výpočet 2 2 3 3 11" xfId="19043"/>
    <cellStyle name="Výpočet 2 2 3 3 2" xfId="13751"/>
    <cellStyle name="Výpočet 2 2 3 3 2 2" xfId="15386"/>
    <cellStyle name="Výpočet 2 2 3 3 2 2 2" xfId="21211"/>
    <cellStyle name="Výpočet 2 2 3 3 2 3" xfId="19687"/>
    <cellStyle name="Výpočet 2 2 3 3 3" xfId="14045"/>
    <cellStyle name="Výpočet 2 2 3 3 3 2" xfId="15639"/>
    <cellStyle name="Výpočet 2 2 3 3 3 2 2" xfId="21464"/>
    <cellStyle name="Výpočet 2 2 3 3 3 3" xfId="19942"/>
    <cellStyle name="Výpočet 2 2 3 3 4" xfId="14298"/>
    <cellStyle name="Výpočet 2 2 3 3 4 2" xfId="15892"/>
    <cellStyle name="Výpočet 2 2 3 3 4 2 2" xfId="21717"/>
    <cellStyle name="Výpočet 2 2 3 3 4 3" xfId="20195"/>
    <cellStyle name="Výpočet 2 2 3 3 5" xfId="14746"/>
    <cellStyle name="Výpočet 2 2 3 3 5 2" xfId="20574"/>
    <cellStyle name="Výpočet 2 2 3 3 6" xfId="16654"/>
    <cellStyle name="Výpočet 2 2 3 3 6 2" xfId="22478"/>
    <cellStyle name="Výpočet 2 2 3 3 7" xfId="17167"/>
    <cellStyle name="Výpočet 2 2 3 3 7 2" xfId="22991"/>
    <cellStyle name="Výpočet 2 2 3 3 8" xfId="17667"/>
    <cellStyle name="Výpočet 2 2 3 3 8 2" xfId="23491"/>
    <cellStyle name="Výpočet 2 2 3 3 9" xfId="18124"/>
    <cellStyle name="Výpočet 2 2 3 3 9 2" xfId="23948"/>
    <cellStyle name="Výpočet 2 2 3 4" xfId="13366"/>
    <cellStyle name="Výpočet 2 2 3 4 2" xfId="15003"/>
    <cellStyle name="Výpočet 2 2 3 4 2 2" xfId="20828"/>
    <cellStyle name="Výpočet 2 2 3 4 3" xfId="19304"/>
    <cellStyle name="Výpočet 2 2 3 5" xfId="13589"/>
    <cellStyle name="Výpočet 2 2 3 5 2" xfId="15226"/>
    <cellStyle name="Výpočet 2 2 3 5 2 2" xfId="21051"/>
    <cellStyle name="Výpočet 2 2 3 5 3" xfId="19527"/>
    <cellStyle name="Výpočet 2 2 3 6" xfId="13657"/>
    <cellStyle name="Výpočet 2 2 3 6 2" xfId="15292"/>
    <cellStyle name="Výpočet 2 2 3 6 2 2" xfId="21117"/>
    <cellStyle name="Výpočet 2 2 3 6 3" xfId="19593"/>
    <cellStyle name="Výpočet 2 2 3 7" xfId="14517"/>
    <cellStyle name="Výpočet 2 2 3 7 2" xfId="16110"/>
    <cellStyle name="Výpočet 2 2 3 7 2 2" xfId="21935"/>
    <cellStyle name="Výpočet 2 2 3 7 3" xfId="20413"/>
    <cellStyle name="Výpočet 2 2 3 8" xfId="16272"/>
    <cellStyle name="Výpočet 2 2 3 8 2" xfId="22096"/>
    <cellStyle name="Výpočet 2 2 3 9" xfId="16322"/>
    <cellStyle name="Výpočet 2 2 3 9 2" xfId="22146"/>
    <cellStyle name="Výpočet 2 2 4" xfId="13053"/>
    <cellStyle name="Výpočet 2 2 4 10" xfId="18584"/>
    <cellStyle name="Výpočet 2 2 4 10 2" xfId="24408"/>
    <cellStyle name="Výpočet 2 2 4 11" xfId="18995"/>
    <cellStyle name="Výpočet 2 2 4 2" xfId="13703"/>
    <cellStyle name="Výpočet 2 2 4 2 2" xfId="15338"/>
    <cellStyle name="Výpočet 2 2 4 2 2 2" xfId="21163"/>
    <cellStyle name="Výpočet 2 2 4 2 3" xfId="19639"/>
    <cellStyle name="Výpočet 2 2 4 3" xfId="13997"/>
    <cellStyle name="Výpočet 2 2 4 3 2" xfId="15591"/>
    <cellStyle name="Výpočet 2 2 4 3 2 2" xfId="21416"/>
    <cellStyle name="Výpočet 2 2 4 3 3" xfId="19894"/>
    <cellStyle name="Výpočet 2 2 4 4" xfId="14250"/>
    <cellStyle name="Výpočet 2 2 4 4 2" xfId="15844"/>
    <cellStyle name="Výpočet 2 2 4 4 2 2" xfId="21669"/>
    <cellStyle name="Výpočet 2 2 4 4 3" xfId="20147"/>
    <cellStyle name="Výpočet 2 2 4 5" xfId="14698"/>
    <cellStyle name="Výpočet 2 2 4 5 2" xfId="20526"/>
    <cellStyle name="Výpočet 2 2 4 6" xfId="16657"/>
    <cellStyle name="Výpočet 2 2 4 6 2" xfId="22481"/>
    <cellStyle name="Výpočet 2 2 4 7" xfId="17170"/>
    <cellStyle name="Výpočet 2 2 4 7 2" xfId="22994"/>
    <cellStyle name="Výpočet 2 2 4 8" xfId="17670"/>
    <cellStyle name="Výpočet 2 2 4 8 2" xfId="23494"/>
    <cellStyle name="Výpočet 2 2 4 9" xfId="18127"/>
    <cellStyle name="Výpočet 2 2 4 9 2" xfId="23951"/>
    <cellStyle name="Výpočet 2 2 5" xfId="13318"/>
    <cellStyle name="Výpočet 2 2 5 2" xfId="14955"/>
    <cellStyle name="Výpočet 2 2 5 2 2" xfId="20780"/>
    <cellStyle name="Výpočet 2 2 5 3" xfId="19256"/>
    <cellStyle name="Výpočet 2 2 6" xfId="13637"/>
    <cellStyle name="Výpočet 2 2 6 2" xfId="15274"/>
    <cellStyle name="Výpočet 2 2 6 2 2" xfId="21099"/>
    <cellStyle name="Výpočet 2 2 6 3" xfId="19575"/>
    <cellStyle name="Výpočet 2 2 7" xfId="16269"/>
    <cellStyle name="Výpočet 2 2 7 2" xfId="22093"/>
    <cellStyle name="Výpočet 2 2 8" xfId="16325"/>
    <cellStyle name="Výpočet 2 2 8 2" xfId="22149"/>
    <cellStyle name="Výpočet 2 2 9" xfId="16386"/>
    <cellStyle name="Výpočet 2 2 9 2" xfId="22210"/>
    <cellStyle name="Výpočet 2 3" xfId="229"/>
    <cellStyle name="Výpočet 2 3 2" xfId="280"/>
    <cellStyle name="Výpočet 2 3 2 10" xfId="16382"/>
    <cellStyle name="Výpočet 2 3 2 10 2" xfId="22206"/>
    <cellStyle name="Výpočet 2 3 2 11" xfId="18920"/>
    <cellStyle name="Výpočet 2 3 2 2" xfId="13232"/>
    <cellStyle name="Výpočet 2 3 2 2 2" xfId="13881"/>
    <cellStyle name="Výpočet 2 3 2 2 2 10" xfId="19817"/>
    <cellStyle name="Výpočet 2 3 2 2 2 2" xfId="15516"/>
    <cellStyle name="Výpočet 2 3 2 2 2 2 2" xfId="16821"/>
    <cellStyle name="Výpočet 2 3 2 2 2 2 2 2" xfId="17334"/>
    <cellStyle name="Výpočet 2 3 2 2 2 2 2 2 2" xfId="23158"/>
    <cellStyle name="Výpočet 2 3 2 2 2 2 2 3" xfId="17834"/>
    <cellStyle name="Výpočet 2 3 2 2 2 2 2 3 2" xfId="23658"/>
    <cellStyle name="Výpočet 2 3 2 2 2 2 2 4" xfId="18291"/>
    <cellStyle name="Výpočet 2 3 2 2 2 2 2 4 2" xfId="24115"/>
    <cellStyle name="Výpočet 2 3 2 2 2 2 2 5" xfId="18748"/>
    <cellStyle name="Výpočet 2 3 2 2 2 2 2 5 2" xfId="24572"/>
    <cellStyle name="Výpočet 2 3 2 2 2 2 2 6" xfId="22645"/>
    <cellStyle name="Výpočet 2 3 2 2 2 2 3" xfId="16925"/>
    <cellStyle name="Výpočet 2 3 2 2 2 2 3 2" xfId="17438"/>
    <cellStyle name="Výpočet 2 3 2 2 2 2 3 2 2" xfId="23262"/>
    <cellStyle name="Výpočet 2 3 2 2 2 2 3 3" xfId="17938"/>
    <cellStyle name="Výpočet 2 3 2 2 2 2 3 3 2" xfId="23762"/>
    <cellStyle name="Výpočet 2 3 2 2 2 2 3 4" xfId="18395"/>
    <cellStyle name="Výpočet 2 3 2 2 2 2 3 4 2" xfId="24219"/>
    <cellStyle name="Výpočet 2 3 2 2 2 2 3 5" xfId="18852"/>
    <cellStyle name="Výpočet 2 3 2 2 2 2 3 5 2" xfId="24676"/>
    <cellStyle name="Výpočet 2 3 2 2 2 2 3 6" xfId="22749"/>
    <cellStyle name="Výpočet 2 3 2 2 2 2 4" xfId="16573"/>
    <cellStyle name="Výpočet 2 3 2 2 2 2 4 2" xfId="22397"/>
    <cellStyle name="Výpočet 2 3 2 2 2 2 5" xfId="17086"/>
    <cellStyle name="Výpočet 2 3 2 2 2 2 5 2" xfId="22910"/>
    <cellStyle name="Výpočet 2 3 2 2 2 2 6" xfId="17586"/>
    <cellStyle name="Výpočet 2 3 2 2 2 2 6 2" xfId="23410"/>
    <cellStyle name="Výpočet 2 3 2 2 2 2 7" xfId="18043"/>
    <cellStyle name="Výpočet 2 3 2 2 2 2 7 2" xfId="23867"/>
    <cellStyle name="Výpočet 2 3 2 2 2 2 8" xfId="18500"/>
    <cellStyle name="Výpočet 2 3 2 2 2 2 8 2" xfId="24324"/>
    <cellStyle name="Výpočet 2 3 2 2 2 2 9" xfId="21341"/>
    <cellStyle name="Výpočet 2 3 2 2 2 3" xfId="16773"/>
    <cellStyle name="Výpočet 2 3 2 2 2 3 2" xfId="17286"/>
    <cellStyle name="Výpočet 2 3 2 2 2 3 2 2" xfId="23110"/>
    <cellStyle name="Výpočet 2 3 2 2 2 3 3" xfId="17786"/>
    <cellStyle name="Výpočet 2 3 2 2 2 3 3 2" xfId="23610"/>
    <cellStyle name="Výpočet 2 3 2 2 2 3 4" xfId="18243"/>
    <cellStyle name="Výpočet 2 3 2 2 2 3 4 2" xfId="24067"/>
    <cellStyle name="Výpočet 2 3 2 2 2 3 5" xfId="18700"/>
    <cellStyle name="Výpočet 2 3 2 2 2 3 5 2" xfId="24524"/>
    <cellStyle name="Výpočet 2 3 2 2 2 3 6" xfId="22597"/>
    <cellStyle name="Výpočet 2 3 2 2 2 4" xfId="16877"/>
    <cellStyle name="Výpočet 2 3 2 2 2 4 2" xfId="17390"/>
    <cellStyle name="Výpočet 2 3 2 2 2 4 2 2" xfId="23214"/>
    <cellStyle name="Výpočet 2 3 2 2 2 4 3" xfId="17890"/>
    <cellStyle name="Výpočet 2 3 2 2 2 4 3 2" xfId="23714"/>
    <cellStyle name="Výpočet 2 3 2 2 2 4 4" xfId="18347"/>
    <cellStyle name="Výpočet 2 3 2 2 2 4 4 2" xfId="24171"/>
    <cellStyle name="Výpočet 2 3 2 2 2 4 5" xfId="18804"/>
    <cellStyle name="Výpočet 2 3 2 2 2 4 5 2" xfId="24628"/>
    <cellStyle name="Výpočet 2 3 2 2 2 4 6" xfId="22701"/>
    <cellStyle name="Výpočet 2 3 2 2 2 5" xfId="16525"/>
    <cellStyle name="Výpočet 2 3 2 2 2 5 2" xfId="22349"/>
    <cellStyle name="Výpočet 2 3 2 2 2 6" xfId="17038"/>
    <cellStyle name="Výpočet 2 3 2 2 2 6 2" xfId="22862"/>
    <cellStyle name="Výpočet 2 3 2 2 2 7" xfId="17538"/>
    <cellStyle name="Výpočet 2 3 2 2 2 7 2" xfId="23362"/>
    <cellStyle name="Výpočet 2 3 2 2 2 8" xfId="17995"/>
    <cellStyle name="Výpočet 2 3 2 2 2 8 2" xfId="23819"/>
    <cellStyle name="Výpočet 2 3 2 2 2 9" xfId="18452"/>
    <cellStyle name="Výpočet 2 3 2 2 2 9 2" xfId="24276"/>
    <cellStyle name="Výpočet 2 3 2 2 3" xfId="14175"/>
    <cellStyle name="Výpočet 2 3 2 2 3 2" xfId="15769"/>
    <cellStyle name="Výpočet 2 3 2 2 3 2 2" xfId="21594"/>
    <cellStyle name="Výpočet 2 3 2 2 3 3" xfId="16603"/>
    <cellStyle name="Výpočet 2 3 2 2 3 3 2" xfId="22427"/>
    <cellStyle name="Výpočet 2 3 2 2 3 4" xfId="17116"/>
    <cellStyle name="Výpočet 2 3 2 2 3 4 2" xfId="22940"/>
    <cellStyle name="Výpočet 2 3 2 2 3 5" xfId="17616"/>
    <cellStyle name="Výpočet 2 3 2 2 3 5 2" xfId="23440"/>
    <cellStyle name="Výpočet 2 3 2 2 3 6" xfId="18073"/>
    <cellStyle name="Výpočet 2 3 2 2 3 6 2" xfId="23897"/>
    <cellStyle name="Výpočet 2 3 2 2 3 7" xfId="18530"/>
    <cellStyle name="Výpočet 2 3 2 2 3 7 2" xfId="24354"/>
    <cellStyle name="Výpočet 2 3 2 2 3 8" xfId="20072"/>
    <cellStyle name="Výpočet 2 3 2 2 4" xfId="14428"/>
    <cellStyle name="Výpočet 2 3 2 2 4 2" xfId="16022"/>
    <cellStyle name="Výpočet 2 3 2 2 4 2 2" xfId="21847"/>
    <cellStyle name="Výpočet 2 3 2 2 4 3" xfId="20325"/>
    <cellStyle name="Výpočet 2 3 2 2 5" xfId="14876"/>
    <cellStyle name="Výpočet 2 3 2 2 5 2" xfId="20704"/>
    <cellStyle name="Výpočet 2 3 2 2 6" xfId="16467"/>
    <cellStyle name="Výpočet 2 3 2 2 6 2" xfId="22291"/>
    <cellStyle name="Výpočet 2 3 2 2 7" xfId="16980"/>
    <cellStyle name="Výpočet 2 3 2 2 7 2" xfId="22804"/>
    <cellStyle name="Výpočet 2 3 2 2 8" xfId="19173"/>
    <cellStyle name="Výpočet 2 3 2 3" xfId="13122"/>
    <cellStyle name="Výpočet 2 3 2 3 10" xfId="18579"/>
    <cellStyle name="Výpočet 2 3 2 3 10 2" xfId="24403"/>
    <cellStyle name="Výpočet 2 3 2 3 11" xfId="19064"/>
    <cellStyle name="Výpočet 2 3 2 3 2" xfId="13772"/>
    <cellStyle name="Výpočet 2 3 2 3 2 2" xfId="15407"/>
    <cellStyle name="Výpočet 2 3 2 3 2 2 2" xfId="21232"/>
    <cellStyle name="Výpočet 2 3 2 3 2 3" xfId="19708"/>
    <cellStyle name="Výpočet 2 3 2 3 3" xfId="14066"/>
    <cellStyle name="Výpočet 2 3 2 3 3 2" xfId="15660"/>
    <cellStyle name="Výpočet 2 3 2 3 3 2 2" xfId="21485"/>
    <cellStyle name="Výpočet 2 3 2 3 3 3" xfId="19963"/>
    <cellStyle name="Výpočet 2 3 2 3 4" xfId="14319"/>
    <cellStyle name="Výpočet 2 3 2 3 4 2" xfId="15913"/>
    <cellStyle name="Výpočet 2 3 2 3 4 2 2" xfId="21738"/>
    <cellStyle name="Výpočet 2 3 2 3 4 3" xfId="20216"/>
    <cellStyle name="Výpočet 2 3 2 3 5" xfId="14767"/>
    <cellStyle name="Výpočet 2 3 2 3 5 2" xfId="20595"/>
    <cellStyle name="Výpočet 2 3 2 3 6" xfId="16652"/>
    <cellStyle name="Výpočet 2 3 2 3 6 2" xfId="22476"/>
    <cellStyle name="Výpočet 2 3 2 3 7" xfId="17165"/>
    <cellStyle name="Výpočet 2 3 2 3 7 2" xfId="22989"/>
    <cellStyle name="Výpočet 2 3 2 3 8" xfId="17665"/>
    <cellStyle name="Výpočet 2 3 2 3 8 2" xfId="23489"/>
    <cellStyle name="Výpočet 2 3 2 3 9" xfId="18122"/>
    <cellStyle name="Výpočet 2 3 2 3 9 2" xfId="23946"/>
    <cellStyle name="Výpočet 2 3 2 4" xfId="13387"/>
    <cellStyle name="Výpočet 2 3 2 4 2" xfId="15024"/>
    <cellStyle name="Výpočet 2 3 2 4 2 2" xfId="20849"/>
    <cellStyle name="Výpočet 2 3 2 4 3" xfId="19325"/>
    <cellStyle name="Výpočet 2 3 2 5" xfId="13568"/>
    <cellStyle name="Výpočet 2 3 2 5 2" xfId="15205"/>
    <cellStyle name="Výpočet 2 3 2 5 2 2" xfId="21030"/>
    <cellStyle name="Výpočet 2 3 2 5 3" xfId="19506"/>
    <cellStyle name="Výpočet 2 3 2 6" xfId="13667"/>
    <cellStyle name="Výpočet 2 3 2 6 2" xfId="15302"/>
    <cellStyle name="Výpočet 2 3 2 6 2 2" xfId="21127"/>
    <cellStyle name="Výpočet 2 3 2 6 3" xfId="19603"/>
    <cellStyle name="Výpočet 2 3 2 7" xfId="14538"/>
    <cellStyle name="Výpočet 2 3 2 7 2" xfId="16131"/>
    <cellStyle name="Výpočet 2 3 2 7 2 2" xfId="21956"/>
    <cellStyle name="Výpočet 2 3 2 7 3" xfId="20434"/>
    <cellStyle name="Výpočet 2 3 2 8" xfId="16274"/>
    <cellStyle name="Výpočet 2 3 2 8 2" xfId="22098"/>
    <cellStyle name="Výpočet 2 3 2 9" xfId="16320"/>
    <cellStyle name="Výpočet 2 3 2 9 2" xfId="22144"/>
    <cellStyle name="Výpočet 2 3 3" xfId="13074"/>
    <cellStyle name="Výpočet 2 3 3 10" xfId="18580"/>
    <cellStyle name="Výpočet 2 3 3 10 2" xfId="24404"/>
    <cellStyle name="Výpočet 2 3 3 11" xfId="19016"/>
    <cellStyle name="Výpočet 2 3 3 2" xfId="13724"/>
    <cellStyle name="Výpočet 2 3 3 2 2" xfId="15359"/>
    <cellStyle name="Výpočet 2 3 3 2 2 2" xfId="21184"/>
    <cellStyle name="Výpočet 2 3 3 2 3" xfId="19660"/>
    <cellStyle name="Výpočet 2 3 3 3" xfId="14018"/>
    <cellStyle name="Výpočet 2 3 3 3 2" xfId="15612"/>
    <cellStyle name="Výpočet 2 3 3 3 2 2" xfId="21437"/>
    <cellStyle name="Výpočet 2 3 3 3 3" xfId="19915"/>
    <cellStyle name="Výpočet 2 3 3 4" xfId="14271"/>
    <cellStyle name="Výpočet 2 3 3 4 2" xfId="15865"/>
    <cellStyle name="Výpočet 2 3 3 4 2 2" xfId="21690"/>
    <cellStyle name="Výpočet 2 3 3 4 3" xfId="20168"/>
    <cellStyle name="Výpočet 2 3 3 5" xfId="14719"/>
    <cellStyle name="Výpočet 2 3 3 5 2" xfId="20547"/>
    <cellStyle name="Výpočet 2 3 3 6" xfId="16653"/>
    <cellStyle name="Výpočet 2 3 3 6 2" xfId="22477"/>
    <cellStyle name="Výpočet 2 3 3 7" xfId="17166"/>
    <cellStyle name="Výpočet 2 3 3 7 2" xfId="22990"/>
    <cellStyle name="Výpočet 2 3 3 8" xfId="17666"/>
    <cellStyle name="Výpočet 2 3 3 8 2" xfId="23490"/>
    <cellStyle name="Výpočet 2 3 3 9" xfId="18123"/>
    <cellStyle name="Výpočet 2 3 3 9 2" xfId="23947"/>
    <cellStyle name="Výpočet 2 3 4" xfId="13339"/>
    <cellStyle name="Výpočet 2 3 4 2" xfId="14976"/>
    <cellStyle name="Výpočet 2 3 4 2 2" xfId="20801"/>
    <cellStyle name="Výpočet 2 3 4 3" xfId="19277"/>
    <cellStyle name="Výpočet 2 3 5" xfId="13616"/>
    <cellStyle name="Výpočet 2 3 5 2" xfId="15253"/>
    <cellStyle name="Výpočet 2 3 5 2 2" xfId="21078"/>
    <cellStyle name="Výpočet 2 3 5 3" xfId="19554"/>
    <cellStyle name="Výpočet 2 3 6" xfId="16273"/>
    <cellStyle name="Výpočet 2 3 6 2" xfId="22097"/>
    <cellStyle name="Výpočet 2 3 7" xfId="16321"/>
    <cellStyle name="Výpočet 2 3 7 2" xfId="22145"/>
    <cellStyle name="Výpočet 2 3 8" xfId="16427"/>
    <cellStyle name="Výpočet 2 3 8 2" xfId="22251"/>
    <cellStyle name="Výpočet 2 4" xfId="232"/>
    <cellStyle name="Výpočet 2 4 2" xfId="283"/>
    <cellStyle name="Výpočet 2 4 2 10" xfId="16942"/>
    <cellStyle name="Výpočet 2 4 2 10 2" xfId="22766"/>
    <cellStyle name="Výpočet 2 4 2 11" xfId="18923"/>
    <cellStyle name="Výpočet 2 4 2 2" xfId="13235"/>
    <cellStyle name="Výpočet 2 4 2 2 2" xfId="13884"/>
    <cellStyle name="Výpočet 2 4 2 2 2 10" xfId="19820"/>
    <cellStyle name="Výpočet 2 4 2 2 2 2" xfId="15519"/>
    <cellStyle name="Výpočet 2 4 2 2 2 2 2" xfId="16824"/>
    <cellStyle name="Výpočet 2 4 2 2 2 2 2 2" xfId="17337"/>
    <cellStyle name="Výpočet 2 4 2 2 2 2 2 2 2" xfId="23161"/>
    <cellStyle name="Výpočet 2 4 2 2 2 2 2 3" xfId="17837"/>
    <cellStyle name="Výpočet 2 4 2 2 2 2 2 3 2" xfId="23661"/>
    <cellStyle name="Výpočet 2 4 2 2 2 2 2 4" xfId="18294"/>
    <cellStyle name="Výpočet 2 4 2 2 2 2 2 4 2" xfId="24118"/>
    <cellStyle name="Výpočet 2 4 2 2 2 2 2 5" xfId="18751"/>
    <cellStyle name="Výpočet 2 4 2 2 2 2 2 5 2" xfId="24575"/>
    <cellStyle name="Výpočet 2 4 2 2 2 2 2 6" xfId="22648"/>
    <cellStyle name="Výpočet 2 4 2 2 2 2 3" xfId="16928"/>
    <cellStyle name="Výpočet 2 4 2 2 2 2 3 2" xfId="17441"/>
    <cellStyle name="Výpočet 2 4 2 2 2 2 3 2 2" xfId="23265"/>
    <cellStyle name="Výpočet 2 4 2 2 2 2 3 3" xfId="17941"/>
    <cellStyle name="Výpočet 2 4 2 2 2 2 3 3 2" xfId="23765"/>
    <cellStyle name="Výpočet 2 4 2 2 2 2 3 4" xfId="18398"/>
    <cellStyle name="Výpočet 2 4 2 2 2 2 3 4 2" xfId="24222"/>
    <cellStyle name="Výpočet 2 4 2 2 2 2 3 5" xfId="18855"/>
    <cellStyle name="Výpočet 2 4 2 2 2 2 3 5 2" xfId="24679"/>
    <cellStyle name="Výpočet 2 4 2 2 2 2 3 6" xfId="22752"/>
    <cellStyle name="Výpočet 2 4 2 2 2 2 4" xfId="16576"/>
    <cellStyle name="Výpočet 2 4 2 2 2 2 4 2" xfId="22400"/>
    <cellStyle name="Výpočet 2 4 2 2 2 2 5" xfId="17089"/>
    <cellStyle name="Výpočet 2 4 2 2 2 2 5 2" xfId="22913"/>
    <cellStyle name="Výpočet 2 4 2 2 2 2 6" xfId="17589"/>
    <cellStyle name="Výpočet 2 4 2 2 2 2 6 2" xfId="23413"/>
    <cellStyle name="Výpočet 2 4 2 2 2 2 7" xfId="18046"/>
    <cellStyle name="Výpočet 2 4 2 2 2 2 7 2" xfId="23870"/>
    <cellStyle name="Výpočet 2 4 2 2 2 2 8" xfId="18503"/>
    <cellStyle name="Výpočet 2 4 2 2 2 2 8 2" xfId="24327"/>
    <cellStyle name="Výpočet 2 4 2 2 2 2 9" xfId="21344"/>
    <cellStyle name="Výpočet 2 4 2 2 2 3" xfId="16776"/>
    <cellStyle name="Výpočet 2 4 2 2 2 3 2" xfId="17289"/>
    <cellStyle name="Výpočet 2 4 2 2 2 3 2 2" xfId="23113"/>
    <cellStyle name="Výpočet 2 4 2 2 2 3 3" xfId="17789"/>
    <cellStyle name="Výpočet 2 4 2 2 2 3 3 2" xfId="23613"/>
    <cellStyle name="Výpočet 2 4 2 2 2 3 4" xfId="18246"/>
    <cellStyle name="Výpočet 2 4 2 2 2 3 4 2" xfId="24070"/>
    <cellStyle name="Výpočet 2 4 2 2 2 3 5" xfId="18703"/>
    <cellStyle name="Výpočet 2 4 2 2 2 3 5 2" xfId="24527"/>
    <cellStyle name="Výpočet 2 4 2 2 2 3 6" xfId="22600"/>
    <cellStyle name="Výpočet 2 4 2 2 2 4" xfId="16880"/>
    <cellStyle name="Výpočet 2 4 2 2 2 4 2" xfId="17393"/>
    <cellStyle name="Výpočet 2 4 2 2 2 4 2 2" xfId="23217"/>
    <cellStyle name="Výpočet 2 4 2 2 2 4 3" xfId="17893"/>
    <cellStyle name="Výpočet 2 4 2 2 2 4 3 2" xfId="23717"/>
    <cellStyle name="Výpočet 2 4 2 2 2 4 4" xfId="18350"/>
    <cellStyle name="Výpočet 2 4 2 2 2 4 4 2" xfId="24174"/>
    <cellStyle name="Výpočet 2 4 2 2 2 4 5" xfId="18807"/>
    <cellStyle name="Výpočet 2 4 2 2 2 4 5 2" xfId="24631"/>
    <cellStyle name="Výpočet 2 4 2 2 2 4 6" xfId="22704"/>
    <cellStyle name="Výpočet 2 4 2 2 2 5" xfId="16528"/>
    <cellStyle name="Výpočet 2 4 2 2 2 5 2" xfId="22352"/>
    <cellStyle name="Výpočet 2 4 2 2 2 6" xfId="17041"/>
    <cellStyle name="Výpočet 2 4 2 2 2 6 2" xfId="22865"/>
    <cellStyle name="Výpočet 2 4 2 2 2 7" xfId="17541"/>
    <cellStyle name="Výpočet 2 4 2 2 2 7 2" xfId="23365"/>
    <cellStyle name="Výpočet 2 4 2 2 2 8" xfId="17998"/>
    <cellStyle name="Výpočet 2 4 2 2 2 8 2" xfId="23822"/>
    <cellStyle name="Výpočet 2 4 2 2 2 9" xfId="18455"/>
    <cellStyle name="Výpočet 2 4 2 2 2 9 2" xfId="24279"/>
    <cellStyle name="Výpočet 2 4 2 2 3" xfId="14178"/>
    <cellStyle name="Výpočet 2 4 2 2 3 2" xfId="15772"/>
    <cellStyle name="Výpočet 2 4 2 2 3 2 2" xfId="21597"/>
    <cellStyle name="Výpočet 2 4 2 2 3 3" xfId="16600"/>
    <cellStyle name="Výpočet 2 4 2 2 3 3 2" xfId="22424"/>
    <cellStyle name="Výpočet 2 4 2 2 3 4" xfId="17113"/>
    <cellStyle name="Výpočet 2 4 2 2 3 4 2" xfId="22937"/>
    <cellStyle name="Výpočet 2 4 2 2 3 5" xfId="17613"/>
    <cellStyle name="Výpočet 2 4 2 2 3 5 2" xfId="23437"/>
    <cellStyle name="Výpočet 2 4 2 2 3 6" xfId="18070"/>
    <cellStyle name="Výpočet 2 4 2 2 3 6 2" xfId="23894"/>
    <cellStyle name="Výpočet 2 4 2 2 3 7" xfId="18527"/>
    <cellStyle name="Výpočet 2 4 2 2 3 7 2" xfId="24351"/>
    <cellStyle name="Výpočet 2 4 2 2 3 8" xfId="20075"/>
    <cellStyle name="Výpočet 2 4 2 2 4" xfId="14431"/>
    <cellStyle name="Výpočet 2 4 2 2 4 2" xfId="16025"/>
    <cellStyle name="Výpočet 2 4 2 2 4 2 2" xfId="21850"/>
    <cellStyle name="Výpočet 2 4 2 2 4 3" xfId="20328"/>
    <cellStyle name="Výpočet 2 4 2 2 5" xfId="14879"/>
    <cellStyle name="Výpočet 2 4 2 2 5 2" xfId="20707"/>
    <cellStyle name="Výpočet 2 4 2 2 6" xfId="16470"/>
    <cellStyle name="Výpočet 2 4 2 2 6 2" xfId="22294"/>
    <cellStyle name="Výpočet 2 4 2 2 7" xfId="16983"/>
    <cellStyle name="Výpočet 2 4 2 2 7 2" xfId="22807"/>
    <cellStyle name="Výpočet 2 4 2 2 8" xfId="19176"/>
    <cellStyle name="Výpočet 2 4 2 3" xfId="13125"/>
    <cellStyle name="Výpočet 2 4 2 3 10" xfId="18577"/>
    <cellStyle name="Výpočet 2 4 2 3 10 2" xfId="24401"/>
    <cellStyle name="Výpočet 2 4 2 3 11" xfId="19067"/>
    <cellStyle name="Výpočet 2 4 2 3 2" xfId="13775"/>
    <cellStyle name="Výpočet 2 4 2 3 2 2" xfId="15410"/>
    <cellStyle name="Výpočet 2 4 2 3 2 2 2" xfId="21235"/>
    <cellStyle name="Výpočet 2 4 2 3 2 3" xfId="19711"/>
    <cellStyle name="Výpočet 2 4 2 3 3" xfId="14069"/>
    <cellStyle name="Výpočet 2 4 2 3 3 2" xfId="15663"/>
    <cellStyle name="Výpočet 2 4 2 3 3 2 2" xfId="21488"/>
    <cellStyle name="Výpočet 2 4 2 3 3 3" xfId="19966"/>
    <cellStyle name="Výpočet 2 4 2 3 4" xfId="14322"/>
    <cellStyle name="Výpočet 2 4 2 3 4 2" xfId="15916"/>
    <cellStyle name="Výpočet 2 4 2 3 4 2 2" xfId="21741"/>
    <cellStyle name="Výpočet 2 4 2 3 4 3" xfId="20219"/>
    <cellStyle name="Výpočet 2 4 2 3 5" xfId="14770"/>
    <cellStyle name="Výpočet 2 4 2 3 5 2" xfId="20598"/>
    <cellStyle name="Výpočet 2 4 2 3 6" xfId="16650"/>
    <cellStyle name="Výpočet 2 4 2 3 6 2" xfId="22474"/>
    <cellStyle name="Výpočet 2 4 2 3 7" xfId="17163"/>
    <cellStyle name="Výpočet 2 4 2 3 7 2" xfId="22987"/>
    <cellStyle name="Výpočet 2 4 2 3 8" xfId="17663"/>
    <cellStyle name="Výpočet 2 4 2 3 8 2" xfId="23487"/>
    <cellStyle name="Výpočet 2 4 2 3 9" xfId="18120"/>
    <cellStyle name="Výpočet 2 4 2 3 9 2" xfId="23944"/>
    <cellStyle name="Výpočet 2 4 2 4" xfId="13390"/>
    <cellStyle name="Výpočet 2 4 2 4 2" xfId="15027"/>
    <cellStyle name="Výpočet 2 4 2 4 2 2" xfId="20852"/>
    <cellStyle name="Výpočet 2 4 2 4 3" xfId="19328"/>
    <cellStyle name="Výpočet 2 4 2 5" xfId="13565"/>
    <cellStyle name="Výpočet 2 4 2 5 2" xfId="15202"/>
    <cellStyle name="Výpočet 2 4 2 5 2 2" xfId="21027"/>
    <cellStyle name="Výpočet 2 4 2 5 3" xfId="19503"/>
    <cellStyle name="Výpočet 2 4 2 6" xfId="13663"/>
    <cellStyle name="Výpočet 2 4 2 6 2" xfId="15298"/>
    <cellStyle name="Výpočet 2 4 2 6 2 2" xfId="21123"/>
    <cellStyle name="Výpočet 2 4 2 6 3" xfId="19599"/>
    <cellStyle name="Výpočet 2 4 2 7" xfId="14541"/>
    <cellStyle name="Výpočet 2 4 2 7 2" xfId="16134"/>
    <cellStyle name="Výpočet 2 4 2 7 2 2" xfId="21959"/>
    <cellStyle name="Výpočet 2 4 2 7 3" xfId="20437"/>
    <cellStyle name="Výpočet 2 4 2 8" xfId="16276"/>
    <cellStyle name="Výpočet 2 4 2 8 2" xfId="22100"/>
    <cellStyle name="Výpočet 2 4 2 9" xfId="16318"/>
    <cellStyle name="Výpočet 2 4 2 9 2" xfId="22142"/>
    <cellStyle name="Výpočet 2 4 3" xfId="13077"/>
    <cellStyle name="Výpočet 2 4 3 10" xfId="18578"/>
    <cellStyle name="Výpočet 2 4 3 10 2" xfId="24402"/>
    <cellStyle name="Výpočet 2 4 3 11" xfId="19019"/>
    <cellStyle name="Výpočet 2 4 3 2" xfId="13727"/>
    <cellStyle name="Výpočet 2 4 3 2 2" xfId="15362"/>
    <cellStyle name="Výpočet 2 4 3 2 2 2" xfId="21187"/>
    <cellStyle name="Výpočet 2 4 3 2 3" xfId="19663"/>
    <cellStyle name="Výpočet 2 4 3 3" xfId="14021"/>
    <cellStyle name="Výpočet 2 4 3 3 2" xfId="15615"/>
    <cellStyle name="Výpočet 2 4 3 3 2 2" xfId="21440"/>
    <cellStyle name="Výpočet 2 4 3 3 3" xfId="19918"/>
    <cellStyle name="Výpočet 2 4 3 4" xfId="14274"/>
    <cellStyle name="Výpočet 2 4 3 4 2" xfId="15868"/>
    <cellStyle name="Výpočet 2 4 3 4 2 2" xfId="21693"/>
    <cellStyle name="Výpočet 2 4 3 4 3" xfId="20171"/>
    <cellStyle name="Výpočet 2 4 3 5" xfId="14722"/>
    <cellStyle name="Výpočet 2 4 3 5 2" xfId="20550"/>
    <cellStyle name="Výpočet 2 4 3 6" xfId="16651"/>
    <cellStyle name="Výpočet 2 4 3 6 2" xfId="22475"/>
    <cellStyle name="Výpočet 2 4 3 7" xfId="17164"/>
    <cellStyle name="Výpočet 2 4 3 7 2" xfId="22988"/>
    <cellStyle name="Výpočet 2 4 3 8" xfId="17664"/>
    <cellStyle name="Výpočet 2 4 3 8 2" xfId="23488"/>
    <cellStyle name="Výpočet 2 4 3 9" xfId="18121"/>
    <cellStyle name="Výpočet 2 4 3 9 2" xfId="23945"/>
    <cellStyle name="Výpočet 2 4 4" xfId="13342"/>
    <cellStyle name="Výpočet 2 4 4 2" xfId="14979"/>
    <cellStyle name="Výpočet 2 4 4 2 2" xfId="20804"/>
    <cellStyle name="Výpočet 2 4 4 3" xfId="19280"/>
    <cellStyle name="Výpočet 2 4 5" xfId="13613"/>
    <cellStyle name="Výpočet 2 4 5 2" xfId="15250"/>
    <cellStyle name="Výpočet 2 4 5 2 2" xfId="21075"/>
    <cellStyle name="Výpočet 2 4 5 3" xfId="19551"/>
    <cellStyle name="Výpočet 2 4 6" xfId="16275"/>
    <cellStyle name="Výpočet 2 4 6 2" xfId="22099"/>
    <cellStyle name="Výpočet 2 4 7" xfId="16319"/>
    <cellStyle name="Výpočet 2 4 7 2" xfId="22143"/>
    <cellStyle name="Výpočet 2 4 8" xfId="16381"/>
    <cellStyle name="Výpočet 2 4 8 2" xfId="22205"/>
    <cellStyle name="Výpočet 2 5" xfId="253"/>
    <cellStyle name="Výpočet 2 5 10" xfId="17488"/>
    <cellStyle name="Výpočet 2 5 10 2" xfId="23312"/>
    <cellStyle name="Výpočet 2 5 11" xfId="18893"/>
    <cellStyle name="Výpočet 2 5 2" xfId="13205"/>
    <cellStyle name="Výpočet 2 5 2 2" xfId="13854"/>
    <cellStyle name="Výpočet 2 5 2 2 10" xfId="19790"/>
    <cellStyle name="Výpočet 2 5 2 2 2" xfId="15489"/>
    <cellStyle name="Výpočet 2 5 2 2 2 2" xfId="16794"/>
    <cellStyle name="Výpočet 2 5 2 2 2 2 2" xfId="17307"/>
    <cellStyle name="Výpočet 2 5 2 2 2 2 2 2" xfId="23131"/>
    <cellStyle name="Výpočet 2 5 2 2 2 2 3" xfId="17807"/>
    <cellStyle name="Výpočet 2 5 2 2 2 2 3 2" xfId="23631"/>
    <cellStyle name="Výpočet 2 5 2 2 2 2 4" xfId="18264"/>
    <cellStyle name="Výpočet 2 5 2 2 2 2 4 2" xfId="24088"/>
    <cellStyle name="Výpočet 2 5 2 2 2 2 5" xfId="18721"/>
    <cellStyle name="Výpočet 2 5 2 2 2 2 5 2" xfId="24545"/>
    <cellStyle name="Výpočet 2 5 2 2 2 2 6" xfId="22618"/>
    <cellStyle name="Výpočet 2 5 2 2 2 3" xfId="16898"/>
    <cellStyle name="Výpočet 2 5 2 2 2 3 2" xfId="17411"/>
    <cellStyle name="Výpočet 2 5 2 2 2 3 2 2" xfId="23235"/>
    <cellStyle name="Výpočet 2 5 2 2 2 3 3" xfId="17911"/>
    <cellStyle name="Výpočet 2 5 2 2 2 3 3 2" xfId="23735"/>
    <cellStyle name="Výpočet 2 5 2 2 2 3 4" xfId="18368"/>
    <cellStyle name="Výpočet 2 5 2 2 2 3 4 2" xfId="24192"/>
    <cellStyle name="Výpočet 2 5 2 2 2 3 5" xfId="18825"/>
    <cellStyle name="Výpočet 2 5 2 2 2 3 5 2" xfId="24649"/>
    <cellStyle name="Výpočet 2 5 2 2 2 3 6" xfId="22722"/>
    <cellStyle name="Výpočet 2 5 2 2 2 4" xfId="16546"/>
    <cellStyle name="Výpočet 2 5 2 2 2 4 2" xfId="22370"/>
    <cellStyle name="Výpočet 2 5 2 2 2 5" xfId="17059"/>
    <cellStyle name="Výpočet 2 5 2 2 2 5 2" xfId="22883"/>
    <cellStyle name="Výpočet 2 5 2 2 2 6" xfId="17559"/>
    <cellStyle name="Výpočet 2 5 2 2 2 6 2" xfId="23383"/>
    <cellStyle name="Výpočet 2 5 2 2 2 7" xfId="18016"/>
    <cellStyle name="Výpočet 2 5 2 2 2 7 2" xfId="23840"/>
    <cellStyle name="Výpočet 2 5 2 2 2 8" xfId="18473"/>
    <cellStyle name="Výpočet 2 5 2 2 2 8 2" xfId="24297"/>
    <cellStyle name="Výpočet 2 5 2 2 2 9" xfId="21314"/>
    <cellStyle name="Výpočet 2 5 2 2 3" xfId="16746"/>
    <cellStyle name="Výpočet 2 5 2 2 3 2" xfId="17259"/>
    <cellStyle name="Výpočet 2 5 2 2 3 2 2" xfId="23083"/>
    <cellStyle name="Výpočet 2 5 2 2 3 3" xfId="17759"/>
    <cellStyle name="Výpočet 2 5 2 2 3 3 2" xfId="23583"/>
    <cellStyle name="Výpočet 2 5 2 2 3 4" xfId="18216"/>
    <cellStyle name="Výpočet 2 5 2 2 3 4 2" xfId="24040"/>
    <cellStyle name="Výpočet 2 5 2 2 3 5" xfId="18673"/>
    <cellStyle name="Výpočet 2 5 2 2 3 5 2" xfId="24497"/>
    <cellStyle name="Výpočet 2 5 2 2 3 6" xfId="22570"/>
    <cellStyle name="Výpočet 2 5 2 2 4" xfId="16850"/>
    <cellStyle name="Výpočet 2 5 2 2 4 2" xfId="17363"/>
    <cellStyle name="Výpočet 2 5 2 2 4 2 2" xfId="23187"/>
    <cellStyle name="Výpočet 2 5 2 2 4 3" xfId="17863"/>
    <cellStyle name="Výpočet 2 5 2 2 4 3 2" xfId="23687"/>
    <cellStyle name="Výpočet 2 5 2 2 4 4" xfId="18320"/>
    <cellStyle name="Výpočet 2 5 2 2 4 4 2" xfId="24144"/>
    <cellStyle name="Výpočet 2 5 2 2 4 5" xfId="18777"/>
    <cellStyle name="Výpočet 2 5 2 2 4 5 2" xfId="24601"/>
    <cellStyle name="Výpočet 2 5 2 2 4 6" xfId="22674"/>
    <cellStyle name="Výpočet 2 5 2 2 5" xfId="16498"/>
    <cellStyle name="Výpočet 2 5 2 2 5 2" xfId="22322"/>
    <cellStyle name="Výpočet 2 5 2 2 6" xfId="17011"/>
    <cellStyle name="Výpočet 2 5 2 2 6 2" xfId="22835"/>
    <cellStyle name="Výpočet 2 5 2 2 7" xfId="17511"/>
    <cellStyle name="Výpočet 2 5 2 2 7 2" xfId="23335"/>
    <cellStyle name="Výpočet 2 5 2 2 8" xfId="17968"/>
    <cellStyle name="Výpočet 2 5 2 2 8 2" xfId="23792"/>
    <cellStyle name="Výpočet 2 5 2 2 9" xfId="18425"/>
    <cellStyle name="Výpočet 2 5 2 2 9 2" xfId="24249"/>
    <cellStyle name="Výpočet 2 5 2 3" xfId="14148"/>
    <cellStyle name="Výpočet 2 5 2 3 2" xfId="15742"/>
    <cellStyle name="Výpočet 2 5 2 3 2 2" xfId="21567"/>
    <cellStyle name="Výpočet 2 5 2 3 3" xfId="16720"/>
    <cellStyle name="Výpočet 2 5 2 3 3 2" xfId="22544"/>
    <cellStyle name="Výpočet 2 5 2 3 4" xfId="17233"/>
    <cellStyle name="Výpočet 2 5 2 3 4 2" xfId="23057"/>
    <cellStyle name="Výpočet 2 5 2 3 5" xfId="17733"/>
    <cellStyle name="Výpočet 2 5 2 3 5 2" xfId="23557"/>
    <cellStyle name="Výpočet 2 5 2 3 6" xfId="18190"/>
    <cellStyle name="Výpočet 2 5 2 3 6 2" xfId="24014"/>
    <cellStyle name="Výpočet 2 5 2 3 7" xfId="18647"/>
    <cellStyle name="Výpočet 2 5 2 3 7 2" xfId="24471"/>
    <cellStyle name="Výpočet 2 5 2 3 8" xfId="20045"/>
    <cellStyle name="Výpočet 2 5 2 4" xfId="14401"/>
    <cellStyle name="Výpočet 2 5 2 4 2" xfId="15995"/>
    <cellStyle name="Výpočet 2 5 2 4 2 2" xfId="21820"/>
    <cellStyle name="Výpočet 2 5 2 4 3" xfId="20298"/>
    <cellStyle name="Výpočet 2 5 2 5" xfId="14849"/>
    <cellStyle name="Výpočet 2 5 2 5 2" xfId="20677"/>
    <cellStyle name="Výpočet 2 5 2 6" xfId="16440"/>
    <cellStyle name="Výpočet 2 5 2 6 2" xfId="22264"/>
    <cellStyle name="Výpočet 2 5 2 7" xfId="16953"/>
    <cellStyle name="Výpočet 2 5 2 7 2" xfId="22777"/>
    <cellStyle name="Výpočet 2 5 2 8" xfId="19146"/>
    <cellStyle name="Výpočet 2 5 3" xfId="13095"/>
    <cellStyle name="Výpočet 2 5 3 10" xfId="18576"/>
    <cellStyle name="Výpočet 2 5 3 10 2" xfId="24400"/>
    <cellStyle name="Výpočet 2 5 3 11" xfId="19037"/>
    <cellStyle name="Výpočet 2 5 3 2" xfId="13745"/>
    <cellStyle name="Výpočet 2 5 3 2 2" xfId="15380"/>
    <cellStyle name="Výpočet 2 5 3 2 2 2" xfId="21205"/>
    <cellStyle name="Výpočet 2 5 3 2 3" xfId="19681"/>
    <cellStyle name="Výpočet 2 5 3 3" xfId="14039"/>
    <cellStyle name="Výpočet 2 5 3 3 2" xfId="15633"/>
    <cellStyle name="Výpočet 2 5 3 3 2 2" xfId="21458"/>
    <cellStyle name="Výpočet 2 5 3 3 3" xfId="19936"/>
    <cellStyle name="Výpočet 2 5 3 4" xfId="14292"/>
    <cellStyle name="Výpočet 2 5 3 4 2" xfId="15886"/>
    <cellStyle name="Výpočet 2 5 3 4 2 2" xfId="21711"/>
    <cellStyle name="Výpočet 2 5 3 4 3" xfId="20189"/>
    <cellStyle name="Výpočet 2 5 3 5" xfId="14740"/>
    <cellStyle name="Výpočet 2 5 3 5 2" xfId="20568"/>
    <cellStyle name="Výpočet 2 5 3 6" xfId="16649"/>
    <cellStyle name="Výpočet 2 5 3 6 2" xfId="22473"/>
    <cellStyle name="Výpočet 2 5 3 7" xfId="17162"/>
    <cellStyle name="Výpočet 2 5 3 7 2" xfId="22986"/>
    <cellStyle name="Výpočet 2 5 3 8" xfId="17662"/>
    <cellStyle name="Výpočet 2 5 3 8 2" xfId="23486"/>
    <cellStyle name="Výpočet 2 5 3 9" xfId="18119"/>
    <cellStyle name="Výpočet 2 5 3 9 2" xfId="23943"/>
    <cellStyle name="Výpočet 2 5 4" xfId="13360"/>
    <cellStyle name="Výpočet 2 5 4 2" xfId="14997"/>
    <cellStyle name="Výpočet 2 5 4 2 2" xfId="20822"/>
    <cellStyle name="Výpočet 2 5 4 3" xfId="19298"/>
    <cellStyle name="Výpočet 2 5 5" xfId="13595"/>
    <cellStyle name="Výpočet 2 5 5 2" xfId="15232"/>
    <cellStyle name="Výpočet 2 5 5 2 2" xfId="21057"/>
    <cellStyle name="Výpočet 2 5 5 3" xfId="19533"/>
    <cellStyle name="Výpočet 2 5 6" xfId="13673"/>
    <cellStyle name="Výpočet 2 5 6 2" xfId="15308"/>
    <cellStyle name="Výpočet 2 5 6 2 2" xfId="21133"/>
    <cellStyle name="Výpočet 2 5 6 3" xfId="19609"/>
    <cellStyle name="Výpočet 2 5 7" xfId="14511"/>
    <cellStyle name="Výpočet 2 5 7 2" xfId="16104"/>
    <cellStyle name="Výpočet 2 5 7 2 2" xfId="21929"/>
    <cellStyle name="Výpočet 2 5 7 3" xfId="20407"/>
    <cellStyle name="Výpočet 2 5 8" xfId="16277"/>
    <cellStyle name="Výpočet 2 5 8 2" xfId="22101"/>
    <cellStyle name="Výpočet 2 5 9" xfId="16317"/>
    <cellStyle name="Výpočet 2 5 9 2" xfId="22141"/>
    <cellStyle name="Výpočet 2 6" xfId="13187"/>
    <cellStyle name="Výpočet 2 6 10" xfId="18585"/>
    <cellStyle name="Výpočet 2 6 10 2" xfId="24409"/>
    <cellStyle name="Výpočet 2 6 11" xfId="19128"/>
    <cellStyle name="Výpočet 2 6 2" xfId="13836"/>
    <cellStyle name="Výpočet 2 6 2 2" xfId="15471"/>
    <cellStyle name="Výpočet 2 6 2 2 2" xfId="21296"/>
    <cellStyle name="Výpočet 2 6 2 3" xfId="19772"/>
    <cellStyle name="Výpočet 2 6 3" xfId="14130"/>
    <cellStyle name="Výpočet 2 6 3 2" xfId="15724"/>
    <cellStyle name="Výpočet 2 6 3 2 2" xfId="21549"/>
    <cellStyle name="Výpočet 2 6 3 3" xfId="20027"/>
    <cellStyle name="Výpočet 2 6 4" xfId="14383"/>
    <cellStyle name="Výpočet 2 6 4 2" xfId="15977"/>
    <cellStyle name="Výpočet 2 6 4 2 2" xfId="21802"/>
    <cellStyle name="Výpočet 2 6 4 3" xfId="20280"/>
    <cellStyle name="Výpočet 2 6 5" xfId="14831"/>
    <cellStyle name="Výpočet 2 6 5 2" xfId="20659"/>
    <cellStyle name="Výpočet 2 6 6" xfId="16658"/>
    <cellStyle name="Výpočet 2 6 6 2" xfId="22482"/>
    <cellStyle name="Výpočet 2 6 7" xfId="17171"/>
    <cellStyle name="Výpočet 2 6 7 2" xfId="22995"/>
    <cellStyle name="Výpočet 2 6 8" xfId="17671"/>
    <cellStyle name="Výpočet 2 6 8 2" xfId="23495"/>
    <cellStyle name="Výpočet 2 6 9" xfId="18128"/>
    <cellStyle name="Výpočet 2 6 9 2" xfId="23952"/>
    <cellStyle name="Výpočet 2 7" xfId="13047"/>
    <cellStyle name="Výpočet 2 7 2" xfId="13697"/>
    <cellStyle name="Výpočet 2 7 2 2" xfId="15332"/>
    <cellStyle name="Výpočet 2 7 2 2 2" xfId="21157"/>
    <cellStyle name="Výpočet 2 7 2 3" xfId="19633"/>
    <cellStyle name="Výpočet 2 7 3" xfId="13991"/>
    <cellStyle name="Výpočet 2 7 3 2" xfId="15585"/>
    <cellStyle name="Výpočet 2 7 3 2 2" xfId="21410"/>
    <cellStyle name="Výpočet 2 7 3 3" xfId="19888"/>
    <cellStyle name="Výpočet 2 7 4" xfId="14244"/>
    <cellStyle name="Výpočet 2 7 4 2" xfId="15838"/>
    <cellStyle name="Výpočet 2 7 4 2 2" xfId="21663"/>
    <cellStyle name="Výpočet 2 7 4 3" xfId="20141"/>
    <cellStyle name="Výpočet 2 7 5" xfId="14692"/>
    <cellStyle name="Výpočet 2 7 5 2" xfId="20520"/>
    <cellStyle name="Výpočet 2 7 6" xfId="18989"/>
    <cellStyle name="Výpočet 2 8" xfId="13312"/>
    <cellStyle name="Výpočet 2 8 2" xfId="14949"/>
    <cellStyle name="Výpočet 2 8 2 2" xfId="20774"/>
    <cellStyle name="Výpočet 2 8 3" xfId="19250"/>
    <cellStyle name="Výpočet 2 9" xfId="13643"/>
    <cellStyle name="Výpočet 2 9 2" xfId="15280"/>
    <cellStyle name="Výpočet 2 9 2 2" xfId="21105"/>
    <cellStyle name="Výpočet 2 9 3" xfId="19581"/>
    <cellStyle name="Výpočet 3" xfId="216"/>
    <cellStyle name="Výpočet 3 2" xfId="269"/>
    <cellStyle name="Výpočet 3 2 10" xfId="16379"/>
    <cellStyle name="Výpočet 3 2 10 2" xfId="22203"/>
    <cellStyle name="Výpočet 3 2 11" xfId="18909"/>
    <cellStyle name="Výpočet 3 2 2" xfId="13221"/>
    <cellStyle name="Výpočet 3 2 2 2" xfId="13870"/>
    <cellStyle name="Výpočet 3 2 2 2 10" xfId="19806"/>
    <cellStyle name="Výpočet 3 2 2 2 2" xfId="15505"/>
    <cellStyle name="Výpočet 3 2 2 2 2 2" xfId="16810"/>
    <cellStyle name="Výpočet 3 2 2 2 2 2 2" xfId="17323"/>
    <cellStyle name="Výpočet 3 2 2 2 2 2 2 2" xfId="23147"/>
    <cellStyle name="Výpočet 3 2 2 2 2 2 3" xfId="17823"/>
    <cellStyle name="Výpočet 3 2 2 2 2 2 3 2" xfId="23647"/>
    <cellStyle name="Výpočet 3 2 2 2 2 2 4" xfId="18280"/>
    <cellStyle name="Výpočet 3 2 2 2 2 2 4 2" xfId="24104"/>
    <cellStyle name="Výpočet 3 2 2 2 2 2 5" xfId="18737"/>
    <cellStyle name="Výpočet 3 2 2 2 2 2 5 2" xfId="24561"/>
    <cellStyle name="Výpočet 3 2 2 2 2 2 6" xfId="22634"/>
    <cellStyle name="Výpočet 3 2 2 2 2 3" xfId="16914"/>
    <cellStyle name="Výpočet 3 2 2 2 2 3 2" xfId="17427"/>
    <cellStyle name="Výpočet 3 2 2 2 2 3 2 2" xfId="23251"/>
    <cellStyle name="Výpočet 3 2 2 2 2 3 3" xfId="17927"/>
    <cellStyle name="Výpočet 3 2 2 2 2 3 3 2" xfId="23751"/>
    <cellStyle name="Výpočet 3 2 2 2 2 3 4" xfId="18384"/>
    <cellStyle name="Výpočet 3 2 2 2 2 3 4 2" xfId="24208"/>
    <cellStyle name="Výpočet 3 2 2 2 2 3 5" xfId="18841"/>
    <cellStyle name="Výpočet 3 2 2 2 2 3 5 2" xfId="24665"/>
    <cellStyle name="Výpočet 3 2 2 2 2 3 6" xfId="22738"/>
    <cellStyle name="Výpočet 3 2 2 2 2 4" xfId="16562"/>
    <cellStyle name="Výpočet 3 2 2 2 2 4 2" xfId="22386"/>
    <cellStyle name="Výpočet 3 2 2 2 2 5" xfId="17075"/>
    <cellStyle name="Výpočet 3 2 2 2 2 5 2" xfId="22899"/>
    <cellStyle name="Výpočet 3 2 2 2 2 6" xfId="17575"/>
    <cellStyle name="Výpočet 3 2 2 2 2 6 2" xfId="23399"/>
    <cellStyle name="Výpočet 3 2 2 2 2 7" xfId="18032"/>
    <cellStyle name="Výpočet 3 2 2 2 2 7 2" xfId="23856"/>
    <cellStyle name="Výpočet 3 2 2 2 2 8" xfId="18489"/>
    <cellStyle name="Výpočet 3 2 2 2 2 8 2" xfId="24313"/>
    <cellStyle name="Výpočet 3 2 2 2 2 9" xfId="21330"/>
    <cellStyle name="Výpočet 3 2 2 2 3" xfId="16762"/>
    <cellStyle name="Výpočet 3 2 2 2 3 2" xfId="17275"/>
    <cellStyle name="Výpočet 3 2 2 2 3 2 2" xfId="23099"/>
    <cellStyle name="Výpočet 3 2 2 2 3 3" xfId="17775"/>
    <cellStyle name="Výpočet 3 2 2 2 3 3 2" xfId="23599"/>
    <cellStyle name="Výpočet 3 2 2 2 3 4" xfId="18232"/>
    <cellStyle name="Výpočet 3 2 2 2 3 4 2" xfId="24056"/>
    <cellStyle name="Výpočet 3 2 2 2 3 5" xfId="18689"/>
    <cellStyle name="Výpočet 3 2 2 2 3 5 2" xfId="24513"/>
    <cellStyle name="Výpočet 3 2 2 2 3 6" xfId="22586"/>
    <cellStyle name="Výpočet 3 2 2 2 4" xfId="16866"/>
    <cellStyle name="Výpočet 3 2 2 2 4 2" xfId="17379"/>
    <cellStyle name="Výpočet 3 2 2 2 4 2 2" xfId="23203"/>
    <cellStyle name="Výpočet 3 2 2 2 4 3" xfId="17879"/>
    <cellStyle name="Výpočet 3 2 2 2 4 3 2" xfId="23703"/>
    <cellStyle name="Výpočet 3 2 2 2 4 4" xfId="18336"/>
    <cellStyle name="Výpočet 3 2 2 2 4 4 2" xfId="24160"/>
    <cellStyle name="Výpočet 3 2 2 2 4 5" xfId="18793"/>
    <cellStyle name="Výpočet 3 2 2 2 4 5 2" xfId="24617"/>
    <cellStyle name="Výpočet 3 2 2 2 4 6" xfId="22690"/>
    <cellStyle name="Výpočet 3 2 2 2 5" xfId="16514"/>
    <cellStyle name="Výpočet 3 2 2 2 5 2" xfId="22338"/>
    <cellStyle name="Výpočet 3 2 2 2 6" xfId="17027"/>
    <cellStyle name="Výpočet 3 2 2 2 6 2" xfId="22851"/>
    <cellStyle name="Výpočet 3 2 2 2 7" xfId="17527"/>
    <cellStyle name="Výpočet 3 2 2 2 7 2" xfId="23351"/>
    <cellStyle name="Výpočet 3 2 2 2 8" xfId="17984"/>
    <cellStyle name="Výpočet 3 2 2 2 8 2" xfId="23808"/>
    <cellStyle name="Výpočet 3 2 2 2 9" xfId="18441"/>
    <cellStyle name="Výpočet 3 2 2 2 9 2" xfId="24265"/>
    <cellStyle name="Výpočet 3 2 2 3" xfId="14164"/>
    <cellStyle name="Výpočet 3 2 2 3 2" xfId="15758"/>
    <cellStyle name="Výpočet 3 2 2 3 2 2" xfId="21583"/>
    <cellStyle name="Výpočet 3 2 2 3 3" xfId="16722"/>
    <cellStyle name="Výpočet 3 2 2 3 3 2" xfId="22546"/>
    <cellStyle name="Výpočet 3 2 2 3 4" xfId="17235"/>
    <cellStyle name="Výpočet 3 2 2 3 4 2" xfId="23059"/>
    <cellStyle name="Výpočet 3 2 2 3 5" xfId="17735"/>
    <cellStyle name="Výpočet 3 2 2 3 5 2" xfId="23559"/>
    <cellStyle name="Výpočet 3 2 2 3 6" xfId="18192"/>
    <cellStyle name="Výpočet 3 2 2 3 6 2" xfId="24016"/>
    <cellStyle name="Výpočet 3 2 2 3 7" xfId="18649"/>
    <cellStyle name="Výpočet 3 2 2 3 7 2" xfId="24473"/>
    <cellStyle name="Výpočet 3 2 2 3 8" xfId="20061"/>
    <cellStyle name="Výpočet 3 2 2 4" xfId="14417"/>
    <cellStyle name="Výpočet 3 2 2 4 2" xfId="16011"/>
    <cellStyle name="Výpočet 3 2 2 4 2 2" xfId="21836"/>
    <cellStyle name="Výpočet 3 2 2 4 3" xfId="20314"/>
    <cellStyle name="Výpočet 3 2 2 5" xfId="14865"/>
    <cellStyle name="Výpočet 3 2 2 5 2" xfId="20693"/>
    <cellStyle name="Výpočet 3 2 2 6" xfId="16456"/>
    <cellStyle name="Výpočet 3 2 2 6 2" xfId="22280"/>
    <cellStyle name="Výpočet 3 2 2 7" xfId="16969"/>
    <cellStyle name="Výpočet 3 2 2 7 2" xfId="22793"/>
    <cellStyle name="Výpočet 3 2 2 8" xfId="19162"/>
    <cellStyle name="Výpočet 3 2 3" xfId="13111"/>
    <cellStyle name="Výpočet 3 2 3 10" xfId="18574"/>
    <cellStyle name="Výpočet 3 2 3 10 2" xfId="24398"/>
    <cellStyle name="Výpočet 3 2 3 11" xfId="19053"/>
    <cellStyle name="Výpočet 3 2 3 2" xfId="13761"/>
    <cellStyle name="Výpočet 3 2 3 2 2" xfId="15396"/>
    <cellStyle name="Výpočet 3 2 3 2 2 2" xfId="21221"/>
    <cellStyle name="Výpočet 3 2 3 2 3" xfId="19697"/>
    <cellStyle name="Výpočet 3 2 3 3" xfId="14055"/>
    <cellStyle name="Výpočet 3 2 3 3 2" xfId="15649"/>
    <cellStyle name="Výpočet 3 2 3 3 2 2" xfId="21474"/>
    <cellStyle name="Výpočet 3 2 3 3 3" xfId="19952"/>
    <cellStyle name="Výpočet 3 2 3 4" xfId="14308"/>
    <cellStyle name="Výpočet 3 2 3 4 2" xfId="15902"/>
    <cellStyle name="Výpočet 3 2 3 4 2 2" xfId="21727"/>
    <cellStyle name="Výpočet 3 2 3 4 3" xfId="20205"/>
    <cellStyle name="Výpočet 3 2 3 5" xfId="14756"/>
    <cellStyle name="Výpočet 3 2 3 5 2" xfId="20584"/>
    <cellStyle name="Výpočet 3 2 3 6" xfId="16647"/>
    <cellStyle name="Výpočet 3 2 3 6 2" xfId="22471"/>
    <cellStyle name="Výpočet 3 2 3 7" xfId="17160"/>
    <cellStyle name="Výpočet 3 2 3 7 2" xfId="22984"/>
    <cellStyle name="Výpočet 3 2 3 8" xfId="17660"/>
    <cellStyle name="Výpočet 3 2 3 8 2" xfId="23484"/>
    <cellStyle name="Výpočet 3 2 3 9" xfId="18117"/>
    <cellStyle name="Výpočet 3 2 3 9 2" xfId="23941"/>
    <cellStyle name="Výpočet 3 2 4" xfId="13376"/>
    <cellStyle name="Výpočet 3 2 4 2" xfId="15013"/>
    <cellStyle name="Výpočet 3 2 4 2 2" xfId="20838"/>
    <cellStyle name="Výpočet 3 2 4 3" xfId="19314"/>
    <cellStyle name="Výpočet 3 2 5" xfId="13579"/>
    <cellStyle name="Výpočet 3 2 5 2" xfId="15216"/>
    <cellStyle name="Výpočet 3 2 5 2 2" xfId="21041"/>
    <cellStyle name="Výpočet 3 2 5 3" xfId="19517"/>
    <cellStyle name="Výpočet 3 2 6" xfId="13681"/>
    <cellStyle name="Výpočet 3 2 6 2" xfId="15316"/>
    <cellStyle name="Výpočet 3 2 6 2 2" xfId="21141"/>
    <cellStyle name="Výpočet 3 2 6 3" xfId="19617"/>
    <cellStyle name="Výpočet 3 2 7" xfId="14527"/>
    <cellStyle name="Výpočet 3 2 7 2" xfId="16120"/>
    <cellStyle name="Výpočet 3 2 7 2 2" xfId="21945"/>
    <cellStyle name="Výpočet 3 2 7 3" xfId="20423"/>
    <cellStyle name="Výpočet 3 2 8" xfId="16279"/>
    <cellStyle name="Výpočet 3 2 8 2" xfId="22103"/>
    <cellStyle name="Výpočet 3 2 9" xfId="16315"/>
    <cellStyle name="Výpočet 3 2 9 2" xfId="22139"/>
    <cellStyle name="Výpočet 3 3" xfId="13063"/>
    <cellStyle name="Výpočet 3 3 10" xfId="18575"/>
    <cellStyle name="Výpočet 3 3 10 2" xfId="24399"/>
    <cellStyle name="Výpočet 3 3 11" xfId="19005"/>
    <cellStyle name="Výpočet 3 3 2" xfId="13713"/>
    <cellStyle name="Výpočet 3 3 2 2" xfId="15348"/>
    <cellStyle name="Výpočet 3 3 2 2 2" xfId="21173"/>
    <cellStyle name="Výpočet 3 3 2 3" xfId="19649"/>
    <cellStyle name="Výpočet 3 3 3" xfId="14007"/>
    <cellStyle name="Výpočet 3 3 3 2" xfId="15601"/>
    <cellStyle name="Výpočet 3 3 3 2 2" xfId="21426"/>
    <cellStyle name="Výpočet 3 3 3 3" xfId="19904"/>
    <cellStyle name="Výpočet 3 3 4" xfId="14260"/>
    <cellStyle name="Výpočet 3 3 4 2" xfId="15854"/>
    <cellStyle name="Výpočet 3 3 4 2 2" xfId="21679"/>
    <cellStyle name="Výpočet 3 3 4 3" xfId="20157"/>
    <cellStyle name="Výpočet 3 3 5" xfId="14708"/>
    <cellStyle name="Výpočet 3 3 5 2" xfId="20536"/>
    <cellStyle name="Výpočet 3 3 6" xfId="16648"/>
    <cellStyle name="Výpočet 3 3 6 2" xfId="22472"/>
    <cellStyle name="Výpočet 3 3 7" xfId="17161"/>
    <cellStyle name="Výpočet 3 3 7 2" xfId="22985"/>
    <cellStyle name="Výpočet 3 3 8" xfId="17661"/>
    <cellStyle name="Výpočet 3 3 8 2" xfId="23485"/>
    <cellStyle name="Výpočet 3 3 9" xfId="18118"/>
    <cellStyle name="Výpočet 3 3 9 2" xfId="23942"/>
    <cellStyle name="Výpočet 3 4" xfId="13328"/>
    <cellStyle name="Výpočet 3 4 2" xfId="14965"/>
    <cellStyle name="Výpočet 3 4 2 2" xfId="20790"/>
    <cellStyle name="Výpočet 3 4 3" xfId="19266"/>
    <cellStyle name="Výpočet 3 5" xfId="13627"/>
    <cellStyle name="Výpočet 3 5 2" xfId="15264"/>
    <cellStyle name="Výpočet 3 5 2 2" xfId="21089"/>
    <cellStyle name="Výpočet 3 5 3" xfId="19565"/>
    <cellStyle name="Výpočet 3 6" xfId="16278"/>
    <cellStyle name="Výpočet 3 6 2" xfId="22102"/>
    <cellStyle name="Výpočet 3 7" xfId="16316"/>
    <cellStyle name="Výpočet 3 7 2" xfId="22140"/>
    <cellStyle name="Výpočet 3 8" xfId="16380"/>
    <cellStyle name="Výpočet 3 8 2" xfId="22204"/>
    <cellStyle name="Výpočet 4" xfId="218"/>
    <cellStyle name="Výpočet 4 2" xfId="271"/>
    <cellStyle name="Výpočet 4 2 10" xfId="16377"/>
    <cellStyle name="Výpočet 4 2 10 2" xfId="22201"/>
    <cellStyle name="Výpočet 4 2 11" xfId="18911"/>
    <cellStyle name="Výpočet 4 2 2" xfId="13223"/>
    <cellStyle name="Výpočet 4 2 2 2" xfId="13872"/>
    <cellStyle name="Výpočet 4 2 2 2 10" xfId="19808"/>
    <cellStyle name="Výpočet 4 2 2 2 2" xfId="15507"/>
    <cellStyle name="Výpočet 4 2 2 2 2 2" xfId="16812"/>
    <cellStyle name="Výpočet 4 2 2 2 2 2 2" xfId="17325"/>
    <cellStyle name="Výpočet 4 2 2 2 2 2 2 2" xfId="23149"/>
    <cellStyle name="Výpočet 4 2 2 2 2 2 3" xfId="17825"/>
    <cellStyle name="Výpočet 4 2 2 2 2 2 3 2" xfId="23649"/>
    <cellStyle name="Výpočet 4 2 2 2 2 2 4" xfId="18282"/>
    <cellStyle name="Výpočet 4 2 2 2 2 2 4 2" xfId="24106"/>
    <cellStyle name="Výpočet 4 2 2 2 2 2 5" xfId="18739"/>
    <cellStyle name="Výpočet 4 2 2 2 2 2 5 2" xfId="24563"/>
    <cellStyle name="Výpočet 4 2 2 2 2 2 6" xfId="22636"/>
    <cellStyle name="Výpočet 4 2 2 2 2 3" xfId="16916"/>
    <cellStyle name="Výpočet 4 2 2 2 2 3 2" xfId="17429"/>
    <cellStyle name="Výpočet 4 2 2 2 2 3 2 2" xfId="23253"/>
    <cellStyle name="Výpočet 4 2 2 2 2 3 3" xfId="17929"/>
    <cellStyle name="Výpočet 4 2 2 2 2 3 3 2" xfId="23753"/>
    <cellStyle name="Výpočet 4 2 2 2 2 3 4" xfId="18386"/>
    <cellStyle name="Výpočet 4 2 2 2 2 3 4 2" xfId="24210"/>
    <cellStyle name="Výpočet 4 2 2 2 2 3 5" xfId="18843"/>
    <cellStyle name="Výpočet 4 2 2 2 2 3 5 2" xfId="24667"/>
    <cellStyle name="Výpočet 4 2 2 2 2 3 6" xfId="22740"/>
    <cellStyle name="Výpočet 4 2 2 2 2 4" xfId="16564"/>
    <cellStyle name="Výpočet 4 2 2 2 2 4 2" xfId="22388"/>
    <cellStyle name="Výpočet 4 2 2 2 2 5" xfId="17077"/>
    <cellStyle name="Výpočet 4 2 2 2 2 5 2" xfId="22901"/>
    <cellStyle name="Výpočet 4 2 2 2 2 6" xfId="17577"/>
    <cellStyle name="Výpočet 4 2 2 2 2 6 2" xfId="23401"/>
    <cellStyle name="Výpočet 4 2 2 2 2 7" xfId="18034"/>
    <cellStyle name="Výpočet 4 2 2 2 2 7 2" xfId="23858"/>
    <cellStyle name="Výpočet 4 2 2 2 2 8" xfId="18491"/>
    <cellStyle name="Výpočet 4 2 2 2 2 8 2" xfId="24315"/>
    <cellStyle name="Výpočet 4 2 2 2 2 9" xfId="21332"/>
    <cellStyle name="Výpočet 4 2 2 2 3" xfId="16764"/>
    <cellStyle name="Výpočet 4 2 2 2 3 2" xfId="17277"/>
    <cellStyle name="Výpočet 4 2 2 2 3 2 2" xfId="23101"/>
    <cellStyle name="Výpočet 4 2 2 2 3 3" xfId="17777"/>
    <cellStyle name="Výpočet 4 2 2 2 3 3 2" xfId="23601"/>
    <cellStyle name="Výpočet 4 2 2 2 3 4" xfId="18234"/>
    <cellStyle name="Výpočet 4 2 2 2 3 4 2" xfId="24058"/>
    <cellStyle name="Výpočet 4 2 2 2 3 5" xfId="18691"/>
    <cellStyle name="Výpočet 4 2 2 2 3 5 2" xfId="24515"/>
    <cellStyle name="Výpočet 4 2 2 2 3 6" xfId="22588"/>
    <cellStyle name="Výpočet 4 2 2 2 4" xfId="16868"/>
    <cellStyle name="Výpočet 4 2 2 2 4 2" xfId="17381"/>
    <cellStyle name="Výpočet 4 2 2 2 4 2 2" xfId="23205"/>
    <cellStyle name="Výpočet 4 2 2 2 4 3" xfId="17881"/>
    <cellStyle name="Výpočet 4 2 2 2 4 3 2" xfId="23705"/>
    <cellStyle name="Výpočet 4 2 2 2 4 4" xfId="18338"/>
    <cellStyle name="Výpočet 4 2 2 2 4 4 2" xfId="24162"/>
    <cellStyle name="Výpočet 4 2 2 2 4 5" xfId="18795"/>
    <cellStyle name="Výpočet 4 2 2 2 4 5 2" xfId="24619"/>
    <cellStyle name="Výpočet 4 2 2 2 4 6" xfId="22692"/>
    <cellStyle name="Výpočet 4 2 2 2 5" xfId="16516"/>
    <cellStyle name="Výpočet 4 2 2 2 5 2" xfId="22340"/>
    <cellStyle name="Výpočet 4 2 2 2 6" xfId="17029"/>
    <cellStyle name="Výpočet 4 2 2 2 6 2" xfId="22853"/>
    <cellStyle name="Výpočet 4 2 2 2 7" xfId="17529"/>
    <cellStyle name="Výpočet 4 2 2 2 7 2" xfId="23353"/>
    <cellStyle name="Výpočet 4 2 2 2 8" xfId="17986"/>
    <cellStyle name="Výpočet 4 2 2 2 8 2" xfId="23810"/>
    <cellStyle name="Výpočet 4 2 2 2 9" xfId="18443"/>
    <cellStyle name="Výpočet 4 2 2 2 9 2" xfId="24267"/>
    <cellStyle name="Výpočet 4 2 2 3" xfId="14166"/>
    <cellStyle name="Výpočet 4 2 2 3 2" xfId="15760"/>
    <cellStyle name="Výpočet 4 2 2 3 2 2" xfId="21585"/>
    <cellStyle name="Výpočet 4 2 2 3 3" xfId="16727"/>
    <cellStyle name="Výpočet 4 2 2 3 3 2" xfId="22551"/>
    <cellStyle name="Výpočet 4 2 2 3 4" xfId="17240"/>
    <cellStyle name="Výpočet 4 2 2 3 4 2" xfId="23064"/>
    <cellStyle name="Výpočet 4 2 2 3 5" xfId="17740"/>
    <cellStyle name="Výpočet 4 2 2 3 5 2" xfId="23564"/>
    <cellStyle name="Výpočet 4 2 2 3 6" xfId="18197"/>
    <cellStyle name="Výpočet 4 2 2 3 6 2" xfId="24021"/>
    <cellStyle name="Výpočet 4 2 2 3 7" xfId="18654"/>
    <cellStyle name="Výpočet 4 2 2 3 7 2" xfId="24478"/>
    <cellStyle name="Výpočet 4 2 2 3 8" xfId="20063"/>
    <cellStyle name="Výpočet 4 2 2 4" xfId="14419"/>
    <cellStyle name="Výpočet 4 2 2 4 2" xfId="16013"/>
    <cellStyle name="Výpočet 4 2 2 4 2 2" xfId="21838"/>
    <cellStyle name="Výpočet 4 2 2 4 3" xfId="20316"/>
    <cellStyle name="Výpočet 4 2 2 5" xfId="14867"/>
    <cellStyle name="Výpočet 4 2 2 5 2" xfId="20695"/>
    <cellStyle name="Výpočet 4 2 2 6" xfId="16458"/>
    <cellStyle name="Výpočet 4 2 2 6 2" xfId="22282"/>
    <cellStyle name="Výpočet 4 2 2 7" xfId="16971"/>
    <cellStyle name="Výpočet 4 2 2 7 2" xfId="22795"/>
    <cellStyle name="Výpočet 4 2 2 8" xfId="19164"/>
    <cellStyle name="Výpočet 4 2 3" xfId="13113"/>
    <cellStyle name="Výpočet 4 2 3 10" xfId="18572"/>
    <cellStyle name="Výpočet 4 2 3 10 2" xfId="24396"/>
    <cellStyle name="Výpočet 4 2 3 11" xfId="19055"/>
    <cellStyle name="Výpočet 4 2 3 2" xfId="13763"/>
    <cellStyle name="Výpočet 4 2 3 2 2" xfId="15398"/>
    <cellStyle name="Výpočet 4 2 3 2 2 2" xfId="21223"/>
    <cellStyle name="Výpočet 4 2 3 2 3" xfId="19699"/>
    <cellStyle name="Výpočet 4 2 3 3" xfId="14057"/>
    <cellStyle name="Výpočet 4 2 3 3 2" xfId="15651"/>
    <cellStyle name="Výpočet 4 2 3 3 2 2" xfId="21476"/>
    <cellStyle name="Výpočet 4 2 3 3 3" xfId="19954"/>
    <cellStyle name="Výpočet 4 2 3 4" xfId="14310"/>
    <cellStyle name="Výpočet 4 2 3 4 2" xfId="15904"/>
    <cellStyle name="Výpočet 4 2 3 4 2 2" xfId="21729"/>
    <cellStyle name="Výpočet 4 2 3 4 3" xfId="20207"/>
    <cellStyle name="Výpočet 4 2 3 5" xfId="14758"/>
    <cellStyle name="Výpočet 4 2 3 5 2" xfId="20586"/>
    <cellStyle name="Výpočet 4 2 3 6" xfId="16645"/>
    <cellStyle name="Výpočet 4 2 3 6 2" xfId="22469"/>
    <cellStyle name="Výpočet 4 2 3 7" xfId="17158"/>
    <cellStyle name="Výpočet 4 2 3 7 2" xfId="22982"/>
    <cellStyle name="Výpočet 4 2 3 8" xfId="17658"/>
    <cellStyle name="Výpočet 4 2 3 8 2" xfId="23482"/>
    <cellStyle name="Výpočet 4 2 3 9" xfId="18115"/>
    <cellStyle name="Výpočet 4 2 3 9 2" xfId="23939"/>
    <cellStyle name="Výpočet 4 2 4" xfId="13378"/>
    <cellStyle name="Výpočet 4 2 4 2" xfId="15015"/>
    <cellStyle name="Výpočet 4 2 4 2 2" xfId="20840"/>
    <cellStyle name="Výpočet 4 2 4 3" xfId="19316"/>
    <cellStyle name="Výpočet 4 2 5" xfId="13577"/>
    <cellStyle name="Výpočet 4 2 5 2" xfId="15214"/>
    <cellStyle name="Výpočet 4 2 5 2 2" xfId="21039"/>
    <cellStyle name="Výpočet 4 2 5 3" xfId="19515"/>
    <cellStyle name="Výpočet 4 2 6" xfId="13660"/>
    <cellStyle name="Výpočet 4 2 6 2" xfId="15295"/>
    <cellStyle name="Výpočet 4 2 6 2 2" xfId="21120"/>
    <cellStyle name="Výpočet 4 2 6 3" xfId="19596"/>
    <cellStyle name="Výpočet 4 2 7" xfId="14529"/>
    <cellStyle name="Výpočet 4 2 7 2" xfId="16122"/>
    <cellStyle name="Výpočet 4 2 7 2 2" xfId="21947"/>
    <cellStyle name="Výpočet 4 2 7 3" xfId="20425"/>
    <cellStyle name="Výpočet 4 2 8" xfId="16281"/>
    <cellStyle name="Výpočet 4 2 8 2" xfId="22105"/>
    <cellStyle name="Výpočet 4 2 9" xfId="16313"/>
    <cellStyle name="Výpočet 4 2 9 2" xfId="22137"/>
    <cellStyle name="Výpočet 4 3" xfId="13065"/>
    <cellStyle name="Výpočet 4 3 10" xfId="18573"/>
    <cellStyle name="Výpočet 4 3 10 2" xfId="24397"/>
    <cellStyle name="Výpočet 4 3 11" xfId="19007"/>
    <cellStyle name="Výpočet 4 3 2" xfId="13715"/>
    <cellStyle name="Výpočet 4 3 2 2" xfId="15350"/>
    <cellStyle name="Výpočet 4 3 2 2 2" xfId="21175"/>
    <cellStyle name="Výpočet 4 3 2 3" xfId="19651"/>
    <cellStyle name="Výpočet 4 3 3" xfId="14009"/>
    <cellStyle name="Výpočet 4 3 3 2" xfId="15603"/>
    <cellStyle name="Výpočet 4 3 3 2 2" xfId="21428"/>
    <cellStyle name="Výpočet 4 3 3 3" xfId="19906"/>
    <cellStyle name="Výpočet 4 3 4" xfId="14262"/>
    <cellStyle name="Výpočet 4 3 4 2" xfId="15856"/>
    <cellStyle name="Výpočet 4 3 4 2 2" xfId="21681"/>
    <cellStyle name="Výpočet 4 3 4 3" xfId="20159"/>
    <cellStyle name="Výpočet 4 3 5" xfId="14710"/>
    <cellStyle name="Výpočet 4 3 5 2" xfId="20538"/>
    <cellStyle name="Výpočet 4 3 6" xfId="16646"/>
    <cellStyle name="Výpočet 4 3 6 2" xfId="22470"/>
    <cellStyle name="Výpočet 4 3 7" xfId="17159"/>
    <cellStyle name="Výpočet 4 3 7 2" xfId="22983"/>
    <cellStyle name="Výpočet 4 3 8" xfId="17659"/>
    <cellStyle name="Výpočet 4 3 8 2" xfId="23483"/>
    <cellStyle name="Výpočet 4 3 9" xfId="18116"/>
    <cellStyle name="Výpočet 4 3 9 2" xfId="23940"/>
    <cellStyle name="Výpočet 4 4" xfId="13330"/>
    <cellStyle name="Výpočet 4 4 2" xfId="14967"/>
    <cellStyle name="Výpočet 4 4 2 2" xfId="20792"/>
    <cellStyle name="Výpočet 4 4 3" xfId="19268"/>
    <cellStyle name="Výpočet 4 5" xfId="13625"/>
    <cellStyle name="Výpočet 4 5 2" xfId="15262"/>
    <cellStyle name="Výpočet 4 5 2 2" xfId="21087"/>
    <cellStyle name="Výpočet 4 5 3" xfId="19563"/>
    <cellStyle name="Výpočet 4 6" xfId="16280"/>
    <cellStyle name="Výpočet 4 6 2" xfId="22104"/>
    <cellStyle name="Výpočet 4 7" xfId="16314"/>
    <cellStyle name="Výpočet 4 7 2" xfId="22138"/>
    <cellStyle name="Výpočet 4 8" xfId="16378"/>
    <cellStyle name="Výpočet 4 8 2" xfId="22202"/>
    <cellStyle name="Výpočet 5" xfId="245"/>
    <cellStyle name="Výpočet 5 10" xfId="16992"/>
    <cellStyle name="Výpočet 5 10 2" xfId="22816"/>
    <cellStyle name="Výpočet 5 11" xfId="18887"/>
    <cellStyle name="Výpočet 5 2" xfId="13199"/>
    <cellStyle name="Výpočet 5 2 2" xfId="13848"/>
    <cellStyle name="Výpočet 5 2 2 10" xfId="19784"/>
    <cellStyle name="Výpočet 5 2 2 2" xfId="15483"/>
    <cellStyle name="Výpočet 5 2 2 2 2" xfId="16788"/>
    <cellStyle name="Výpočet 5 2 2 2 2 2" xfId="17301"/>
    <cellStyle name="Výpočet 5 2 2 2 2 2 2" xfId="23125"/>
    <cellStyle name="Výpočet 5 2 2 2 2 3" xfId="17801"/>
    <cellStyle name="Výpočet 5 2 2 2 2 3 2" xfId="23625"/>
    <cellStyle name="Výpočet 5 2 2 2 2 4" xfId="18258"/>
    <cellStyle name="Výpočet 5 2 2 2 2 4 2" xfId="24082"/>
    <cellStyle name="Výpočet 5 2 2 2 2 5" xfId="18715"/>
    <cellStyle name="Výpočet 5 2 2 2 2 5 2" xfId="24539"/>
    <cellStyle name="Výpočet 5 2 2 2 2 6" xfId="22612"/>
    <cellStyle name="Výpočet 5 2 2 2 3" xfId="16892"/>
    <cellStyle name="Výpočet 5 2 2 2 3 2" xfId="17405"/>
    <cellStyle name="Výpočet 5 2 2 2 3 2 2" xfId="23229"/>
    <cellStyle name="Výpočet 5 2 2 2 3 3" xfId="17905"/>
    <cellStyle name="Výpočet 5 2 2 2 3 3 2" xfId="23729"/>
    <cellStyle name="Výpočet 5 2 2 2 3 4" xfId="18362"/>
    <cellStyle name="Výpočet 5 2 2 2 3 4 2" xfId="24186"/>
    <cellStyle name="Výpočet 5 2 2 2 3 5" xfId="18819"/>
    <cellStyle name="Výpočet 5 2 2 2 3 5 2" xfId="24643"/>
    <cellStyle name="Výpočet 5 2 2 2 3 6" xfId="22716"/>
    <cellStyle name="Výpočet 5 2 2 2 4" xfId="16540"/>
    <cellStyle name="Výpočet 5 2 2 2 4 2" xfId="22364"/>
    <cellStyle name="Výpočet 5 2 2 2 5" xfId="17053"/>
    <cellStyle name="Výpočet 5 2 2 2 5 2" xfId="22877"/>
    <cellStyle name="Výpočet 5 2 2 2 6" xfId="17553"/>
    <cellStyle name="Výpočet 5 2 2 2 6 2" xfId="23377"/>
    <cellStyle name="Výpočet 5 2 2 2 7" xfId="18010"/>
    <cellStyle name="Výpočet 5 2 2 2 7 2" xfId="23834"/>
    <cellStyle name="Výpočet 5 2 2 2 8" xfId="18467"/>
    <cellStyle name="Výpočet 5 2 2 2 8 2" xfId="24291"/>
    <cellStyle name="Výpočet 5 2 2 2 9" xfId="21308"/>
    <cellStyle name="Výpočet 5 2 2 3" xfId="16740"/>
    <cellStyle name="Výpočet 5 2 2 3 2" xfId="17253"/>
    <cellStyle name="Výpočet 5 2 2 3 2 2" xfId="23077"/>
    <cellStyle name="Výpočet 5 2 2 3 3" xfId="17753"/>
    <cellStyle name="Výpočet 5 2 2 3 3 2" xfId="23577"/>
    <cellStyle name="Výpočet 5 2 2 3 4" xfId="18210"/>
    <cellStyle name="Výpočet 5 2 2 3 4 2" xfId="24034"/>
    <cellStyle name="Výpočet 5 2 2 3 5" xfId="18667"/>
    <cellStyle name="Výpočet 5 2 2 3 5 2" xfId="24491"/>
    <cellStyle name="Výpočet 5 2 2 3 6" xfId="22564"/>
    <cellStyle name="Výpočet 5 2 2 4" xfId="16844"/>
    <cellStyle name="Výpočet 5 2 2 4 2" xfId="17357"/>
    <cellStyle name="Výpočet 5 2 2 4 2 2" xfId="23181"/>
    <cellStyle name="Výpočet 5 2 2 4 3" xfId="17857"/>
    <cellStyle name="Výpočet 5 2 2 4 3 2" xfId="23681"/>
    <cellStyle name="Výpočet 5 2 2 4 4" xfId="18314"/>
    <cellStyle name="Výpočet 5 2 2 4 4 2" xfId="24138"/>
    <cellStyle name="Výpočet 5 2 2 4 5" xfId="18771"/>
    <cellStyle name="Výpočet 5 2 2 4 5 2" xfId="24595"/>
    <cellStyle name="Výpočet 5 2 2 4 6" xfId="22668"/>
    <cellStyle name="Výpočet 5 2 2 5" xfId="16492"/>
    <cellStyle name="Výpočet 5 2 2 5 2" xfId="22316"/>
    <cellStyle name="Výpočet 5 2 2 6" xfId="17005"/>
    <cellStyle name="Výpočet 5 2 2 6 2" xfId="22829"/>
    <cellStyle name="Výpočet 5 2 2 7" xfId="17505"/>
    <cellStyle name="Výpočet 5 2 2 7 2" xfId="23329"/>
    <cellStyle name="Výpočet 5 2 2 8" xfId="17962"/>
    <cellStyle name="Výpočet 5 2 2 8 2" xfId="23786"/>
    <cellStyle name="Výpočet 5 2 2 9" xfId="18419"/>
    <cellStyle name="Výpočet 5 2 2 9 2" xfId="24243"/>
    <cellStyle name="Výpočet 5 2 3" xfId="14142"/>
    <cellStyle name="Výpočet 5 2 3 2" xfId="15736"/>
    <cellStyle name="Výpočet 5 2 3 2 2" xfId="21561"/>
    <cellStyle name="Výpočet 5 2 3 3" xfId="16628"/>
    <cellStyle name="Výpočet 5 2 3 3 2" xfId="22452"/>
    <cellStyle name="Výpočet 5 2 3 4" xfId="17141"/>
    <cellStyle name="Výpočet 5 2 3 4 2" xfId="22965"/>
    <cellStyle name="Výpočet 5 2 3 5" xfId="17641"/>
    <cellStyle name="Výpočet 5 2 3 5 2" xfId="23465"/>
    <cellStyle name="Výpočet 5 2 3 6" xfId="18098"/>
    <cellStyle name="Výpočet 5 2 3 6 2" xfId="23922"/>
    <cellStyle name="Výpočet 5 2 3 7" xfId="18555"/>
    <cellStyle name="Výpočet 5 2 3 7 2" xfId="24379"/>
    <cellStyle name="Výpočet 5 2 3 8" xfId="20039"/>
    <cellStyle name="Výpočet 5 2 4" xfId="14395"/>
    <cellStyle name="Výpočet 5 2 4 2" xfId="15989"/>
    <cellStyle name="Výpočet 5 2 4 2 2" xfId="21814"/>
    <cellStyle name="Výpočet 5 2 4 3" xfId="20292"/>
    <cellStyle name="Výpočet 5 2 5" xfId="14843"/>
    <cellStyle name="Výpočet 5 2 5 2" xfId="20671"/>
    <cellStyle name="Výpočet 5 2 6" xfId="16434"/>
    <cellStyle name="Výpočet 5 2 6 2" xfId="22258"/>
    <cellStyle name="Výpočet 5 2 7" xfId="16947"/>
    <cellStyle name="Výpočet 5 2 7 2" xfId="22771"/>
    <cellStyle name="Výpočet 5 2 8" xfId="19140"/>
    <cellStyle name="Výpočet 5 3" xfId="13089"/>
    <cellStyle name="Výpočet 5 3 10" xfId="18571"/>
    <cellStyle name="Výpočet 5 3 10 2" xfId="24395"/>
    <cellStyle name="Výpočet 5 3 11" xfId="19031"/>
    <cellStyle name="Výpočet 5 3 2" xfId="13739"/>
    <cellStyle name="Výpočet 5 3 2 2" xfId="15374"/>
    <cellStyle name="Výpočet 5 3 2 2 2" xfId="21199"/>
    <cellStyle name="Výpočet 5 3 2 3" xfId="19675"/>
    <cellStyle name="Výpočet 5 3 3" xfId="14033"/>
    <cellStyle name="Výpočet 5 3 3 2" xfId="15627"/>
    <cellStyle name="Výpočet 5 3 3 2 2" xfId="21452"/>
    <cellStyle name="Výpočet 5 3 3 3" xfId="19930"/>
    <cellStyle name="Výpočet 5 3 4" xfId="14286"/>
    <cellStyle name="Výpočet 5 3 4 2" xfId="15880"/>
    <cellStyle name="Výpočet 5 3 4 2 2" xfId="21705"/>
    <cellStyle name="Výpočet 5 3 4 3" xfId="20183"/>
    <cellStyle name="Výpočet 5 3 5" xfId="14734"/>
    <cellStyle name="Výpočet 5 3 5 2" xfId="20562"/>
    <cellStyle name="Výpočet 5 3 6" xfId="16644"/>
    <cellStyle name="Výpočet 5 3 6 2" xfId="22468"/>
    <cellStyle name="Výpočet 5 3 7" xfId="17157"/>
    <cellStyle name="Výpočet 5 3 7 2" xfId="22981"/>
    <cellStyle name="Výpočet 5 3 8" xfId="17657"/>
    <cellStyle name="Výpočet 5 3 8 2" xfId="23481"/>
    <cellStyle name="Výpočet 5 3 9" xfId="18114"/>
    <cellStyle name="Výpočet 5 3 9 2" xfId="23938"/>
    <cellStyle name="Výpočet 5 4" xfId="13354"/>
    <cellStyle name="Výpočet 5 4 2" xfId="14991"/>
    <cellStyle name="Výpočet 5 4 2 2" xfId="20816"/>
    <cellStyle name="Výpočet 5 4 3" xfId="19292"/>
    <cellStyle name="Výpočet 5 5" xfId="13601"/>
    <cellStyle name="Výpočet 5 5 2" xfId="15238"/>
    <cellStyle name="Výpočet 5 5 2 2" xfId="21063"/>
    <cellStyle name="Výpočet 5 5 3" xfId="19539"/>
    <cellStyle name="Výpočet 5 6" xfId="13687"/>
    <cellStyle name="Výpočet 5 6 2" xfId="15322"/>
    <cellStyle name="Výpočet 5 6 2 2" xfId="21147"/>
    <cellStyle name="Výpočet 5 6 3" xfId="19623"/>
    <cellStyle name="Výpočet 5 7" xfId="14505"/>
    <cellStyle name="Výpočet 5 7 2" xfId="16098"/>
    <cellStyle name="Výpočet 5 7 2 2" xfId="21923"/>
    <cellStyle name="Výpočet 5 7 3" xfId="20401"/>
    <cellStyle name="Výpočet 5 8" xfId="16282"/>
    <cellStyle name="Výpočet 5 8 2" xfId="22106"/>
    <cellStyle name="Výpočet 5 9" xfId="16194"/>
    <cellStyle name="Výpočet 5 9 2" xfId="22018"/>
    <cellStyle name="Výpočet 6" xfId="13039"/>
    <cellStyle name="Výpočet 6 10" xfId="18586"/>
    <cellStyle name="Výpočet 6 10 2" xfId="24410"/>
    <cellStyle name="Výpočet 6 11" xfId="18983"/>
    <cellStyle name="Výpočet 6 2" xfId="13691"/>
    <cellStyle name="Výpočet 6 2 2" xfId="15326"/>
    <cellStyle name="Výpočet 6 2 2 2" xfId="21151"/>
    <cellStyle name="Výpočet 6 2 3" xfId="19627"/>
    <cellStyle name="Výpočet 6 3" xfId="13985"/>
    <cellStyle name="Výpočet 6 3 2" xfId="15579"/>
    <cellStyle name="Výpočet 6 3 2 2" xfId="21404"/>
    <cellStyle name="Výpočet 6 3 3" xfId="19882"/>
    <cellStyle name="Výpočet 6 4" xfId="14238"/>
    <cellStyle name="Výpočet 6 4 2" xfId="15832"/>
    <cellStyle name="Výpočet 6 4 2 2" xfId="21657"/>
    <cellStyle name="Výpočet 6 4 3" xfId="20135"/>
    <cellStyle name="Výpočet 6 5" xfId="14686"/>
    <cellStyle name="Výpočet 6 5 2" xfId="20514"/>
    <cellStyle name="Výpočet 6 6" xfId="16659"/>
    <cellStyle name="Výpočet 6 6 2" xfId="22483"/>
    <cellStyle name="Výpočet 6 7" xfId="17172"/>
    <cellStyle name="Výpočet 6 7 2" xfId="22996"/>
    <cellStyle name="Výpočet 6 8" xfId="17672"/>
    <cellStyle name="Výpočet 6 8 2" xfId="23496"/>
    <cellStyle name="Výpočet 6 9" xfId="18129"/>
    <cellStyle name="Výpočet 6 9 2" xfId="23953"/>
    <cellStyle name="Výpočet 7" xfId="13304"/>
    <cellStyle name="Výpočet 7 2" xfId="14942"/>
    <cellStyle name="Výpočet 7 2 2" xfId="20767"/>
    <cellStyle name="Výpočet 7 3" xfId="19243"/>
    <cellStyle name="Výpočet 8" xfId="13649"/>
    <cellStyle name="Výpočet 8 2" xfId="15285"/>
    <cellStyle name="Výpočet 8 2 2" xfId="21110"/>
    <cellStyle name="Výpočet 8 3" xfId="19586"/>
    <cellStyle name="Výpočet 9" xfId="16267"/>
    <cellStyle name="Výpočet 9 2" xfId="22091"/>
    <cellStyle name="Výstup" xfId="41"/>
    <cellStyle name="Výstup 10" xfId="16312"/>
    <cellStyle name="Výstup 10 2" xfId="22136"/>
    <cellStyle name="Výstup 11" xfId="16941"/>
    <cellStyle name="Výstup 11 2" xfId="22765"/>
    <cellStyle name="Výstup 2" xfId="191"/>
    <cellStyle name="Výstup 2 10" xfId="14494"/>
    <cellStyle name="Výstup 2 10 2" xfId="16087"/>
    <cellStyle name="Výstup 2 10 2 2" xfId="21912"/>
    <cellStyle name="Výstup 2 10 3" xfId="20390"/>
    <cellStyle name="Výstup 2 11" xfId="16284"/>
    <cellStyle name="Výstup 2 11 2" xfId="22108"/>
    <cellStyle name="Výstup 2 12" xfId="16311"/>
    <cellStyle name="Výstup 2 12 2" xfId="22135"/>
    <cellStyle name="Výstup 2 13" xfId="16376"/>
    <cellStyle name="Výstup 2 13 2" xfId="22200"/>
    <cellStyle name="Výstup 2 14" xfId="18875"/>
    <cellStyle name="Výstup 2 2" xfId="204"/>
    <cellStyle name="Výstup 2 2 2" xfId="239"/>
    <cellStyle name="Výstup 2 2 2 2" xfId="290"/>
    <cellStyle name="Výstup 2 2 2 2 10" xfId="16197"/>
    <cellStyle name="Výstup 2 2 2 2 10 2" xfId="22021"/>
    <cellStyle name="Výstup 2 2 2 2 11" xfId="18930"/>
    <cellStyle name="Výstup 2 2 2 2 2" xfId="13242"/>
    <cellStyle name="Výstup 2 2 2 2 2 2" xfId="13891"/>
    <cellStyle name="Výstup 2 2 2 2 2 2 10" xfId="19827"/>
    <cellStyle name="Výstup 2 2 2 2 2 2 2" xfId="15526"/>
    <cellStyle name="Výstup 2 2 2 2 2 2 2 2" xfId="16831"/>
    <cellStyle name="Výstup 2 2 2 2 2 2 2 2 2" xfId="17344"/>
    <cellStyle name="Výstup 2 2 2 2 2 2 2 2 2 2" xfId="23168"/>
    <cellStyle name="Výstup 2 2 2 2 2 2 2 2 3" xfId="17844"/>
    <cellStyle name="Výstup 2 2 2 2 2 2 2 2 3 2" xfId="23668"/>
    <cellStyle name="Výstup 2 2 2 2 2 2 2 2 4" xfId="18301"/>
    <cellStyle name="Výstup 2 2 2 2 2 2 2 2 4 2" xfId="24125"/>
    <cellStyle name="Výstup 2 2 2 2 2 2 2 2 5" xfId="18758"/>
    <cellStyle name="Výstup 2 2 2 2 2 2 2 2 5 2" xfId="24582"/>
    <cellStyle name="Výstup 2 2 2 2 2 2 2 2 6" xfId="22655"/>
    <cellStyle name="Výstup 2 2 2 2 2 2 2 3" xfId="16935"/>
    <cellStyle name="Výstup 2 2 2 2 2 2 2 3 2" xfId="17448"/>
    <cellStyle name="Výstup 2 2 2 2 2 2 2 3 2 2" xfId="23272"/>
    <cellStyle name="Výstup 2 2 2 2 2 2 2 3 3" xfId="17948"/>
    <cellStyle name="Výstup 2 2 2 2 2 2 2 3 3 2" xfId="23772"/>
    <cellStyle name="Výstup 2 2 2 2 2 2 2 3 4" xfId="18405"/>
    <cellStyle name="Výstup 2 2 2 2 2 2 2 3 4 2" xfId="24229"/>
    <cellStyle name="Výstup 2 2 2 2 2 2 2 3 5" xfId="18862"/>
    <cellStyle name="Výstup 2 2 2 2 2 2 2 3 5 2" xfId="24686"/>
    <cellStyle name="Výstup 2 2 2 2 2 2 2 3 6" xfId="22759"/>
    <cellStyle name="Výstup 2 2 2 2 2 2 2 4" xfId="16583"/>
    <cellStyle name="Výstup 2 2 2 2 2 2 2 4 2" xfId="22407"/>
    <cellStyle name="Výstup 2 2 2 2 2 2 2 5" xfId="17096"/>
    <cellStyle name="Výstup 2 2 2 2 2 2 2 5 2" xfId="22920"/>
    <cellStyle name="Výstup 2 2 2 2 2 2 2 6" xfId="17596"/>
    <cellStyle name="Výstup 2 2 2 2 2 2 2 6 2" xfId="23420"/>
    <cellStyle name="Výstup 2 2 2 2 2 2 2 7" xfId="18053"/>
    <cellStyle name="Výstup 2 2 2 2 2 2 2 7 2" xfId="23877"/>
    <cellStyle name="Výstup 2 2 2 2 2 2 2 8" xfId="18510"/>
    <cellStyle name="Výstup 2 2 2 2 2 2 2 8 2" xfId="24334"/>
    <cellStyle name="Výstup 2 2 2 2 2 2 2 9" xfId="21351"/>
    <cellStyle name="Výstup 2 2 2 2 2 2 3" xfId="16783"/>
    <cellStyle name="Výstup 2 2 2 2 2 2 3 2" xfId="17296"/>
    <cellStyle name="Výstup 2 2 2 2 2 2 3 2 2" xfId="23120"/>
    <cellStyle name="Výstup 2 2 2 2 2 2 3 3" xfId="17796"/>
    <cellStyle name="Výstup 2 2 2 2 2 2 3 3 2" xfId="23620"/>
    <cellStyle name="Výstup 2 2 2 2 2 2 3 4" xfId="18253"/>
    <cellStyle name="Výstup 2 2 2 2 2 2 3 4 2" xfId="24077"/>
    <cellStyle name="Výstup 2 2 2 2 2 2 3 5" xfId="18710"/>
    <cellStyle name="Výstup 2 2 2 2 2 2 3 5 2" xfId="24534"/>
    <cellStyle name="Výstup 2 2 2 2 2 2 3 6" xfId="22607"/>
    <cellStyle name="Výstup 2 2 2 2 2 2 4" xfId="16887"/>
    <cellStyle name="Výstup 2 2 2 2 2 2 4 2" xfId="17400"/>
    <cellStyle name="Výstup 2 2 2 2 2 2 4 2 2" xfId="23224"/>
    <cellStyle name="Výstup 2 2 2 2 2 2 4 3" xfId="17900"/>
    <cellStyle name="Výstup 2 2 2 2 2 2 4 3 2" xfId="23724"/>
    <cellStyle name="Výstup 2 2 2 2 2 2 4 4" xfId="18357"/>
    <cellStyle name="Výstup 2 2 2 2 2 2 4 4 2" xfId="24181"/>
    <cellStyle name="Výstup 2 2 2 2 2 2 4 5" xfId="18814"/>
    <cellStyle name="Výstup 2 2 2 2 2 2 4 5 2" xfId="24638"/>
    <cellStyle name="Výstup 2 2 2 2 2 2 4 6" xfId="22711"/>
    <cellStyle name="Výstup 2 2 2 2 2 2 5" xfId="16535"/>
    <cellStyle name="Výstup 2 2 2 2 2 2 5 2" xfId="22359"/>
    <cellStyle name="Výstup 2 2 2 2 2 2 6" xfId="17048"/>
    <cellStyle name="Výstup 2 2 2 2 2 2 6 2" xfId="22872"/>
    <cellStyle name="Výstup 2 2 2 2 2 2 7" xfId="17548"/>
    <cellStyle name="Výstup 2 2 2 2 2 2 7 2" xfId="23372"/>
    <cellStyle name="Výstup 2 2 2 2 2 2 8" xfId="18005"/>
    <cellStyle name="Výstup 2 2 2 2 2 2 8 2" xfId="23829"/>
    <cellStyle name="Výstup 2 2 2 2 2 2 9" xfId="18462"/>
    <cellStyle name="Výstup 2 2 2 2 2 2 9 2" xfId="24286"/>
    <cellStyle name="Výstup 2 2 2 2 2 3" xfId="14185"/>
    <cellStyle name="Výstup 2 2 2 2 2 3 2" xfId="15779"/>
    <cellStyle name="Výstup 2 2 2 2 2 3 2 2" xfId="21604"/>
    <cellStyle name="Výstup 2 2 2 2 2 3 3" xfId="16593"/>
    <cellStyle name="Výstup 2 2 2 2 2 3 3 2" xfId="22417"/>
    <cellStyle name="Výstup 2 2 2 2 2 3 4" xfId="17106"/>
    <cellStyle name="Výstup 2 2 2 2 2 3 4 2" xfId="22930"/>
    <cellStyle name="Výstup 2 2 2 2 2 3 5" xfId="17606"/>
    <cellStyle name="Výstup 2 2 2 2 2 3 5 2" xfId="23430"/>
    <cellStyle name="Výstup 2 2 2 2 2 3 6" xfId="18063"/>
    <cellStyle name="Výstup 2 2 2 2 2 3 6 2" xfId="23887"/>
    <cellStyle name="Výstup 2 2 2 2 2 3 7" xfId="18520"/>
    <cellStyle name="Výstup 2 2 2 2 2 3 7 2" xfId="24344"/>
    <cellStyle name="Výstup 2 2 2 2 2 3 8" xfId="20082"/>
    <cellStyle name="Výstup 2 2 2 2 2 4" xfId="14438"/>
    <cellStyle name="Výstup 2 2 2 2 2 4 2" xfId="16032"/>
    <cellStyle name="Výstup 2 2 2 2 2 4 2 2" xfId="21857"/>
    <cellStyle name="Výstup 2 2 2 2 2 4 3" xfId="20335"/>
    <cellStyle name="Výstup 2 2 2 2 2 5" xfId="14886"/>
    <cellStyle name="Výstup 2 2 2 2 2 5 2" xfId="20714"/>
    <cellStyle name="Výstup 2 2 2 2 2 6" xfId="16477"/>
    <cellStyle name="Výstup 2 2 2 2 2 6 2" xfId="22301"/>
    <cellStyle name="Výstup 2 2 2 2 2 7" xfId="16990"/>
    <cellStyle name="Výstup 2 2 2 2 2 7 2" xfId="22814"/>
    <cellStyle name="Výstup 2 2 2 2 2 8" xfId="19183"/>
    <cellStyle name="Výstup 2 2 2 2 3" xfId="13132"/>
    <cellStyle name="Výstup 2 2 2 2 3 10" xfId="18567"/>
    <cellStyle name="Výstup 2 2 2 2 3 10 2" xfId="24391"/>
    <cellStyle name="Výstup 2 2 2 2 3 11" xfId="19074"/>
    <cellStyle name="Výstup 2 2 2 2 3 2" xfId="13782"/>
    <cellStyle name="Výstup 2 2 2 2 3 2 2" xfId="15417"/>
    <cellStyle name="Výstup 2 2 2 2 3 2 2 2" xfId="21242"/>
    <cellStyle name="Výstup 2 2 2 2 3 2 3" xfId="19718"/>
    <cellStyle name="Výstup 2 2 2 2 3 3" xfId="14076"/>
    <cellStyle name="Výstup 2 2 2 2 3 3 2" xfId="15670"/>
    <cellStyle name="Výstup 2 2 2 2 3 3 2 2" xfId="21495"/>
    <cellStyle name="Výstup 2 2 2 2 3 3 3" xfId="19973"/>
    <cellStyle name="Výstup 2 2 2 2 3 4" xfId="14329"/>
    <cellStyle name="Výstup 2 2 2 2 3 4 2" xfId="15923"/>
    <cellStyle name="Výstup 2 2 2 2 3 4 2 2" xfId="21748"/>
    <cellStyle name="Výstup 2 2 2 2 3 4 3" xfId="20226"/>
    <cellStyle name="Výstup 2 2 2 2 3 5" xfId="14777"/>
    <cellStyle name="Výstup 2 2 2 2 3 5 2" xfId="20605"/>
    <cellStyle name="Výstup 2 2 2 2 3 6" xfId="16640"/>
    <cellStyle name="Výstup 2 2 2 2 3 6 2" xfId="22464"/>
    <cellStyle name="Výstup 2 2 2 2 3 7" xfId="17153"/>
    <cellStyle name="Výstup 2 2 2 2 3 7 2" xfId="22977"/>
    <cellStyle name="Výstup 2 2 2 2 3 8" xfId="17653"/>
    <cellStyle name="Výstup 2 2 2 2 3 8 2" xfId="23477"/>
    <cellStyle name="Výstup 2 2 2 2 3 9" xfId="18110"/>
    <cellStyle name="Výstup 2 2 2 2 3 9 2" xfId="23934"/>
    <cellStyle name="Výstup 2 2 2 2 4" xfId="13397"/>
    <cellStyle name="Výstup 2 2 2 2 4 2" xfId="15034"/>
    <cellStyle name="Výstup 2 2 2 2 4 2 2" xfId="20859"/>
    <cellStyle name="Výstup 2 2 2 2 4 3" xfId="19335"/>
    <cellStyle name="Výstup 2 2 2 2 5" xfId="13558"/>
    <cellStyle name="Výstup 2 2 2 2 5 2" xfId="15195"/>
    <cellStyle name="Výstup 2 2 2 2 5 2 2" xfId="21020"/>
    <cellStyle name="Výstup 2 2 2 2 5 3" xfId="19496"/>
    <cellStyle name="Výstup 2 2 2 2 6" xfId="13411"/>
    <cellStyle name="Výstup 2 2 2 2 6 2" xfId="15048"/>
    <cellStyle name="Výstup 2 2 2 2 6 2 2" xfId="20873"/>
    <cellStyle name="Výstup 2 2 2 2 6 3" xfId="19349"/>
    <cellStyle name="Výstup 2 2 2 2 7" xfId="14548"/>
    <cellStyle name="Výstup 2 2 2 2 7 2" xfId="16141"/>
    <cellStyle name="Výstup 2 2 2 2 7 2 2" xfId="21966"/>
    <cellStyle name="Výstup 2 2 2 2 7 3" xfId="20444"/>
    <cellStyle name="Výstup 2 2 2 2 8" xfId="16287"/>
    <cellStyle name="Výstup 2 2 2 2 8 2" xfId="22111"/>
    <cellStyle name="Výstup 2 2 2 2 9" xfId="16309"/>
    <cellStyle name="Výstup 2 2 2 2 9 2" xfId="22133"/>
    <cellStyle name="Výstup 2 2 2 3" xfId="13084"/>
    <cellStyle name="Výstup 2 2 2 3 10" xfId="18568"/>
    <cellStyle name="Výstup 2 2 2 3 10 2" xfId="24392"/>
    <cellStyle name="Výstup 2 2 2 3 11" xfId="19026"/>
    <cellStyle name="Výstup 2 2 2 3 2" xfId="13734"/>
    <cellStyle name="Výstup 2 2 2 3 2 2" xfId="15369"/>
    <cellStyle name="Výstup 2 2 2 3 2 2 2" xfId="21194"/>
    <cellStyle name="Výstup 2 2 2 3 2 3" xfId="19670"/>
    <cellStyle name="Výstup 2 2 2 3 3" xfId="14028"/>
    <cellStyle name="Výstup 2 2 2 3 3 2" xfId="15622"/>
    <cellStyle name="Výstup 2 2 2 3 3 2 2" xfId="21447"/>
    <cellStyle name="Výstup 2 2 2 3 3 3" xfId="19925"/>
    <cellStyle name="Výstup 2 2 2 3 4" xfId="14281"/>
    <cellStyle name="Výstup 2 2 2 3 4 2" xfId="15875"/>
    <cellStyle name="Výstup 2 2 2 3 4 2 2" xfId="21700"/>
    <cellStyle name="Výstup 2 2 2 3 4 3" xfId="20178"/>
    <cellStyle name="Výstup 2 2 2 3 5" xfId="14729"/>
    <cellStyle name="Výstup 2 2 2 3 5 2" xfId="20557"/>
    <cellStyle name="Výstup 2 2 2 3 6" xfId="16641"/>
    <cellStyle name="Výstup 2 2 2 3 6 2" xfId="22465"/>
    <cellStyle name="Výstup 2 2 2 3 7" xfId="17154"/>
    <cellStyle name="Výstup 2 2 2 3 7 2" xfId="22978"/>
    <cellStyle name="Výstup 2 2 2 3 8" xfId="17654"/>
    <cellStyle name="Výstup 2 2 2 3 8 2" xfId="23478"/>
    <cellStyle name="Výstup 2 2 2 3 9" xfId="18111"/>
    <cellStyle name="Výstup 2 2 2 3 9 2" xfId="23935"/>
    <cellStyle name="Výstup 2 2 2 4" xfId="13349"/>
    <cellStyle name="Výstup 2 2 2 4 2" xfId="14986"/>
    <cellStyle name="Výstup 2 2 2 4 2 2" xfId="20811"/>
    <cellStyle name="Výstup 2 2 2 4 3" xfId="19287"/>
    <cellStyle name="Výstup 2 2 2 5" xfId="13606"/>
    <cellStyle name="Výstup 2 2 2 5 2" xfId="15243"/>
    <cellStyle name="Výstup 2 2 2 5 2 2" xfId="21068"/>
    <cellStyle name="Výstup 2 2 2 5 3" xfId="19544"/>
    <cellStyle name="Výstup 2 2 2 6" xfId="16286"/>
    <cellStyle name="Výstup 2 2 2 6 2" xfId="22110"/>
    <cellStyle name="Výstup 2 2 2 7" xfId="16310"/>
    <cellStyle name="Výstup 2 2 2 7 2" xfId="22134"/>
    <cellStyle name="Výstup 2 2 2 8" xfId="16374"/>
    <cellStyle name="Výstup 2 2 2 8 2" xfId="22198"/>
    <cellStyle name="Výstup 2 2 3" xfId="260"/>
    <cellStyle name="Výstup 2 2 3 10" xfId="16429"/>
    <cellStyle name="Výstup 2 2 3 10 2" xfId="22253"/>
    <cellStyle name="Výstup 2 2 3 11" xfId="18900"/>
    <cellStyle name="Výstup 2 2 3 2" xfId="13212"/>
    <cellStyle name="Výstup 2 2 3 2 2" xfId="13861"/>
    <cellStyle name="Výstup 2 2 3 2 2 10" xfId="19797"/>
    <cellStyle name="Výstup 2 2 3 2 2 2" xfId="15496"/>
    <cellStyle name="Výstup 2 2 3 2 2 2 2" xfId="16801"/>
    <cellStyle name="Výstup 2 2 3 2 2 2 2 2" xfId="17314"/>
    <cellStyle name="Výstup 2 2 3 2 2 2 2 2 2" xfId="23138"/>
    <cellStyle name="Výstup 2 2 3 2 2 2 2 3" xfId="17814"/>
    <cellStyle name="Výstup 2 2 3 2 2 2 2 3 2" xfId="23638"/>
    <cellStyle name="Výstup 2 2 3 2 2 2 2 4" xfId="18271"/>
    <cellStyle name="Výstup 2 2 3 2 2 2 2 4 2" xfId="24095"/>
    <cellStyle name="Výstup 2 2 3 2 2 2 2 5" xfId="18728"/>
    <cellStyle name="Výstup 2 2 3 2 2 2 2 5 2" xfId="24552"/>
    <cellStyle name="Výstup 2 2 3 2 2 2 2 6" xfId="22625"/>
    <cellStyle name="Výstup 2 2 3 2 2 2 3" xfId="16905"/>
    <cellStyle name="Výstup 2 2 3 2 2 2 3 2" xfId="17418"/>
    <cellStyle name="Výstup 2 2 3 2 2 2 3 2 2" xfId="23242"/>
    <cellStyle name="Výstup 2 2 3 2 2 2 3 3" xfId="17918"/>
    <cellStyle name="Výstup 2 2 3 2 2 2 3 3 2" xfId="23742"/>
    <cellStyle name="Výstup 2 2 3 2 2 2 3 4" xfId="18375"/>
    <cellStyle name="Výstup 2 2 3 2 2 2 3 4 2" xfId="24199"/>
    <cellStyle name="Výstup 2 2 3 2 2 2 3 5" xfId="18832"/>
    <cellStyle name="Výstup 2 2 3 2 2 2 3 5 2" xfId="24656"/>
    <cellStyle name="Výstup 2 2 3 2 2 2 3 6" xfId="22729"/>
    <cellStyle name="Výstup 2 2 3 2 2 2 4" xfId="16553"/>
    <cellStyle name="Výstup 2 2 3 2 2 2 4 2" xfId="22377"/>
    <cellStyle name="Výstup 2 2 3 2 2 2 5" xfId="17066"/>
    <cellStyle name="Výstup 2 2 3 2 2 2 5 2" xfId="22890"/>
    <cellStyle name="Výstup 2 2 3 2 2 2 6" xfId="17566"/>
    <cellStyle name="Výstup 2 2 3 2 2 2 6 2" xfId="23390"/>
    <cellStyle name="Výstup 2 2 3 2 2 2 7" xfId="18023"/>
    <cellStyle name="Výstup 2 2 3 2 2 2 7 2" xfId="23847"/>
    <cellStyle name="Výstup 2 2 3 2 2 2 8" xfId="18480"/>
    <cellStyle name="Výstup 2 2 3 2 2 2 8 2" xfId="24304"/>
    <cellStyle name="Výstup 2 2 3 2 2 2 9" xfId="21321"/>
    <cellStyle name="Výstup 2 2 3 2 2 3" xfId="16753"/>
    <cellStyle name="Výstup 2 2 3 2 2 3 2" xfId="17266"/>
    <cellStyle name="Výstup 2 2 3 2 2 3 2 2" xfId="23090"/>
    <cellStyle name="Výstup 2 2 3 2 2 3 3" xfId="17766"/>
    <cellStyle name="Výstup 2 2 3 2 2 3 3 2" xfId="23590"/>
    <cellStyle name="Výstup 2 2 3 2 2 3 4" xfId="18223"/>
    <cellStyle name="Výstup 2 2 3 2 2 3 4 2" xfId="24047"/>
    <cellStyle name="Výstup 2 2 3 2 2 3 5" xfId="18680"/>
    <cellStyle name="Výstup 2 2 3 2 2 3 5 2" xfId="24504"/>
    <cellStyle name="Výstup 2 2 3 2 2 3 6" xfId="22577"/>
    <cellStyle name="Výstup 2 2 3 2 2 4" xfId="16857"/>
    <cellStyle name="Výstup 2 2 3 2 2 4 2" xfId="17370"/>
    <cellStyle name="Výstup 2 2 3 2 2 4 2 2" xfId="23194"/>
    <cellStyle name="Výstup 2 2 3 2 2 4 3" xfId="17870"/>
    <cellStyle name="Výstup 2 2 3 2 2 4 3 2" xfId="23694"/>
    <cellStyle name="Výstup 2 2 3 2 2 4 4" xfId="18327"/>
    <cellStyle name="Výstup 2 2 3 2 2 4 4 2" xfId="24151"/>
    <cellStyle name="Výstup 2 2 3 2 2 4 5" xfId="18784"/>
    <cellStyle name="Výstup 2 2 3 2 2 4 5 2" xfId="24608"/>
    <cellStyle name="Výstup 2 2 3 2 2 4 6" xfId="22681"/>
    <cellStyle name="Výstup 2 2 3 2 2 5" xfId="16505"/>
    <cellStyle name="Výstup 2 2 3 2 2 5 2" xfId="22329"/>
    <cellStyle name="Výstup 2 2 3 2 2 6" xfId="17018"/>
    <cellStyle name="Výstup 2 2 3 2 2 6 2" xfId="22842"/>
    <cellStyle name="Výstup 2 2 3 2 2 7" xfId="17518"/>
    <cellStyle name="Výstup 2 2 3 2 2 7 2" xfId="23342"/>
    <cellStyle name="Výstup 2 2 3 2 2 8" xfId="17975"/>
    <cellStyle name="Výstup 2 2 3 2 2 8 2" xfId="23799"/>
    <cellStyle name="Výstup 2 2 3 2 2 9" xfId="18432"/>
    <cellStyle name="Výstup 2 2 3 2 2 9 2" xfId="24256"/>
    <cellStyle name="Výstup 2 2 3 2 3" xfId="14155"/>
    <cellStyle name="Výstup 2 2 3 2 3 2" xfId="15749"/>
    <cellStyle name="Výstup 2 2 3 2 3 2 2" xfId="21574"/>
    <cellStyle name="Výstup 2 2 3 2 3 3" xfId="16618"/>
    <cellStyle name="Výstup 2 2 3 2 3 3 2" xfId="22442"/>
    <cellStyle name="Výstup 2 2 3 2 3 4" xfId="17131"/>
    <cellStyle name="Výstup 2 2 3 2 3 4 2" xfId="22955"/>
    <cellStyle name="Výstup 2 2 3 2 3 5" xfId="17631"/>
    <cellStyle name="Výstup 2 2 3 2 3 5 2" xfId="23455"/>
    <cellStyle name="Výstup 2 2 3 2 3 6" xfId="18088"/>
    <cellStyle name="Výstup 2 2 3 2 3 6 2" xfId="23912"/>
    <cellStyle name="Výstup 2 2 3 2 3 7" xfId="18545"/>
    <cellStyle name="Výstup 2 2 3 2 3 7 2" xfId="24369"/>
    <cellStyle name="Výstup 2 2 3 2 3 8" xfId="20052"/>
    <cellStyle name="Výstup 2 2 3 2 4" xfId="14408"/>
    <cellStyle name="Výstup 2 2 3 2 4 2" xfId="16002"/>
    <cellStyle name="Výstup 2 2 3 2 4 2 2" xfId="21827"/>
    <cellStyle name="Výstup 2 2 3 2 4 3" xfId="20305"/>
    <cellStyle name="Výstup 2 2 3 2 5" xfId="14856"/>
    <cellStyle name="Výstup 2 2 3 2 5 2" xfId="20684"/>
    <cellStyle name="Výstup 2 2 3 2 6" xfId="16447"/>
    <cellStyle name="Výstup 2 2 3 2 6 2" xfId="22271"/>
    <cellStyle name="Výstup 2 2 3 2 7" xfId="16960"/>
    <cellStyle name="Výstup 2 2 3 2 7 2" xfId="22784"/>
    <cellStyle name="Výstup 2 2 3 2 8" xfId="19153"/>
    <cellStyle name="Výstup 2 2 3 3" xfId="13102"/>
    <cellStyle name="Výstup 2 2 3 3 10" xfId="18512"/>
    <cellStyle name="Výstup 2 2 3 3 10 2" xfId="24336"/>
    <cellStyle name="Výstup 2 2 3 3 11" xfId="19044"/>
    <cellStyle name="Výstup 2 2 3 3 2" xfId="13752"/>
    <cellStyle name="Výstup 2 2 3 3 2 2" xfId="15387"/>
    <cellStyle name="Výstup 2 2 3 3 2 2 2" xfId="21212"/>
    <cellStyle name="Výstup 2 2 3 3 2 3" xfId="19688"/>
    <cellStyle name="Výstup 2 2 3 3 3" xfId="14046"/>
    <cellStyle name="Výstup 2 2 3 3 3 2" xfId="15640"/>
    <cellStyle name="Výstup 2 2 3 3 3 2 2" xfId="21465"/>
    <cellStyle name="Výstup 2 2 3 3 3 3" xfId="19943"/>
    <cellStyle name="Výstup 2 2 3 3 4" xfId="14299"/>
    <cellStyle name="Výstup 2 2 3 3 4 2" xfId="15893"/>
    <cellStyle name="Výstup 2 2 3 3 4 2 2" xfId="21718"/>
    <cellStyle name="Výstup 2 2 3 3 4 3" xfId="20196"/>
    <cellStyle name="Výstup 2 2 3 3 5" xfId="14747"/>
    <cellStyle name="Výstup 2 2 3 3 5 2" xfId="20575"/>
    <cellStyle name="Výstup 2 2 3 3 6" xfId="16585"/>
    <cellStyle name="Výstup 2 2 3 3 6 2" xfId="22409"/>
    <cellStyle name="Výstup 2 2 3 3 7" xfId="17098"/>
    <cellStyle name="Výstup 2 2 3 3 7 2" xfId="22922"/>
    <cellStyle name="Výstup 2 2 3 3 8" xfId="17598"/>
    <cellStyle name="Výstup 2 2 3 3 8 2" xfId="23422"/>
    <cellStyle name="Výstup 2 2 3 3 9" xfId="18055"/>
    <cellStyle name="Výstup 2 2 3 3 9 2" xfId="23879"/>
    <cellStyle name="Výstup 2 2 3 4" xfId="13367"/>
    <cellStyle name="Výstup 2 2 3 4 2" xfId="15004"/>
    <cellStyle name="Výstup 2 2 3 4 2 2" xfId="20829"/>
    <cellStyle name="Výstup 2 2 3 4 3" xfId="19305"/>
    <cellStyle name="Výstup 2 2 3 5" xfId="13588"/>
    <cellStyle name="Výstup 2 2 3 5 2" xfId="15225"/>
    <cellStyle name="Výstup 2 2 3 5 2 2" xfId="21050"/>
    <cellStyle name="Výstup 2 2 3 5 3" xfId="19526"/>
    <cellStyle name="Výstup 2 2 3 6" xfId="13672"/>
    <cellStyle name="Výstup 2 2 3 6 2" xfId="15307"/>
    <cellStyle name="Výstup 2 2 3 6 2 2" xfId="21132"/>
    <cellStyle name="Výstup 2 2 3 6 3" xfId="19608"/>
    <cellStyle name="Výstup 2 2 3 7" xfId="14518"/>
    <cellStyle name="Výstup 2 2 3 7 2" xfId="16111"/>
    <cellStyle name="Výstup 2 2 3 7 2 2" xfId="21936"/>
    <cellStyle name="Výstup 2 2 3 7 3" xfId="20414"/>
    <cellStyle name="Výstup 2 2 3 8" xfId="16288"/>
    <cellStyle name="Výstup 2 2 3 8 2" xfId="22112"/>
    <cellStyle name="Výstup 2 2 3 9" xfId="16308"/>
    <cellStyle name="Výstup 2 2 3 9 2" xfId="22132"/>
    <cellStyle name="Výstup 2 2 4" xfId="13054"/>
    <cellStyle name="Výstup 2 2 4 10" xfId="18514"/>
    <cellStyle name="Výstup 2 2 4 10 2" xfId="24338"/>
    <cellStyle name="Výstup 2 2 4 11" xfId="18996"/>
    <cellStyle name="Výstup 2 2 4 2" xfId="13704"/>
    <cellStyle name="Výstup 2 2 4 2 2" xfId="15339"/>
    <cellStyle name="Výstup 2 2 4 2 2 2" xfId="21164"/>
    <cellStyle name="Výstup 2 2 4 2 3" xfId="19640"/>
    <cellStyle name="Výstup 2 2 4 3" xfId="13998"/>
    <cellStyle name="Výstup 2 2 4 3 2" xfId="15592"/>
    <cellStyle name="Výstup 2 2 4 3 2 2" xfId="21417"/>
    <cellStyle name="Výstup 2 2 4 3 3" xfId="19895"/>
    <cellStyle name="Výstup 2 2 4 4" xfId="14251"/>
    <cellStyle name="Výstup 2 2 4 4 2" xfId="15845"/>
    <cellStyle name="Výstup 2 2 4 4 2 2" xfId="21670"/>
    <cellStyle name="Výstup 2 2 4 4 3" xfId="20148"/>
    <cellStyle name="Výstup 2 2 4 5" xfId="14699"/>
    <cellStyle name="Výstup 2 2 4 5 2" xfId="20527"/>
    <cellStyle name="Výstup 2 2 4 6" xfId="16587"/>
    <cellStyle name="Výstup 2 2 4 6 2" xfId="22411"/>
    <cellStyle name="Výstup 2 2 4 7" xfId="17100"/>
    <cellStyle name="Výstup 2 2 4 7 2" xfId="22924"/>
    <cellStyle name="Výstup 2 2 4 8" xfId="17600"/>
    <cellStyle name="Výstup 2 2 4 8 2" xfId="23424"/>
    <cellStyle name="Výstup 2 2 4 9" xfId="18057"/>
    <cellStyle name="Výstup 2 2 4 9 2" xfId="23881"/>
    <cellStyle name="Výstup 2 2 5" xfId="13319"/>
    <cellStyle name="Výstup 2 2 5 2" xfId="14956"/>
    <cellStyle name="Výstup 2 2 5 2 2" xfId="20781"/>
    <cellStyle name="Výstup 2 2 5 3" xfId="19257"/>
    <cellStyle name="Výstup 2 2 6" xfId="13636"/>
    <cellStyle name="Výstup 2 2 6 2" xfId="15273"/>
    <cellStyle name="Výstup 2 2 6 2 2" xfId="21098"/>
    <cellStyle name="Výstup 2 2 6 3" xfId="19574"/>
    <cellStyle name="Výstup 2 2 7" xfId="16285"/>
    <cellStyle name="Výstup 2 2 7 2" xfId="22109"/>
    <cellStyle name="Výstup 2 2 8" xfId="16192"/>
    <cellStyle name="Výstup 2 2 8 2" xfId="22016"/>
    <cellStyle name="Výstup 2 2 9" xfId="16375"/>
    <cellStyle name="Výstup 2 2 9 2" xfId="22199"/>
    <cellStyle name="Výstup 2 3" xfId="230"/>
    <cellStyle name="Výstup 2 3 2" xfId="281"/>
    <cellStyle name="Výstup 2 3 2 10" xfId="16341"/>
    <cellStyle name="Výstup 2 3 2 10 2" xfId="22165"/>
    <cellStyle name="Výstup 2 3 2 11" xfId="18921"/>
    <cellStyle name="Výstup 2 3 2 2" xfId="13233"/>
    <cellStyle name="Výstup 2 3 2 2 2" xfId="13882"/>
    <cellStyle name="Výstup 2 3 2 2 2 10" xfId="19818"/>
    <cellStyle name="Výstup 2 3 2 2 2 2" xfId="15517"/>
    <cellStyle name="Výstup 2 3 2 2 2 2 2" xfId="16822"/>
    <cellStyle name="Výstup 2 3 2 2 2 2 2 2" xfId="17335"/>
    <cellStyle name="Výstup 2 3 2 2 2 2 2 2 2" xfId="23159"/>
    <cellStyle name="Výstup 2 3 2 2 2 2 2 3" xfId="17835"/>
    <cellStyle name="Výstup 2 3 2 2 2 2 2 3 2" xfId="23659"/>
    <cellStyle name="Výstup 2 3 2 2 2 2 2 4" xfId="18292"/>
    <cellStyle name="Výstup 2 3 2 2 2 2 2 4 2" xfId="24116"/>
    <cellStyle name="Výstup 2 3 2 2 2 2 2 5" xfId="18749"/>
    <cellStyle name="Výstup 2 3 2 2 2 2 2 5 2" xfId="24573"/>
    <cellStyle name="Výstup 2 3 2 2 2 2 2 6" xfId="22646"/>
    <cellStyle name="Výstup 2 3 2 2 2 2 3" xfId="16926"/>
    <cellStyle name="Výstup 2 3 2 2 2 2 3 2" xfId="17439"/>
    <cellStyle name="Výstup 2 3 2 2 2 2 3 2 2" xfId="23263"/>
    <cellStyle name="Výstup 2 3 2 2 2 2 3 3" xfId="17939"/>
    <cellStyle name="Výstup 2 3 2 2 2 2 3 3 2" xfId="23763"/>
    <cellStyle name="Výstup 2 3 2 2 2 2 3 4" xfId="18396"/>
    <cellStyle name="Výstup 2 3 2 2 2 2 3 4 2" xfId="24220"/>
    <cellStyle name="Výstup 2 3 2 2 2 2 3 5" xfId="18853"/>
    <cellStyle name="Výstup 2 3 2 2 2 2 3 5 2" xfId="24677"/>
    <cellStyle name="Výstup 2 3 2 2 2 2 3 6" xfId="22750"/>
    <cellStyle name="Výstup 2 3 2 2 2 2 4" xfId="16574"/>
    <cellStyle name="Výstup 2 3 2 2 2 2 4 2" xfId="22398"/>
    <cellStyle name="Výstup 2 3 2 2 2 2 5" xfId="17087"/>
    <cellStyle name="Výstup 2 3 2 2 2 2 5 2" xfId="22911"/>
    <cellStyle name="Výstup 2 3 2 2 2 2 6" xfId="17587"/>
    <cellStyle name="Výstup 2 3 2 2 2 2 6 2" xfId="23411"/>
    <cellStyle name="Výstup 2 3 2 2 2 2 7" xfId="18044"/>
    <cellStyle name="Výstup 2 3 2 2 2 2 7 2" xfId="23868"/>
    <cellStyle name="Výstup 2 3 2 2 2 2 8" xfId="18501"/>
    <cellStyle name="Výstup 2 3 2 2 2 2 8 2" xfId="24325"/>
    <cellStyle name="Výstup 2 3 2 2 2 2 9" xfId="21342"/>
    <cellStyle name="Výstup 2 3 2 2 2 3" xfId="16774"/>
    <cellStyle name="Výstup 2 3 2 2 2 3 2" xfId="17287"/>
    <cellStyle name="Výstup 2 3 2 2 2 3 2 2" xfId="23111"/>
    <cellStyle name="Výstup 2 3 2 2 2 3 3" xfId="17787"/>
    <cellStyle name="Výstup 2 3 2 2 2 3 3 2" xfId="23611"/>
    <cellStyle name="Výstup 2 3 2 2 2 3 4" xfId="18244"/>
    <cellStyle name="Výstup 2 3 2 2 2 3 4 2" xfId="24068"/>
    <cellStyle name="Výstup 2 3 2 2 2 3 5" xfId="18701"/>
    <cellStyle name="Výstup 2 3 2 2 2 3 5 2" xfId="24525"/>
    <cellStyle name="Výstup 2 3 2 2 2 3 6" xfId="22598"/>
    <cellStyle name="Výstup 2 3 2 2 2 4" xfId="16878"/>
    <cellStyle name="Výstup 2 3 2 2 2 4 2" xfId="17391"/>
    <cellStyle name="Výstup 2 3 2 2 2 4 2 2" xfId="23215"/>
    <cellStyle name="Výstup 2 3 2 2 2 4 3" xfId="17891"/>
    <cellStyle name="Výstup 2 3 2 2 2 4 3 2" xfId="23715"/>
    <cellStyle name="Výstup 2 3 2 2 2 4 4" xfId="18348"/>
    <cellStyle name="Výstup 2 3 2 2 2 4 4 2" xfId="24172"/>
    <cellStyle name="Výstup 2 3 2 2 2 4 5" xfId="18805"/>
    <cellStyle name="Výstup 2 3 2 2 2 4 5 2" xfId="24629"/>
    <cellStyle name="Výstup 2 3 2 2 2 4 6" xfId="22702"/>
    <cellStyle name="Výstup 2 3 2 2 2 5" xfId="16526"/>
    <cellStyle name="Výstup 2 3 2 2 2 5 2" xfId="22350"/>
    <cellStyle name="Výstup 2 3 2 2 2 6" xfId="17039"/>
    <cellStyle name="Výstup 2 3 2 2 2 6 2" xfId="22863"/>
    <cellStyle name="Výstup 2 3 2 2 2 7" xfId="17539"/>
    <cellStyle name="Výstup 2 3 2 2 2 7 2" xfId="23363"/>
    <cellStyle name="Výstup 2 3 2 2 2 8" xfId="17996"/>
    <cellStyle name="Výstup 2 3 2 2 2 8 2" xfId="23820"/>
    <cellStyle name="Výstup 2 3 2 2 2 9" xfId="18453"/>
    <cellStyle name="Výstup 2 3 2 2 2 9 2" xfId="24277"/>
    <cellStyle name="Výstup 2 3 2 2 3" xfId="14176"/>
    <cellStyle name="Výstup 2 3 2 2 3 2" xfId="15770"/>
    <cellStyle name="Výstup 2 3 2 2 3 2 2" xfId="21595"/>
    <cellStyle name="Výstup 2 3 2 2 3 3" xfId="16602"/>
    <cellStyle name="Výstup 2 3 2 2 3 3 2" xfId="22426"/>
    <cellStyle name="Výstup 2 3 2 2 3 4" xfId="17115"/>
    <cellStyle name="Výstup 2 3 2 2 3 4 2" xfId="22939"/>
    <cellStyle name="Výstup 2 3 2 2 3 5" xfId="17615"/>
    <cellStyle name="Výstup 2 3 2 2 3 5 2" xfId="23439"/>
    <cellStyle name="Výstup 2 3 2 2 3 6" xfId="18072"/>
    <cellStyle name="Výstup 2 3 2 2 3 6 2" xfId="23896"/>
    <cellStyle name="Výstup 2 3 2 2 3 7" xfId="18529"/>
    <cellStyle name="Výstup 2 3 2 2 3 7 2" xfId="24353"/>
    <cellStyle name="Výstup 2 3 2 2 3 8" xfId="20073"/>
    <cellStyle name="Výstup 2 3 2 2 4" xfId="14429"/>
    <cellStyle name="Výstup 2 3 2 2 4 2" xfId="16023"/>
    <cellStyle name="Výstup 2 3 2 2 4 2 2" xfId="21848"/>
    <cellStyle name="Výstup 2 3 2 2 4 3" xfId="20326"/>
    <cellStyle name="Výstup 2 3 2 2 5" xfId="14877"/>
    <cellStyle name="Výstup 2 3 2 2 5 2" xfId="20705"/>
    <cellStyle name="Výstup 2 3 2 2 6" xfId="16468"/>
    <cellStyle name="Výstup 2 3 2 2 6 2" xfId="22292"/>
    <cellStyle name="Výstup 2 3 2 2 7" xfId="16981"/>
    <cellStyle name="Výstup 2 3 2 2 7 2" xfId="22805"/>
    <cellStyle name="Výstup 2 3 2 2 8" xfId="19174"/>
    <cellStyle name="Výstup 2 3 2 3" xfId="13123"/>
    <cellStyle name="Výstup 2 3 2 3 10" xfId="18566"/>
    <cellStyle name="Výstup 2 3 2 3 10 2" xfId="24390"/>
    <cellStyle name="Výstup 2 3 2 3 11" xfId="19065"/>
    <cellStyle name="Výstup 2 3 2 3 2" xfId="13773"/>
    <cellStyle name="Výstup 2 3 2 3 2 2" xfId="15408"/>
    <cellStyle name="Výstup 2 3 2 3 2 2 2" xfId="21233"/>
    <cellStyle name="Výstup 2 3 2 3 2 3" xfId="19709"/>
    <cellStyle name="Výstup 2 3 2 3 3" xfId="14067"/>
    <cellStyle name="Výstup 2 3 2 3 3 2" xfId="15661"/>
    <cellStyle name="Výstup 2 3 2 3 3 2 2" xfId="21486"/>
    <cellStyle name="Výstup 2 3 2 3 3 3" xfId="19964"/>
    <cellStyle name="Výstup 2 3 2 3 4" xfId="14320"/>
    <cellStyle name="Výstup 2 3 2 3 4 2" xfId="15914"/>
    <cellStyle name="Výstup 2 3 2 3 4 2 2" xfId="21739"/>
    <cellStyle name="Výstup 2 3 2 3 4 3" xfId="20217"/>
    <cellStyle name="Výstup 2 3 2 3 5" xfId="14768"/>
    <cellStyle name="Výstup 2 3 2 3 5 2" xfId="20596"/>
    <cellStyle name="Výstup 2 3 2 3 6" xfId="16639"/>
    <cellStyle name="Výstup 2 3 2 3 6 2" xfId="22463"/>
    <cellStyle name="Výstup 2 3 2 3 7" xfId="17152"/>
    <cellStyle name="Výstup 2 3 2 3 7 2" xfId="22976"/>
    <cellStyle name="Výstup 2 3 2 3 8" xfId="17652"/>
    <cellStyle name="Výstup 2 3 2 3 8 2" xfId="23476"/>
    <cellStyle name="Výstup 2 3 2 3 9" xfId="18109"/>
    <cellStyle name="Výstup 2 3 2 3 9 2" xfId="23933"/>
    <cellStyle name="Výstup 2 3 2 4" xfId="13388"/>
    <cellStyle name="Výstup 2 3 2 4 2" xfId="15025"/>
    <cellStyle name="Výstup 2 3 2 4 2 2" xfId="20850"/>
    <cellStyle name="Výstup 2 3 2 4 3" xfId="19326"/>
    <cellStyle name="Výstup 2 3 2 5" xfId="13567"/>
    <cellStyle name="Výstup 2 3 2 5 2" xfId="15204"/>
    <cellStyle name="Výstup 2 3 2 5 2 2" xfId="21029"/>
    <cellStyle name="Výstup 2 3 2 5 3" xfId="19505"/>
    <cellStyle name="Výstup 2 3 2 6" xfId="13678"/>
    <cellStyle name="Výstup 2 3 2 6 2" xfId="15313"/>
    <cellStyle name="Výstup 2 3 2 6 2 2" xfId="21138"/>
    <cellStyle name="Výstup 2 3 2 6 3" xfId="19614"/>
    <cellStyle name="Výstup 2 3 2 7" xfId="14539"/>
    <cellStyle name="Výstup 2 3 2 7 2" xfId="16132"/>
    <cellStyle name="Výstup 2 3 2 7 2 2" xfId="21957"/>
    <cellStyle name="Výstup 2 3 2 7 3" xfId="20435"/>
    <cellStyle name="Výstup 2 3 2 8" xfId="16290"/>
    <cellStyle name="Výstup 2 3 2 8 2" xfId="22114"/>
    <cellStyle name="Výstup 2 3 2 9" xfId="16306"/>
    <cellStyle name="Výstup 2 3 2 9 2" xfId="22130"/>
    <cellStyle name="Výstup 2 3 3" xfId="13075"/>
    <cellStyle name="Výstup 2 3 3 10" xfId="18646"/>
    <cellStyle name="Výstup 2 3 3 10 2" xfId="24470"/>
    <cellStyle name="Výstup 2 3 3 11" xfId="19017"/>
    <cellStyle name="Výstup 2 3 3 2" xfId="13725"/>
    <cellStyle name="Výstup 2 3 3 2 2" xfId="15360"/>
    <cellStyle name="Výstup 2 3 3 2 2 2" xfId="21185"/>
    <cellStyle name="Výstup 2 3 3 2 3" xfId="19661"/>
    <cellStyle name="Výstup 2 3 3 3" xfId="14019"/>
    <cellStyle name="Výstup 2 3 3 3 2" xfId="15613"/>
    <cellStyle name="Výstup 2 3 3 3 2 2" xfId="21438"/>
    <cellStyle name="Výstup 2 3 3 3 3" xfId="19916"/>
    <cellStyle name="Výstup 2 3 3 4" xfId="14272"/>
    <cellStyle name="Výstup 2 3 3 4 2" xfId="15866"/>
    <cellStyle name="Výstup 2 3 3 4 2 2" xfId="21691"/>
    <cellStyle name="Výstup 2 3 3 4 3" xfId="20169"/>
    <cellStyle name="Výstup 2 3 3 5" xfId="14720"/>
    <cellStyle name="Výstup 2 3 3 5 2" xfId="20548"/>
    <cellStyle name="Výstup 2 3 3 6" xfId="16719"/>
    <cellStyle name="Výstup 2 3 3 6 2" xfId="22543"/>
    <cellStyle name="Výstup 2 3 3 7" xfId="17232"/>
    <cellStyle name="Výstup 2 3 3 7 2" xfId="23056"/>
    <cellStyle name="Výstup 2 3 3 8" xfId="17732"/>
    <cellStyle name="Výstup 2 3 3 8 2" xfId="23556"/>
    <cellStyle name="Výstup 2 3 3 9" xfId="18189"/>
    <cellStyle name="Výstup 2 3 3 9 2" xfId="24013"/>
    <cellStyle name="Výstup 2 3 4" xfId="13340"/>
    <cellStyle name="Výstup 2 3 4 2" xfId="14977"/>
    <cellStyle name="Výstup 2 3 4 2 2" xfId="20802"/>
    <cellStyle name="Výstup 2 3 4 3" xfId="19278"/>
    <cellStyle name="Výstup 2 3 5" xfId="13615"/>
    <cellStyle name="Výstup 2 3 5 2" xfId="15252"/>
    <cellStyle name="Výstup 2 3 5 2 2" xfId="21077"/>
    <cellStyle name="Výstup 2 3 5 3" xfId="19553"/>
    <cellStyle name="Výstup 2 3 6" xfId="16289"/>
    <cellStyle name="Výstup 2 3 6 2" xfId="22113"/>
    <cellStyle name="Výstup 2 3 7" xfId="16307"/>
    <cellStyle name="Výstup 2 3 7 2" xfId="22131"/>
    <cellStyle name="Výstup 2 3 8" xfId="16357"/>
    <cellStyle name="Výstup 2 3 8 2" xfId="22181"/>
    <cellStyle name="Výstup 2 4" xfId="233"/>
    <cellStyle name="Výstup 2 4 2" xfId="284"/>
    <cellStyle name="Výstup 2 4 2 10" xfId="16198"/>
    <cellStyle name="Výstup 2 4 2 10 2" xfId="22022"/>
    <cellStyle name="Výstup 2 4 2 11" xfId="18924"/>
    <cellStyle name="Výstup 2 4 2 2" xfId="13236"/>
    <cellStyle name="Výstup 2 4 2 2 2" xfId="13885"/>
    <cellStyle name="Výstup 2 4 2 2 2 10" xfId="19821"/>
    <cellStyle name="Výstup 2 4 2 2 2 2" xfId="15520"/>
    <cellStyle name="Výstup 2 4 2 2 2 2 2" xfId="16825"/>
    <cellStyle name="Výstup 2 4 2 2 2 2 2 2" xfId="17338"/>
    <cellStyle name="Výstup 2 4 2 2 2 2 2 2 2" xfId="23162"/>
    <cellStyle name="Výstup 2 4 2 2 2 2 2 3" xfId="17838"/>
    <cellStyle name="Výstup 2 4 2 2 2 2 2 3 2" xfId="23662"/>
    <cellStyle name="Výstup 2 4 2 2 2 2 2 4" xfId="18295"/>
    <cellStyle name="Výstup 2 4 2 2 2 2 2 4 2" xfId="24119"/>
    <cellStyle name="Výstup 2 4 2 2 2 2 2 5" xfId="18752"/>
    <cellStyle name="Výstup 2 4 2 2 2 2 2 5 2" xfId="24576"/>
    <cellStyle name="Výstup 2 4 2 2 2 2 2 6" xfId="22649"/>
    <cellStyle name="Výstup 2 4 2 2 2 2 3" xfId="16929"/>
    <cellStyle name="Výstup 2 4 2 2 2 2 3 2" xfId="17442"/>
    <cellStyle name="Výstup 2 4 2 2 2 2 3 2 2" xfId="23266"/>
    <cellStyle name="Výstup 2 4 2 2 2 2 3 3" xfId="17942"/>
    <cellStyle name="Výstup 2 4 2 2 2 2 3 3 2" xfId="23766"/>
    <cellStyle name="Výstup 2 4 2 2 2 2 3 4" xfId="18399"/>
    <cellStyle name="Výstup 2 4 2 2 2 2 3 4 2" xfId="24223"/>
    <cellStyle name="Výstup 2 4 2 2 2 2 3 5" xfId="18856"/>
    <cellStyle name="Výstup 2 4 2 2 2 2 3 5 2" xfId="24680"/>
    <cellStyle name="Výstup 2 4 2 2 2 2 3 6" xfId="22753"/>
    <cellStyle name="Výstup 2 4 2 2 2 2 4" xfId="16577"/>
    <cellStyle name="Výstup 2 4 2 2 2 2 4 2" xfId="22401"/>
    <cellStyle name="Výstup 2 4 2 2 2 2 5" xfId="17090"/>
    <cellStyle name="Výstup 2 4 2 2 2 2 5 2" xfId="22914"/>
    <cellStyle name="Výstup 2 4 2 2 2 2 6" xfId="17590"/>
    <cellStyle name="Výstup 2 4 2 2 2 2 6 2" xfId="23414"/>
    <cellStyle name="Výstup 2 4 2 2 2 2 7" xfId="18047"/>
    <cellStyle name="Výstup 2 4 2 2 2 2 7 2" xfId="23871"/>
    <cellStyle name="Výstup 2 4 2 2 2 2 8" xfId="18504"/>
    <cellStyle name="Výstup 2 4 2 2 2 2 8 2" xfId="24328"/>
    <cellStyle name="Výstup 2 4 2 2 2 2 9" xfId="21345"/>
    <cellStyle name="Výstup 2 4 2 2 2 3" xfId="16777"/>
    <cellStyle name="Výstup 2 4 2 2 2 3 2" xfId="17290"/>
    <cellStyle name="Výstup 2 4 2 2 2 3 2 2" xfId="23114"/>
    <cellStyle name="Výstup 2 4 2 2 2 3 3" xfId="17790"/>
    <cellStyle name="Výstup 2 4 2 2 2 3 3 2" xfId="23614"/>
    <cellStyle name="Výstup 2 4 2 2 2 3 4" xfId="18247"/>
    <cellStyle name="Výstup 2 4 2 2 2 3 4 2" xfId="24071"/>
    <cellStyle name="Výstup 2 4 2 2 2 3 5" xfId="18704"/>
    <cellStyle name="Výstup 2 4 2 2 2 3 5 2" xfId="24528"/>
    <cellStyle name="Výstup 2 4 2 2 2 3 6" xfId="22601"/>
    <cellStyle name="Výstup 2 4 2 2 2 4" xfId="16881"/>
    <cellStyle name="Výstup 2 4 2 2 2 4 2" xfId="17394"/>
    <cellStyle name="Výstup 2 4 2 2 2 4 2 2" xfId="23218"/>
    <cellStyle name="Výstup 2 4 2 2 2 4 3" xfId="17894"/>
    <cellStyle name="Výstup 2 4 2 2 2 4 3 2" xfId="23718"/>
    <cellStyle name="Výstup 2 4 2 2 2 4 4" xfId="18351"/>
    <cellStyle name="Výstup 2 4 2 2 2 4 4 2" xfId="24175"/>
    <cellStyle name="Výstup 2 4 2 2 2 4 5" xfId="18808"/>
    <cellStyle name="Výstup 2 4 2 2 2 4 5 2" xfId="24632"/>
    <cellStyle name="Výstup 2 4 2 2 2 4 6" xfId="22705"/>
    <cellStyle name="Výstup 2 4 2 2 2 5" xfId="16529"/>
    <cellStyle name="Výstup 2 4 2 2 2 5 2" xfId="22353"/>
    <cellStyle name="Výstup 2 4 2 2 2 6" xfId="17042"/>
    <cellStyle name="Výstup 2 4 2 2 2 6 2" xfId="22866"/>
    <cellStyle name="Výstup 2 4 2 2 2 7" xfId="17542"/>
    <cellStyle name="Výstup 2 4 2 2 2 7 2" xfId="23366"/>
    <cellStyle name="Výstup 2 4 2 2 2 8" xfId="17999"/>
    <cellStyle name="Výstup 2 4 2 2 2 8 2" xfId="23823"/>
    <cellStyle name="Výstup 2 4 2 2 2 9" xfId="18456"/>
    <cellStyle name="Výstup 2 4 2 2 2 9 2" xfId="24280"/>
    <cellStyle name="Výstup 2 4 2 2 3" xfId="14179"/>
    <cellStyle name="Výstup 2 4 2 2 3 2" xfId="15773"/>
    <cellStyle name="Výstup 2 4 2 2 3 2 2" xfId="21598"/>
    <cellStyle name="Výstup 2 4 2 2 3 3" xfId="16599"/>
    <cellStyle name="Výstup 2 4 2 2 3 3 2" xfId="22423"/>
    <cellStyle name="Výstup 2 4 2 2 3 4" xfId="17112"/>
    <cellStyle name="Výstup 2 4 2 2 3 4 2" xfId="22936"/>
    <cellStyle name="Výstup 2 4 2 2 3 5" xfId="17612"/>
    <cellStyle name="Výstup 2 4 2 2 3 5 2" xfId="23436"/>
    <cellStyle name="Výstup 2 4 2 2 3 6" xfId="18069"/>
    <cellStyle name="Výstup 2 4 2 2 3 6 2" xfId="23893"/>
    <cellStyle name="Výstup 2 4 2 2 3 7" xfId="18526"/>
    <cellStyle name="Výstup 2 4 2 2 3 7 2" xfId="24350"/>
    <cellStyle name="Výstup 2 4 2 2 3 8" xfId="20076"/>
    <cellStyle name="Výstup 2 4 2 2 4" xfId="14432"/>
    <cellStyle name="Výstup 2 4 2 2 4 2" xfId="16026"/>
    <cellStyle name="Výstup 2 4 2 2 4 2 2" xfId="21851"/>
    <cellStyle name="Výstup 2 4 2 2 4 3" xfId="20329"/>
    <cellStyle name="Výstup 2 4 2 2 5" xfId="14880"/>
    <cellStyle name="Výstup 2 4 2 2 5 2" xfId="20708"/>
    <cellStyle name="Výstup 2 4 2 2 6" xfId="16471"/>
    <cellStyle name="Výstup 2 4 2 2 6 2" xfId="22295"/>
    <cellStyle name="Výstup 2 4 2 2 7" xfId="16984"/>
    <cellStyle name="Výstup 2 4 2 2 7 2" xfId="22808"/>
    <cellStyle name="Výstup 2 4 2 2 8" xfId="19177"/>
    <cellStyle name="Výstup 2 4 2 3" xfId="13126"/>
    <cellStyle name="Výstup 2 4 2 3 10" xfId="18564"/>
    <cellStyle name="Výstup 2 4 2 3 10 2" xfId="24388"/>
    <cellStyle name="Výstup 2 4 2 3 11" xfId="19068"/>
    <cellStyle name="Výstup 2 4 2 3 2" xfId="13776"/>
    <cellStyle name="Výstup 2 4 2 3 2 2" xfId="15411"/>
    <cellStyle name="Výstup 2 4 2 3 2 2 2" xfId="21236"/>
    <cellStyle name="Výstup 2 4 2 3 2 3" xfId="19712"/>
    <cellStyle name="Výstup 2 4 2 3 3" xfId="14070"/>
    <cellStyle name="Výstup 2 4 2 3 3 2" xfId="15664"/>
    <cellStyle name="Výstup 2 4 2 3 3 2 2" xfId="21489"/>
    <cellStyle name="Výstup 2 4 2 3 3 3" xfId="19967"/>
    <cellStyle name="Výstup 2 4 2 3 4" xfId="14323"/>
    <cellStyle name="Výstup 2 4 2 3 4 2" xfId="15917"/>
    <cellStyle name="Výstup 2 4 2 3 4 2 2" xfId="21742"/>
    <cellStyle name="Výstup 2 4 2 3 4 3" xfId="20220"/>
    <cellStyle name="Výstup 2 4 2 3 5" xfId="14771"/>
    <cellStyle name="Výstup 2 4 2 3 5 2" xfId="20599"/>
    <cellStyle name="Výstup 2 4 2 3 6" xfId="16637"/>
    <cellStyle name="Výstup 2 4 2 3 6 2" xfId="22461"/>
    <cellStyle name="Výstup 2 4 2 3 7" xfId="17150"/>
    <cellStyle name="Výstup 2 4 2 3 7 2" xfId="22974"/>
    <cellStyle name="Výstup 2 4 2 3 8" xfId="17650"/>
    <cellStyle name="Výstup 2 4 2 3 8 2" xfId="23474"/>
    <cellStyle name="Výstup 2 4 2 3 9" xfId="18107"/>
    <cellStyle name="Výstup 2 4 2 3 9 2" xfId="23931"/>
    <cellStyle name="Výstup 2 4 2 4" xfId="13391"/>
    <cellStyle name="Výstup 2 4 2 4 2" xfId="15028"/>
    <cellStyle name="Výstup 2 4 2 4 2 2" xfId="20853"/>
    <cellStyle name="Výstup 2 4 2 4 3" xfId="19329"/>
    <cellStyle name="Výstup 2 4 2 5" xfId="13564"/>
    <cellStyle name="Výstup 2 4 2 5 2" xfId="15201"/>
    <cellStyle name="Výstup 2 4 2 5 2 2" xfId="21026"/>
    <cellStyle name="Výstup 2 4 2 5 3" xfId="19502"/>
    <cellStyle name="Výstup 2 4 2 6" xfId="13666"/>
    <cellStyle name="Výstup 2 4 2 6 2" xfId="15301"/>
    <cellStyle name="Výstup 2 4 2 6 2 2" xfId="21126"/>
    <cellStyle name="Výstup 2 4 2 6 3" xfId="19602"/>
    <cellStyle name="Výstup 2 4 2 7" xfId="14542"/>
    <cellStyle name="Výstup 2 4 2 7 2" xfId="16135"/>
    <cellStyle name="Výstup 2 4 2 7 2 2" xfId="21960"/>
    <cellStyle name="Výstup 2 4 2 7 3" xfId="20438"/>
    <cellStyle name="Výstup 2 4 2 8" xfId="16292"/>
    <cellStyle name="Výstup 2 4 2 8 2" xfId="22116"/>
    <cellStyle name="Výstup 2 4 2 9" xfId="16305"/>
    <cellStyle name="Výstup 2 4 2 9 2" xfId="22129"/>
    <cellStyle name="Výstup 2 4 3" xfId="13078"/>
    <cellStyle name="Výstup 2 4 3 10" xfId="18565"/>
    <cellStyle name="Výstup 2 4 3 10 2" xfId="24389"/>
    <cellStyle name="Výstup 2 4 3 11" xfId="19020"/>
    <cellStyle name="Výstup 2 4 3 2" xfId="13728"/>
    <cellStyle name="Výstup 2 4 3 2 2" xfId="15363"/>
    <cellStyle name="Výstup 2 4 3 2 2 2" xfId="21188"/>
    <cellStyle name="Výstup 2 4 3 2 3" xfId="19664"/>
    <cellStyle name="Výstup 2 4 3 3" xfId="14022"/>
    <cellStyle name="Výstup 2 4 3 3 2" xfId="15616"/>
    <cellStyle name="Výstup 2 4 3 3 2 2" xfId="21441"/>
    <cellStyle name="Výstup 2 4 3 3 3" xfId="19919"/>
    <cellStyle name="Výstup 2 4 3 4" xfId="14275"/>
    <cellStyle name="Výstup 2 4 3 4 2" xfId="15869"/>
    <cellStyle name="Výstup 2 4 3 4 2 2" xfId="21694"/>
    <cellStyle name="Výstup 2 4 3 4 3" xfId="20172"/>
    <cellStyle name="Výstup 2 4 3 5" xfId="14723"/>
    <cellStyle name="Výstup 2 4 3 5 2" xfId="20551"/>
    <cellStyle name="Výstup 2 4 3 6" xfId="16638"/>
    <cellStyle name="Výstup 2 4 3 6 2" xfId="22462"/>
    <cellStyle name="Výstup 2 4 3 7" xfId="17151"/>
    <cellStyle name="Výstup 2 4 3 7 2" xfId="22975"/>
    <cellStyle name="Výstup 2 4 3 8" xfId="17651"/>
    <cellStyle name="Výstup 2 4 3 8 2" xfId="23475"/>
    <cellStyle name="Výstup 2 4 3 9" xfId="18108"/>
    <cellStyle name="Výstup 2 4 3 9 2" xfId="23932"/>
    <cellStyle name="Výstup 2 4 4" xfId="13343"/>
    <cellStyle name="Výstup 2 4 4 2" xfId="14980"/>
    <cellStyle name="Výstup 2 4 4 2 2" xfId="20805"/>
    <cellStyle name="Výstup 2 4 4 3" xfId="19281"/>
    <cellStyle name="Výstup 2 4 5" xfId="13612"/>
    <cellStyle name="Výstup 2 4 5 2" xfId="15249"/>
    <cellStyle name="Výstup 2 4 5 2 2" xfId="21074"/>
    <cellStyle name="Výstup 2 4 5 3" xfId="19550"/>
    <cellStyle name="Výstup 2 4 6" xfId="16291"/>
    <cellStyle name="Výstup 2 4 6 2" xfId="22115"/>
    <cellStyle name="Výstup 2 4 7" xfId="16193"/>
    <cellStyle name="Výstup 2 4 7 2" xfId="22017"/>
    <cellStyle name="Výstup 2 4 8" xfId="17489"/>
    <cellStyle name="Výstup 2 4 8 2" xfId="23313"/>
    <cellStyle name="Výstup 2 5" xfId="254"/>
    <cellStyle name="Výstup 2 5 10" xfId="17491"/>
    <cellStyle name="Výstup 2 5 10 2" xfId="23315"/>
    <cellStyle name="Výstup 2 5 11" xfId="18894"/>
    <cellStyle name="Výstup 2 5 2" xfId="13206"/>
    <cellStyle name="Výstup 2 5 2 2" xfId="13855"/>
    <cellStyle name="Výstup 2 5 2 2 10" xfId="19791"/>
    <cellStyle name="Výstup 2 5 2 2 2" xfId="15490"/>
    <cellStyle name="Výstup 2 5 2 2 2 2" xfId="16795"/>
    <cellStyle name="Výstup 2 5 2 2 2 2 2" xfId="17308"/>
    <cellStyle name="Výstup 2 5 2 2 2 2 2 2" xfId="23132"/>
    <cellStyle name="Výstup 2 5 2 2 2 2 3" xfId="17808"/>
    <cellStyle name="Výstup 2 5 2 2 2 2 3 2" xfId="23632"/>
    <cellStyle name="Výstup 2 5 2 2 2 2 4" xfId="18265"/>
    <cellStyle name="Výstup 2 5 2 2 2 2 4 2" xfId="24089"/>
    <cellStyle name="Výstup 2 5 2 2 2 2 5" xfId="18722"/>
    <cellStyle name="Výstup 2 5 2 2 2 2 5 2" xfId="24546"/>
    <cellStyle name="Výstup 2 5 2 2 2 2 6" xfId="22619"/>
    <cellStyle name="Výstup 2 5 2 2 2 3" xfId="16899"/>
    <cellStyle name="Výstup 2 5 2 2 2 3 2" xfId="17412"/>
    <cellStyle name="Výstup 2 5 2 2 2 3 2 2" xfId="23236"/>
    <cellStyle name="Výstup 2 5 2 2 2 3 3" xfId="17912"/>
    <cellStyle name="Výstup 2 5 2 2 2 3 3 2" xfId="23736"/>
    <cellStyle name="Výstup 2 5 2 2 2 3 4" xfId="18369"/>
    <cellStyle name="Výstup 2 5 2 2 2 3 4 2" xfId="24193"/>
    <cellStyle name="Výstup 2 5 2 2 2 3 5" xfId="18826"/>
    <cellStyle name="Výstup 2 5 2 2 2 3 5 2" xfId="24650"/>
    <cellStyle name="Výstup 2 5 2 2 2 3 6" xfId="22723"/>
    <cellStyle name="Výstup 2 5 2 2 2 4" xfId="16547"/>
    <cellStyle name="Výstup 2 5 2 2 2 4 2" xfId="22371"/>
    <cellStyle name="Výstup 2 5 2 2 2 5" xfId="17060"/>
    <cellStyle name="Výstup 2 5 2 2 2 5 2" xfId="22884"/>
    <cellStyle name="Výstup 2 5 2 2 2 6" xfId="17560"/>
    <cellStyle name="Výstup 2 5 2 2 2 6 2" xfId="23384"/>
    <cellStyle name="Výstup 2 5 2 2 2 7" xfId="18017"/>
    <cellStyle name="Výstup 2 5 2 2 2 7 2" xfId="23841"/>
    <cellStyle name="Výstup 2 5 2 2 2 8" xfId="18474"/>
    <cellStyle name="Výstup 2 5 2 2 2 8 2" xfId="24298"/>
    <cellStyle name="Výstup 2 5 2 2 2 9" xfId="21315"/>
    <cellStyle name="Výstup 2 5 2 2 3" xfId="16747"/>
    <cellStyle name="Výstup 2 5 2 2 3 2" xfId="17260"/>
    <cellStyle name="Výstup 2 5 2 2 3 2 2" xfId="23084"/>
    <cellStyle name="Výstup 2 5 2 2 3 3" xfId="17760"/>
    <cellStyle name="Výstup 2 5 2 2 3 3 2" xfId="23584"/>
    <cellStyle name="Výstup 2 5 2 2 3 4" xfId="18217"/>
    <cellStyle name="Výstup 2 5 2 2 3 4 2" xfId="24041"/>
    <cellStyle name="Výstup 2 5 2 2 3 5" xfId="18674"/>
    <cellStyle name="Výstup 2 5 2 2 3 5 2" xfId="24498"/>
    <cellStyle name="Výstup 2 5 2 2 3 6" xfId="22571"/>
    <cellStyle name="Výstup 2 5 2 2 4" xfId="16851"/>
    <cellStyle name="Výstup 2 5 2 2 4 2" xfId="17364"/>
    <cellStyle name="Výstup 2 5 2 2 4 2 2" xfId="23188"/>
    <cellStyle name="Výstup 2 5 2 2 4 3" xfId="17864"/>
    <cellStyle name="Výstup 2 5 2 2 4 3 2" xfId="23688"/>
    <cellStyle name="Výstup 2 5 2 2 4 4" xfId="18321"/>
    <cellStyle name="Výstup 2 5 2 2 4 4 2" xfId="24145"/>
    <cellStyle name="Výstup 2 5 2 2 4 5" xfId="18778"/>
    <cellStyle name="Výstup 2 5 2 2 4 5 2" xfId="24602"/>
    <cellStyle name="Výstup 2 5 2 2 4 6" xfId="22675"/>
    <cellStyle name="Výstup 2 5 2 2 5" xfId="16499"/>
    <cellStyle name="Výstup 2 5 2 2 5 2" xfId="22323"/>
    <cellStyle name="Výstup 2 5 2 2 6" xfId="17012"/>
    <cellStyle name="Výstup 2 5 2 2 6 2" xfId="22836"/>
    <cellStyle name="Výstup 2 5 2 2 7" xfId="17512"/>
    <cellStyle name="Výstup 2 5 2 2 7 2" xfId="23336"/>
    <cellStyle name="Výstup 2 5 2 2 8" xfId="17969"/>
    <cellStyle name="Výstup 2 5 2 2 8 2" xfId="23793"/>
    <cellStyle name="Výstup 2 5 2 2 9" xfId="18426"/>
    <cellStyle name="Výstup 2 5 2 2 9 2" xfId="24250"/>
    <cellStyle name="Výstup 2 5 2 3" xfId="14149"/>
    <cellStyle name="Výstup 2 5 2 3 2" xfId="15743"/>
    <cellStyle name="Výstup 2 5 2 3 2 2" xfId="21568"/>
    <cellStyle name="Výstup 2 5 2 3 3" xfId="16622"/>
    <cellStyle name="Výstup 2 5 2 3 3 2" xfId="22446"/>
    <cellStyle name="Výstup 2 5 2 3 4" xfId="17135"/>
    <cellStyle name="Výstup 2 5 2 3 4 2" xfId="22959"/>
    <cellStyle name="Výstup 2 5 2 3 5" xfId="17635"/>
    <cellStyle name="Výstup 2 5 2 3 5 2" xfId="23459"/>
    <cellStyle name="Výstup 2 5 2 3 6" xfId="18092"/>
    <cellStyle name="Výstup 2 5 2 3 6 2" xfId="23916"/>
    <cellStyle name="Výstup 2 5 2 3 7" xfId="18549"/>
    <cellStyle name="Výstup 2 5 2 3 7 2" xfId="24373"/>
    <cellStyle name="Výstup 2 5 2 3 8" xfId="20046"/>
    <cellStyle name="Výstup 2 5 2 4" xfId="14402"/>
    <cellStyle name="Výstup 2 5 2 4 2" xfId="15996"/>
    <cellStyle name="Výstup 2 5 2 4 2 2" xfId="21821"/>
    <cellStyle name="Výstup 2 5 2 4 3" xfId="20299"/>
    <cellStyle name="Výstup 2 5 2 5" xfId="14850"/>
    <cellStyle name="Výstup 2 5 2 5 2" xfId="20678"/>
    <cellStyle name="Výstup 2 5 2 6" xfId="16441"/>
    <cellStyle name="Výstup 2 5 2 6 2" xfId="22265"/>
    <cellStyle name="Výstup 2 5 2 7" xfId="16954"/>
    <cellStyle name="Výstup 2 5 2 7 2" xfId="22778"/>
    <cellStyle name="Výstup 2 5 2 8" xfId="19147"/>
    <cellStyle name="Výstup 2 5 3" xfId="13096"/>
    <cellStyle name="Výstup 2 5 3 10" xfId="18563"/>
    <cellStyle name="Výstup 2 5 3 10 2" xfId="24387"/>
    <cellStyle name="Výstup 2 5 3 11" xfId="19038"/>
    <cellStyle name="Výstup 2 5 3 2" xfId="13746"/>
    <cellStyle name="Výstup 2 5 3 2 2" xfId="15381"/>
    <cellStyle name="Výstup 2 5 3 2 2 2" xfId="21206"/>
    <cellStyle name="Výstup 2 5 3 2 3" xfId="19682"/>
    <cellStyle name="Výstup 2 5 3 3" xfId="14040"/>
    <cellStyle name="Výstup 2 5 3 3 2" xfId="15634"/>
    <cellStyle name="Výstup 2 5 3 3 2 2" xfId="21459"/>
    <cellStyle name="Výstup 2 5 3 3 3" xfId="19937"/>
    <cellStyle name="Výstup 2 5 3 4" xfId="14293"/>
    <cellStyle name="Výstup 2 5 3 4 2" xfId="15887"/>
    <cellStyle name="Výstup 2 5 3 4 2 2" xfId="21712"/>
    <cellStyle name="Výstup 2 5 3 4 3" xfId="20190"/>
    <cellStyle name="Výstup 2 5 3 5" xfId="14741"/>
    <cellStyle name="Výstup 2 5 3 5 2" xfId="20569"/>
    <cellStyle name="Výstup 2 5 3 6" xfId="16636"/>
    <cellStyle name="Výstup 2 5 3 6 2" xfId="22460"/>
    <cellStyle name="Výstup 2 5 3 7" xfId="17149"/>
    <cellStyle name="Výstup 2 5 3 7 2" xfId="22973"/>
    <cellStyle name="Výstup 2 5 3 8" xfId="17649"/>
    <cellStyle name="Výstup 2 5 3 8 2" xfId="23473"/>
    <cellStyle name="Výstup 2 5 3 9" xfId="18106"/>
    <cellStyle name="Výstup 2 5 3 9 2" xfId="23930"/>
    <cellStyle name="Výstup 2 5 4" xfId="13361"/>
    <cellStyle name="Výstup 2 5 4 2" xfId="14998"/>
    <cellStyle name="Výstup 2 5 4 2 2" xfId="20823"/>
    <cellStyle name="Výstup 2 5 4 3" xfId="19299"/>
    <cellStyle name="Výstup 2 5 5" xfId="13594"/>
    <cellStyle name="Výstup 2 5 5 2" xfId="15231"/>
    <cellStyle name="Výstup 2 5 5 2 2" xfId="21056"/>
    <cellStyle name="Výstup 2 5 5 3" xfId="19532"/>
    <cellStyle name="Výstup 2 5 6" xfId="13684"/>
    <cellStyle name="Výstup 2 5 6 2" xfId="15319"/>
    <cellStyle name="Výstup 2 5 6 2 2" xfId="21144"/>
    <cellStyle name="Výstup 2 5 6 3" xfId="19620"/>
    <cellStyle name="Výstup 2 5 7" xfId="14512"/>
    <cellStyle name="Výstup 2 5 7 2" xfId="16105"/>
    <cellStyle name="Výstup 2 5 7 2 2" xfId="21930"/>
    <cellStyle name="Výstup 2 5 7 3" xfId="20408"/>
    <cellStyle name="Výstup 2 5 8" xfId="16293"/>
    <cellStyle name="Výstup 2 5 8 2" xfId="22117"/>
    <cellStyle name="Výstup 2 5 9" xfId="16304"/>
    <cellStyle name="Výstup 2 5 9 2" xfId="22128"/>
    <cellStyle name="Výstup 2 6" xfId="13188"/>
    <cellStyle name="Výstup 2 6 10" xfId="18569"/>
    <cellStyle name="Výstup 2 6 10 2" xfId="24393"/>
    <cellStyle name="Výstup 2 6 11" xfId="19129"/>
    <cellStyle name="Výstup 2 6 2" xfId="13837"/>
    <cellStyle name="Výstup 2 6 2 2" xfId="15472"/>
    <cellStyle name="Výstup 2 6 2 2 2" xfId="21297"/>
    <cellStyle name="Výstup 2 6 2 3" xfId="19773"/>
    <cellStyle name="Výstup 2 6 3" xfId="14131"/>
    <cellStyle name="Výstup 2 6 3 2" xfId="15725"/>
    <cellStyle name="Výstup 2 6 3 2 2" xfId="21550"/>
    <cellStyle name="Výstup 2 6 3 3" xfId="20028"/>
    <cellStyle name="Výstup 2 6 4" xfId="14384"/>
    <cellStyle name="Výstup 2 6 4 2" xfId="15978"/>
    <cellStyle name="Výstup 2 6 4 2 2" xfId="21803"/>
    <cellStyle name="Výstup 2 6 4 3" xfId="20281"/>
    <cellStyle name="Výstup 2 6 5" xfId="14832"/>
    <cellStyle name="Výstup 2 6 5 2" xfId="20660"/>
    <cellStyle name="Výstup 2 6 6" xfId="16642"/>
    <cellStyle name="Výstup 2 6 6 2" xfId="22466"/>
    <cellStyle name="Výstup 2 6 7" xfId="17155"/>
    <cellStyle name="Výstup 2 6 7 2" xfId="22979"/>
    <cellStyle name="Výstup 2 6 8" xfId="17655"/>
    <cellStyle name="Výstup 2 6 8 2" xfId="23479"/>
    <cellStyle name="Výstup 2 6 9" xfId="18112"/>
    <cellStyle name="Výstup 2 6 9 2" xfId="23936"/>
    <cellStyle name="Výstup 2 7" xfId="13048"/>
    <cellStyle name="Výstup 2 7 2" xfId="13698"/>
    <cellStyle name="Výstup 2 7 2 2" xfId="15333"/>
    <cellStyle name="Výstup 2 7 2 2 2" xfId="21158"/>
    <cellStyle name="Výstup 2 7 2 3" xfId="19634"/>
    <cellStyle name="Výstup 2 7 3" xfId="13992"/>
    <cellStyle name="Výstup 2 7 3 2" xfId="15586"/>
    <cellStyle name="Výstup 2 7 3 2 2" xfId="21411"/>
    <cellStyle name="Výstup 2 7 3 3" xfId="19889"/>
    <cellStyle name="Výstup 2 7 4" xfId="14245"/>
    <cellStyle name="Výstup 2 7 4 2" xfId="15839"/>
    <cellStyle name="Výstup 2 7 4 2 2" xfId="21664"/>
    <cellStyle name="Výstup 2 7 4 3" xfId="20142"/>
    <cellStyle name="Výstup 2 7 5" xfId="14693"/>
    <cellStyle name="Výstup 2 7 5 2" xfId="20521"/>
    <cellStyle name="Výstup 2 7 6" xfId="18990"/>
    <cellStyle name="Výstup 2 8" xfId="13313"/>
    <cellStyle name="Výstup 2 8 2" xfId="14950"/>
    <cellStyle name="Výstup 2 8 2 2" xfId="20775"/>
    <cellStyle name="Výstup 2 8 3" xfId="19251"/>
    <cellStyle name="Výstup 2 9" xfId="13642"/>
    <cellStyle name="Výstup 2 9 2" xfId="15279"/>
    <cellStyle name="Výstup 2 9 2 2" xfId="21104"/>
    <cellStyle name="Výstup 2 9 3" xfId="19580"/>
    <cellStyle name="Výstup 3" xfId="217"/>
    <cellStyle name="Výstup 3 2" xfId="270"/>
    <cellStyle name="Výstup 3 2 10" xfId="16428"/>
    <cellStyle name="Výstup 3 2 10 2" xfId="22252"/>
    <cellStyle name="Výstup 3 2 11" xfId="18910"/>
    <cellStyle name="Výstup 3 2 2" xfId="13222"/>
    <cellStyle name="Výstup 3 2 2 2" xfId="13871"/>
    <cellStyle name="Výstup 3 2 2 2 10" xfId="19807"/>
    <cellStyle name="Výstup 3 2 2 2 2" xfId="15506"/>
    <cellStyle name="Výstup 3 2 2 2 2 2" xfId="16811"/>
    <cellStyle name="Výstup 3 2 2 2 2 2 2" xfId="17324"/>
    <cellStyle name="Výstup 3 2 2 2 2 2 2 2" xfId="23148"/>
    <cellStyle name="Výstup 3 2 2 2 2 2 3" xfId="17824"/>
    <cellStyle name="Výstup 3 2 2 2 2 2 3 2" xfId="23648"/>
    <cellStyle name="Výstup 3 2 2 2 2 2 4" xfId="18281"/>
    <cellStyle name="Výstup 3 2 2 2 2 2 4 2" xfId="24105"/>
    <cellStyle name="Výstup 3 2 2 2 2 2 5" xfId="18738"/>
    <cellStyle name="Výstup 3 2 2 2 2 2 5 2" xfId="24562"/>
    <cellStyle name="Výstup 3 2 2 2 2 2 6" xfId="22635"/>
    <cellStyle name="Výstup 3 2 2 2 2 3" xfId="16915"/>
    <cellStyle name="Výstup 3 2 2 2 2 3 2" xfId="17428"/>
    <cellStyle name="Výstup 3 2 2 2 2 3 2 2" xfId="23252"/>
    <cellStyle name="Výstup 3 2 2 2 2 3 3" xfId="17928"/>
    <cellStyle name="Výstup 3 2 2 2 2 3 3 2" xfId="23752"/>
    <cellStyle name="Výstup 3 2 2 2 2 3 4" xfId="18385"/>
    <cellStyle name="Výstup 3 2 2 2 2 3 4 2" xfId="24209"/>
    <cellStyle name="Výstup 3 2 2 2 2 3 5" xfId="18842"/>
    <cellStyle name="Výstup 3 2 2 2 2 3 5 2" xfId="24666"/>
    <cellStyle name="Výstup 3 2 2 2 2 3 6" xfId="22739"/>
    <cellStyle name="Výstup 3 2 2 2 2 4" xfId="16563"/>
    <cellStyle name="Výstup 3 2 2 2 2 4 2" xfId="22387"/>
    <cellStyle name="Výstup 3 2 2 2 2 5" xfId="17076"/>
    <cellStyle name="Výstup 3 2 2 2 2 5 2" xfId="22900"/>
    <cellStyle name="Výstup 3 2 2 2 2 6" xfId="17576"/>
    <cellStyle name="Výstup 3 2 2 2 2 6 2" xfId="23400"/>
    <cellStyle name="Výstup 3 2 2 2 2 7" xfId="18033"/>
    <cellStyle name="Výstup 3 2 2 2 2 7 2" xfId="23857"/>
    <cellStyle name="Výstup 3 2 2 2 2 8" xfId="18490"/>
    <cellStyle name="Výstup 3 2 2 2 2 8 2" xfId="24314"/>
    <cellStyle name="Výstup 3 2 2 2 2 9" xfId="21331"/>
    <cellStyle name="Výstup 3 2 2 2 3" xfId="16763"/>
    <cellStyle name="Výstup 3 2 2 2 3 2" xfId="17276"/>
    <cellStyle name="Výstup 3 2 2 2 3 2 2" xfId="23100"/>
    <cellStyle name="Výstup 3 2 2 2 3 3" xfId="17776"/>
    <cellStyle name="Výstup 3 2 2 2 3 3 2" xfId="23600"/>
    <cellStyle name="Výstup 3 2 2 2 3 4" xfId="18233"/>
    <cellStyle name="Výstup 3 2 2 2 3 4 2" xfId="24057"/>
    <cellStyle name="Výstup 3 2 2 2 3 5" xfId="18690"/>
    <cellStyle name="Výstup 3 2 2 2 3 5 2" xfId="24514"/>
    <cellStyle name="Výstup 3 2 2 2 3 6" xfId="22587"/>
    <cellStyle name="Výstup 3 2 2 2 4" xfId="16867"/>
    <cellStyle name="Výstup 3 2 2 2 4 2" xfId="17380"/>
    <cellStyle name="Výstup 3 2 2 2 4 2 2" xfId="23204"/>
    <cellStyle name="Výstup 3 2 2 2 4 3" xfId="17880"/>
    <cellStyle name="Výstup 3 2 2 2 4 3 2" xfId="23704"/>
    <cellStyle name="Výstup 3 2 2 2 4 4" xfId="18337"/>
    <cellStyle name="Výstup 3 2 2 2 4 4 2" xfId="24161"/>
    <cellStyle name="Výstup 3 2 2 2 4 5" xfId="18794"/>
    <cellStyle name="Výstup 3 2 2 2 4 5 2" xfId="24618"/>
    <cellStyle name="Výstup 3 2 2 2 4 6" xfId="22691"/>
    <cellStyle name="Výstup 3 2 2 2 5" xfId="16515"/>
    <cellStyle name="Výstup 3 2 2 2 5 2" xfId="22339"/>
    <cellStyle name="Výstup 3 2 2 2 6" xfId="17028"/>
    <cellStyle name="Výstup 3 2 2 2 6 2" xfId="22852"/>
    <cellStyle name="Výstup 3 2 2 2 7" xfId="17528"/>
    <cellStyle name="Výstup 3 2 2 2 7 2" xfId="23352"/>
    <cellStyle name="Výstup 3 2 2 2 8" xfId="17985"/>
    <cellStyle name="Výstup 3 2 2 2 8 2" xfId="23809"/>
    <cellStyle name="Výstup 3 2 2 2 9" xfId="18442"/>
    <cellStyle name="Výstup 3 2 2 2 9 2" xfId="24266"/>
    <cellStyle name="Výstup 3 2 2 3" xfId="14165"/>
    <cellStyle name="Výstup 3 2 2 3 2" xfId="15759"/>
    <cellStyle name="Výstup 3 2 2 3 2 2" xfId="21584"/>
    <cellStyle name="Výstup 3 2 2 3 3" xfId="16612"/>
    <cellStyle name="Výstup 3 2 2 3 3 2" xfId="22436"/>
    <cellStyle name="Výstup 3 2 2 3 4" xfId="17125"/>
    <cellStyle name="Výstup 3 2 2 3 4 2" xfId="22949"/>
    <cellStyle name="Výstup 3 2 2 3 5" xfId="17625"/>
    <cellStyle name="Výstup 3 2 2 3 5 2" xfId="23449"/>
    <cellStyle name="Výstup 3 2 2 3 6" xfId="18082"/>
    <cellStyle name="Výstup 3 2 2 3 6 2" xfId="23906"/>
    <cellStyle name="Výstup 3 2 2 3 7" xfId="18539"/>
    <cellStyle name="Výstup 3 2 2 3 7 2" xfId="24363"/>
    <cellStyle name="Výstup 3 2 2 3 8" xfId="20062"/>
    <cellStyle name="Výstup 3 2 2 4" xfId="14418"/>
    <cellStyle name="Výstup 3 2 2 4 2" xfId="16012"/>
    <cellStyle name="Výstup 3 2 2 4 2 2" xfId="21837"/>
    <cellStyle name="Výstup 3 2 2 4 3" xfId="20315"/>
    <cellStyle name="Výstup 3 2 2 5" xfId="14866"/>
    <cellStyle name="Výstup 3 2 2 5 2" xfId="20694"/>
    <cellStyle name="Výstup 3 2 2 6" xfId="16457"/>
    <cellStyle name="Výstup 3 2 2 6 2" xfId="22281"/>
    <cellStyle name="Výstup 3 2 2 7" xfId="16970"/>
    <cellStyle name="Výstup 3 2 2 7 2" xfId="22794"/>
    <cellStyle name="Výstup 3 2 2 8" xfId="19163"/>
    <cellStyle name="Výstup 3 2 3" xfId="13112"/>
    <cellStyle name="Výstup 3 2 3 10" xfId="18513"/>
    <cellStyle name="Výstup 3 2 3 10 2" xfId="24337"/>
    <cellStyle name="Výstup 3 2 3 11" xfId="19054"/>
    <cellStyle name="Výstup 3 2 3 2" xfId="13762"/>
    <cellStyle name="Výstup 3 2 3 2 2" xfId="15397"/>
    <cellStyle name="Výstup 3 2 3 2 2 2" xfId="21222"/>
    <cellStyle name="Výstup 3 2 3 2 3" xfId="19698"/>
    <cellStyle name="Výstup 3 2 3 3" xfId="14056"/>
    <cellStyle name="Výstup 3 2 3 3 2" xfId="15650"/>
    <cellStyle name="Výstup 3 2 3 3 2 2" xfId="21475"/>
    <cellStyle name="Výstup 3 2 3 3 3" xfId="19953"/>
    <cellStyle name="Výstup 3 2 3 4" xfId="14309"/>
    <cellStyle name="Výstup 3 2 3 4 2" xfId="15903"/>
    <cellStyle name="Výstup 3 2 3 4 2 2" xfId="21728"/>
    <cellStyle name="Výstup 3 2 3 4 3" xfId="20206"/>
    <cellStyle name="Výstup 3 2 3 5" xfId="14757"/>
    <cellStyle name="Výstup 3 2 3 5 2" xfId="20585"/>
    <cellStyle name="Výstup 3 2 3 6" xfId="16586"/>
    <cellStyle name="Výstup 3 2 3 6 2" xfId="22410"/>
    <cellStyle name="Výstup 3 2 3 7" xfId="17099"/>
    <cellStyle name="Výstup 3 2 3 7 2" xfId="22923"/>
    <cellStyle name="Výstup 3 2 3 8" xfId="17599"/>
    <cellStyle name="Výstup 3 2 3 8 2" xfId="23423"/>
    <cellStyle name="Výstup 3 2 3 9" xfId="18056"/>
    <cellStyle name="Výstup 3 2 3 9 2" xfId="23880"/>
    <cellStyle name="Výstup 3 2 4" xfId="13377"/>
    <cellStyle name="Výstup 3 2 4 2" xfId="15014"/>
    <cellStyle name="Výstup 3 2 4 2 2" xfId="20839"/>
    <cellStyle name="Výstup 3 2 4 3" xfId="19315"/>
    <cellStyle name="Výstup 3 2 5" xfId="13578"/>
    <cellStyle name="Výstup 3 2 5 2" xfId="15215"/>
    <cellStyle name="Výstup 3 2 5 2 2" xfId="21040"/>
    <cellStyle name="Výstup 3 2 5 3" xfId="19516"/>
    <cellStyle name="Výstup 3 2 6" xfId="13406"/>
    <cellStyle name="Výstup 3 2 6 2" xfId="15043"/>
    <cellStyle name="Výstup 3 2 6 2 2" xfId="20868"/>
    <cellStyle name="Výstup 3 2 6 3" xfId="19344"/>
    <cellStyle name="Výstup 3 2 7" xfId="14528"/>
    <cellStyle name="Výstup 3 2 7 2" xfId="16121"/>
    <cellStyle name="Výstup 3 2 7 2 2" xfId="21946"/>
    <cellStyle name="Výstup 3 2 7 3" xfId="20424"/>
    <cellStyle name="Výstup 3 2 8" xfId="16295"/>
    <cellStyle name="Výstup 3 2 8 2" xfId="22119"/>
    <cellStyle name="Výstup 3 2 9" xfId="16302"/>
    <cellStyle name="Výstup 3 2 9 2" xfId="22126"/>
    <cellStyle name="Výstup 3 3" xfId="13064"/>
    <cellStyle name="Výstup 3 3 10" xfId="18562"/>
    <cellStyle name="Výstup 3 3 10 2" xfId="24386"/>
    <cellStyle name="Výstup 3 3 11" xfId="19006"/>
    <cellStyle name="Výstup 3 3 2" xfId="13714"/>
    <cellStyle name="Výstup 3 3 2 2" xfId="15349"/>
    <cellStyle name="Výstup 3 3 2 2 2" xfId="21174"/>
    <cellStyle name="Výstup 3 3 2 3" xfId="19650"/>
    <cellStyle name="Výstup 3 3 3" xfId="14008"/>
    <cellStyle name="Výstup 3 3 3 2" xfId="15602"/>
    <cellStyle name="Výstup 3 3 3 2 2" xfId="21427"/>
    <cellStyle name="Výstup 3 3 3 3" xfId="19905"/>
    <cellStyle name="Výstup 3 3 4" xfId="14261"/>
    <cellStyle name="Výstup 3 3 4 2" xfId="15855"/>
    <cellStyle name="Výstup 3 3 4 2 2" xfId="21680"/>
    <cellStyle name="Výstup 3 3 4 3" xfId="20158"/>
    <cellStyle name="Výstup 3 3 5" xfId="14709"/>
    <cellStyle name="Výstup 3 3 5 2" xfId="20537"/>
    <cellStyle name="Výstup 3 3 6" xfId="16635"/>
    <cellStyle name="Výstup 3 3 6 2" xfId="22459"/>
    <cellStyle name="Výstup 3 3 7" xfId="17148"/>
    <cellStyle name="Výstup 3 3 7 2" xfId="22972"/>
    <cellStyle name="Výstup 3 3 8" xfId="17648"/>
    <cellStyle name="Výstup 3 3 8 2" xfId="23472"/>
    <cellStyle name="Výstup 3 3 9" xfId="18105"/>
    <cellStyle name="Výstup 3 3 9 2" xfId="23929"/>
    <cellStyle name="Výstup 3 4" xfId="13329"/>
    <cellStyle name="Výstup 3 4 2" xfId="14966"/>
    <cellStyle name="Výstup 3 4 2 2" xfId="20791"/>
    <cellStyle name="Výstup 3 4 3" xfId="19267"/>
    <cellStyle name="Výstup 3 5" xfId="13626"/>
    <cellStyle name="Výstup 3 5 2" xfId="15263"/>
    <cellStyle name="Výstup 3 5 2 2" xfId="21088"/>
    <cellStyle name="Výstup 3 5 3" xfId="19564"/>
    <cellStyle name="Výstup 3 6" xfId="16294"/>
    <cellStyle name="Výstup 3 6 2" xfId="22118"/>
    <cellStyle name="Výstup 3 7" xfId="16303"/>
    <cellStyle name="Výstup 3 7 2" xfId="22127"/>
    <cellStyle name="Výstup 3 8" xfId="16340"/>
    <cellStyle name="Výstup 3 8 2" xfId="22164"/>
    <cellStyle name="Výstup 4" xfId="222"/>
    <cellStyle name="Výstup 4 2" xfId="273"/>
    <cellStyle name="Výstup 4 2 10" xfId="16250"/>
    <cellStyle name="Výstup 4 2 10 2" xfId="22074"/>
    <cellStyle name="Výstup 4 2 11" xfId="18913"/>
    <cellStyle name="Výstup 4 2 2" xfId="13225"/>
    <cellStyle name="Výstup 4 2 2 2" xfId="13874"/>
    <cellStyle name="Výstup 4 2 2 2 10" xfId="19810"/>
    <cellStyle name="Výstup 4 2 2 2 2" xfId="15509"/>
    <cellStyle name="Výstup 4 2 2 2 2 2" xfId="16814"/>
    <cellStyle name="Výstup 4 2 2 2 2 2 2" xfId="17327"/>
    <cellStyle name="Výstup 4 2 2 2 2 2 2 2" xfId="23151"/>
    <cellStyle name="Výstup 4 2 2 2 2 2 3" xfId="17827"/>
    <cellStyle name="Výstup 4 2 2 2 2 2 3 2" xfId="23651"/>
    <cellStyle name="Výstup 4 2 2 2 2 2 4" xfId="18284"/>
    <cellStyle name="Výstup 4 2 2 2 2 2 4 2" xfId="24108"/>
    <cellStyle name="Výstup 4 2 2 2 2 2 5" xfId="18741"/>
    <cellStyle name="Výstup 4 2 2 2 2 2 5 2" xfId="24565"/>
    <cellStyle name="Výstup 4 2 2 2 2 2 6" xfId="22638"/>
    <cellStyle name="Výstup 4 2 2 2 2 3" xfId="16918"/>
    <cellStyle name="Výstup 4 2 2 2 2 3 2" xfId="17431"/>
    <cellStyle name="Výstup 4 2 2 2 2 3 2 2" xfId="23255"/>
    <cellStyle name="Výstup 4 2 2 2 2 3 3" xfId="17931"/>
    <cellStyle name="Výstup 4 2 2 2 2 3 3 2" xfId="23755"/>
    <cellStyle name="Výstup 4 2 2 2 2 3 4" xfId="18388"/>
    <cellStyle name="Výstup 4 2 2 2 2 3 4 2" xfId="24212"/>
    <cellStyle name="Výstup 4 2 2 2 2 3 5" xfId="18845"/>
    <cellStyle name="Výstup 4 2 2 2 2 3 5 2" xfId="24669"/>
    <cellStyle name="Výstup 4 2 2 2 2 3 6" xfId="22742"/>
    <cellStyle name="Výstup 4 2 2 2 2 4" xfId="16566"/>
    <cellStyle name="Výstup 4 2 2 2 2 4 2" xfId="22390"/>
    <cellStyle name="Výstup 4 2 2 2 2 5" xfId="17079"/>
    <cellStyle name="Výstup 4 2 2 2 2 5 2" xfId="22903"/>
    <cellStyle name="Výstup 4 2 2 2 2 6" xfId="17579"/>
    <cellStyle name="Výstup 4 2 2 2 2 6 2" xfId="23403"/>
    <cellStyle name="Výstup 4 2 2 2 2 7" xfId="18036"/>
    <cellStyle name="Výstup 4 2 2 2 2 7 2" xfId="23860"/>
    <cellStyle name="Výstup 4 2 2 2 2 8" xfId="18493"/>
    <cellStyle name="Výstup 4 2 2 2 2 8 2" xfId="24317"/>
    <cellStyle name="Výstup 4 2 2 2 2 9" xfId="21334"/>
    <cellStyle name="Výstup 4 2 2 2 3" xfId="16766"/>
    <cellStyle name="Výstup 4 2 2 2 3 2" xfId="17279"/>
    <cellStyle name="Výstup 4 2 2 2 3 2 2" xfId="23103"/>
    <cellStyle name="Výstup 4 2 2 2 3 3" xfId="17779"/>
    <cellStyle name="Výstup 4 2 2 2 3 3 2" xfId="23603"/>
    <cellStyle name="Výstup 4 2 2 2 3 4" xfId="18236"/>
    <cellStyle name="Výstup 4 2 2 2 3 4 2" xfId="24060"/>
    <cellStyle name="Výstup 4 2 2 2 3 5" xfId="18693"/>
    <cellStyle name="Výstup 4 2 2 2 3 5 2" xfId="24517"/>
    <cellStyle name="Výstup 4 2 2 2 3 6" xfId="22590"/>
    <cellStyle name="Výstup 4 2 2 2 4" xfId="16870"/>
    <cellStyle name="Výstup 4 2 2 2 4 2" xfId="17383"/>
    <cellStyle name="Výstup 4 2 2 2 4 2 2" xfId="23207"/>
    <cellStyle name="Výstup 4 2 2 2 4 3" xfId="17883"/>
    <cellStyle name="Výstup 4 2 2 2 4 3 2" xfId="23707"/>
    <cellStyle name="Výstup 4 2 2 2 4 4" xfId="18340"/>
    <cellStyle name="Výstup 4 2 2 2 4 4 2" xfId="24164"/>
    <cellStyle name="Výstup 4 2 2 2 4 5" xfId="18797"/>
    <cellStyle name="Výstup 4 2 2 2 4 5 2" xfId="24621"/>
    <cellStyle name="Výstup 4 2 2 2 4 6" xfId="22694"/>
    <cellStyle name="Výstup 4 2 2 2 5" xfId="16518"/>
    <cellStyle name="Výstup 4 2 2 2 5 2" xfId="22342"/>
    <cellStyle name="Výstup 4 2 2 2 6" xfId="17031"/>
    <cellStyle name="Výstup 4 2 2 2 6 2" xfId="22855"/>
    <cellStyle name="Výstup 4 2 2 2 7" xfId="17531"/>
    <cellStyle name="Výstup 4 2 2 2 7 2" xfId="23355"/>
    <cellStyle name="Výstup 4 2 2 2 8" xfId="17988"/>
    <cellStyle name="Výstup 4 2 2 2 8 2" xfId="23812"/>
    <cellStyle name="Výstup 4 2 2 2 9" xfId="18445"/>
    <cellStyle name="Výstup 4 2 2 2 9 2" xfId="24269"/>
    <cellStyle name="Výstup 4 2 2 3" xfId="14168"/>
    <cellStyle name="Výstup 4 2 2 3 2" xfId="15762"/>
    <cellStyle name="Výstup 4 2 2 3 2 2" xfId="21587"/>
    <cellStyle name="Výstup 4 2 2 3 3" xfId="16610"/>
    <cellStyle name="Výstup 4 2 2 3 3 2" xfId="22434"/>
    <cellStyle name="Výstup 4 2 2 3 4" xfId="17123"/>
    <cellStyle name="Výstup 4 2 2 3 4 2" xfId="22947"/>
    <cellStyle name="Výstup 4 2 2 3 5" xfId="17623"/>
    <cellStyle name="Výstup 4 2 2 3 5 2" xfId="23447"/>
    <cellStyle name="Výstup 4 2 2 3 6" xfId="18080"/>
    <cellStyle name="Výstup 4 2 2 3 6 2" xfId="23904"/>
    <cellStyle name="Výstup 4 2 2 3 7" xfId="18537"/>
    <cellStyle name="Výstup 4 2 2 3 7 2" xfId="24361"/>
    <cellStyle name="Výstup 4 2 2 3 8" xfId="20065"/>
    <cellStyle name="Výstup 4 2 2 4" xfId="14421"/>
    <cellStyle name="Výstup 4 2 2 4 2" xfId="16015"/>
    <cellStyle name="Výstup 4 2 2 4 2 2" xfId="21840"/>
    <cellStyle name="Výstup 4 2 2 4 3" xfId="20318"/>
    <cellStyle name="Výstup 4 2 2 5" xfId="14869"/>
    <cellStyle name="Výstup 4 2 2 5 2" xfId="20697"/>
    <cellStyle name="Výstup 4 2 2 6" xfId="16460"/>
    <cellStyle name="Výstup 4 2 2 6 2" xfId="22284"/>
    <cellStyle name="Výstup 4 2 2 7" xfId="16973"/>
    <cellStyle name="Výstup 4 2 2 7 2" xfId="22797"/>
    <cellStyle name="Výstup 4 2 2 8" xfId="19166"/>
    <cellStyle name="Výstup 4 2 3" xfId="13115"/>
    <cellStyle name="Výstup 4 2 3 10" xfId="18560"/>
    <cellStyle name="Výstup 4 2 3 10 2" xfId="24384"/>
    <cellStyle name="Výstup 4 2 3 11" xfId="19057"/>
    <cellStyle name="Výstup 4 2 3 2" xfId="13765"/>
    <cellStyle name="Výstup 4 2 3 2 2" xfId="15400"/>
    <cellStyle name="Výstup 4 2 3 2 2 2" xfId="21225"/>
    <cellStyle name="Výstup 4 2 3 2 3" xfId="19701"/>
    <cellStyle name="Výstup 4 2 3 3" xfId="14059"/>
    <cellStyle name="Výstup 4 2 3 3 2" xfId="15653"/>
    <cellStyle name="Výstup 4 2 3 3 2 2" xfId="21478"/>
    <cellStyle name="Výstup 4 2 3 3 3" xfId="19956"/>
    <cellStyle name="Výstup 4 2 3 4" xfId="14312"/>
    <cellStyle name="Výstup 4 2 3 4 2" xfId="15906"/>
    <cellStyle name="Výstup 4 2 3 4 2 2" xfId="21731"/>
    <cellStyle name="Výstup 4 2 3 4 3" xfId="20209"/>
    <cellStyle name="Výstup 4 2 3 5" xfId="14760"/>
    <cellStyle name="Výstup 4 2 3 5 2" xfId="20588"/>
    <cellStyle name="Výstup 4 2 3 6" xfId="16633"/>
    <cellStyle name="Výstup 4 2 3 6 2" xfId="22457"/>
    <cellStyle name="Výstup 4 2 3 7" xfId="17146"/>
    <cellStyle name="Výstup 4 2 3 7 2" xfId="22970"/>
    <cellStyle name="Výstup 4 2 3 8" xfId="17646"/>
    <cellStyle name="Výstup 4 2 3 8 2" xfId="23470"/>
    <cellStyle name="Výstup 4 2 3 9" xfId="18103"/>
    <cellStyle name="Výstup 4 2 3 9 2" xfId="23927"/>
    <cellStyle name="Výstup 4 2 4" xfId="13380"/>
    <cellStyle name="Výstup 4 2 4 2" xfId="15017"/>
    <cellStyle name="Výstup 4 2 4 2 2" xfId="20842"/>
    <cellStyle name="Výstup 4 2 4 3" xfId="19318"/>
    <cellStyle name="Výstup 4 2 5" xfId="13575"/>
    <cellStyle name="Výstup 4 2 5 2" xfId="15212"/>
    <cellStyle name="Výstup 4 2 5 2 2" xfId="21037"/>
    <cellStyle name="Výstup 4 2 5 3" xfId="19513"/>
    <cellStyle name="Výstup 4 2 6" xfId="13680"/>
    <cellStyle name="Výstup 4 2 6 2" xfId="15315"/>
    <cellStyle name="Výstup 4 2 6 2 2" xfId="21140"/>
    <cellStyle name="Výstup 4 2 6 3" xfId="19616"/>
    <cellStyle name="Výstup 4 2 7" xfId="14531"/>
    <cellStyle name="Výstup 4 2 7 2" xfId="16124"/>
    <cellStyle name="Výstup 4 2 7 2 2" xfId="21949"/>
    <cellStyle name="Výstup 4 2 7 3" xfId="20427"/>
    <cellStyle name="Výstup 4 2 8" xfId="16297"/>
    <cellStyle name="Výstup 4 2 8 2" xfId="22121"/>
    <cellStyle name="Výstup 4 2 9" xfId="16300"/>
    <cellStyle name="Výstup 4 2 9 2" xfId="22124"/>
    <cellStyle name="Výstup 4 3" xfId="13067"/>
    <cellStyle name="Výstup 4 3 10" xfId="18561"/>
    <cellStyle name="Výstup 4 3 10 2" xfId="24385"/>
    <cellStyle name="Výstup 4 3 11" xfId="19009"/>
    <cellStyle name="Výstup 4 3 2" xfId="13717"/>
    <cellStyle name="Výstup 4 3 2 2" xfId="15352"/>
    <cellStyle name="Výstup 4 3 2 2 2" xfId="21177"/>
    <cellStyle name="Výstup 4 3 2 3" xfId="19653"/>
    <cellStyle name="Výstup 4 3 3" xfId="14011"/>
    <cellStyle name="Výstup 4 3 3 2" xfId="15605"/>
    <cellStyle name="Výstup 4 3 3 2 2" xfId="21430"/>
    <cellStyle name="Výstup 4 3 3 3" xfId="19908"/>
    <cellStyle name="Výstup 4 3 4" xfId="14264"/>
    <cellStyle name="Výstup 4 3 4 2" xfId="15858"/>
    <cellStyle name="Výstup 4 3 4 2 2" xfId="21683"/>
    <cellStyle name="Výstup 4 3 4 3" xfId="20161"/>
    <cellStyle name="Výstup 4 3 5" xfId="14712"/>
    <cellStyle name="Výstup 4 3 5 2" xfId="20540"/>
    <cellStyle name="Výstup 4 3 6" xfId="16634"/>
    <cellStyle name="Výstup 4 3 6 2" xfId="22458"/>
    <cellStyle name="Výstup 4 3 7" xfId="17147"/>
    <cellStyle name="Výstup 4 3 7 2" xfId="22971"/>
    <cellStyle name="Výstup 4 3 8" xfId="17647"/>
    <cellStyle name="Výstup 4 3 8 2" xfId="23471"/>
    <cellStyle name="Výstup 4 3 9" xfId="18104"/>
    <cellStyle name="Výstup 4 3 9 2" xfId="23928"/>
    <cellStyle name="Výstup 4 4" xfId="13332"/>
    <cellStyle name="Výstup 4 4 2" xfId="14969"/>
    <cellStyle name="Výstup 4 4 2 2" xfId="20794"/>
    <cellStyle name="Výstup 4 4 3" xfId="19270"/>
    <cellStyle name="Výstup 4 5" xfId="13623"/>
    <cellStyle name="Výstup 4 5 2" xfId="15260"/>
    <cellStyle name="Výstup 4 5 2 2" xfId="21085"/>
    <cellStyle name="Výstup 4 5 3" xfId="19561"/>
    <cellStyle name="Výstup 4 6" xfId="16296"/>
    <cellStyle name="Výstup 4 6 2" xfId="22120"/>
    <cellStyle name="Výstup 4 7" xfId="16301"/>
    <cellStyle name="Výstup 4 7 2" xfId="22125"/>
    <cellStyle name="Výstup 4 8" xfId="17490"/>
    <cellStyle name="Výstup 4 8 2" xfId="23314"/>
    <cellStyle name="Výstup 5" xfId="246"/>
    <cellStyle name="Výstup 5 10" xfId="16249"/>
    <cellStyle name="Výstup 5 10 2" xfId="22073"/>
    <cellStyle name="Výstup 5 11" xfId="18888"/>
    <cellStyle name="Výstup 5 2" xfId="13200"/>
    <cellStyle name="Výstup 5 2 2" xfId="13849"/>
    <cellStyle name="Výstup 5 2 2 10" xfId="19785"/>
    <cellStyle name="Výstup 5 2 2 2" xfId="15484"/>
    <cellStyle name="Výstup 5 2 2 2 2" xfId="16789"/>
    <cellStyle name="Výstup 5 2 2 2 2 2" xfId="17302"/>
    <cellStyle name="Výstup 5 2 2 2 2 2 2" xfId="23126"/>
    <cellStyle name="Výstup 5 2 2 2 2 3" xfId="17802"/>
    <cellStyle name="Výstup 5 2 2 2 2 3 2" xfId="23626"/>
    <cellStyle name="Výstup 5 2 2 2 2 4" xfId="18259"/>
    <cellStyle name="Výstup 5 2 2 2 2 4 2" xfId="24083"/>
    <cellStyle name="Výstup 5 2 2 2 2 5" xfId="18716"/>
    <cellStyle name="Výstup 5 2 2 2 2 5 2" xfId="24540"/>
    <cellStyle name="Výstup 5 2 2 2 2 6" xfId="22613"/>
    <cellStyle name="Výstup 5 2 2 2 3" xfId="16893"/>
    <cellStyle name="Výstup 5 2 2 2 3 2" xfId="17406"/>
    <cellStyle name="Výstup 5 2 2 2 3 2 2" xfId="23230"/>
    <cellStyle name="Výstup 5 2 2 2 3 3" xfId="17906"/>
    <cellStyle name="Výstup 5 2 2 2 3 3 2" xfId="23730"/>
    <cellStyle name="Výstup 5 2 2 2 3 4" xfId="18363"/>
    <cellStyle name="Výstup 5 2 2 2 3 4 2" xfId="24187"/>
    <cellStyle name="Výstup 5 2 2 2 3 5" xfId="18820"/>
    <cellStyle name="Výstup 5 2 2 2 3 5 2" xfId="24644"/>
    <cellStyle name="Výstup 5 2 2 2 3 6" xfId="22717"/>
    <cellStyle name="Výstup 5 2 2 2 4" xfId="16541"/>
    <cellStyle name="Výstup 5 2 2 2 4 2" xfId="22365"/>
    <cellStyle name="Výstup 5 2 2 2 5" xfId="17054"/>
    <cellStyle name="Výstup 5 2 2 2 5 2" xfId="22878"/>
    <cellStyle name="Výstup 5 2 2 2 6" xfId="17554"/>
    <cellStyle name="Výstup 5 2 2 2 6 2" xfId="23378"/>
    <cellStyle name="Výstup 5 2 2 2 7" xfId="18011"/>
    <cellStyle name="Výstup 5 2 2 2 7 2" xfId="23835"/>
    <cellStyle name="Výstup 5 2 2 2 8" xfId="18468"/>
    <cellStyle name="Výstup 5 2 2 2 8 2" xfId="24292"/>
    <cellStyle name="Výstup 5 2 2 2 9" xfId="21309"/>
    <cellStyle name="Výstup 5 2 2 3" xfId="16741"/>
    <cellStyle name="Výstup 5 2 2 3 2" xfId="17254"/>
    <cellStyle name="Výstup 5 2 2 3 2 2" xfId="23078"/>
    <cellStyle name="Výstup 5 2 2 3 3" xfId="17754"/>
    <cellStyle name="Výstup 5 2 2 3 3 2" xfId="23578"/>
    <cellStyle name="Výstup 5 2 2 3 4" xfId="18211"/>
    <cellStyle name="Výstup 5 2 2 3 4 2" xfId="24035"/>
    <cellStyle name="Výstup 5 2 2 3 5" xfId="18668"/>
    <cellStyle name="Výstup 5 2 2 3 5 2" xfId="24492"/>
    <cellStyle name="Výstup 5 2 2 3 6" xfId="22565"/>
    <cellStyle name="Výstup 5 2 2 4" xfId="16845"/>
    <cellStyle name="Výstup 5 2 2 4 2" xfId="17358"/>
    <cellStyle name="Výstup 5 2 2 4 2 2" xfId="23182"/>
    <cellStyle name="Výstup 5 2 2 4 3" xfId="17858"/>
    <cellStyle name="Výstup 5 2 2 4 3 2" xfId="23682"/>
    <cellStyle name="Výstup 5 2 2 4 4" xfId="18315"/>
    <cellStyle name="Výstup 5 2 2 4 4 2" xfId="24139"/>
    <cellStyle name="Výstup 5 2 2 4 5" xfId="18772"/>
    <cellStyle name="Výstup 5 2 2 4 5 2" xfId="24596"/>
    <cellStyle name="Výstup 5 2 2 4 6" xfId="22669"/>
    <cellStyle name="Výstup 5 2 2 5" xfId="16493"/>
    <cellStyle name="Výstup 5 2 2 5 2" xfId="22317"/>
    <cellStyle name="Výstup 5 2 2 6" xfId="17006"/>
    <cellStyle name="Výstup 5 2 2 6 2" xfId="22830"/>
    <cellStyle name="Výstup 5 2 2 7" xfId="17506"/>
    <cellStyle name="Výstup 5 2 2 7 2" xfId="23330"/>
    <cellStyle name="Výstup 5 2 2 8" xfId="17963"/>
    <cellStyle name="Výstup 5 2 2 8 2" xfId="23787"/>
    <cellStyle name="Výstup 5 2 2 9" xfId="18420"/>
    <cellStyle name="Výstup 5 2 2 9 2" xfId="24244"/>
    <cellStyle name="Výstup 5 2 3" xfId="14143"/>
    <cellStyle name="Výstup 5 2 3 2" xfId="15737"/>
    <cellStyle name="Výstup 5 2 3 2 2" xfId="21562"/>
    <cellStyle name="Výstup 5 2 3 3" xfId="16627"/>
    <cellStyle name="Výstup 5 2 3 3 2" xfId="22451"/>
    <cellStyle name="Výstup 5 2 3 4" xfId="17140"/>
    <cellStyle name="Výstup 5 2 3 4 2" xfId="22964"/>
    <cellStyle name="Výstup 5 2 3 5" xfId="17640"/>
    <cellStyle name="Výstup 5 2 3 5 2" xfId="23464"/>
    <cellStyle name="Výstup 5 2 3 6" xfId="18097"/>
    <cellStyle name="Výstup 5 2 3 6 2" xfId="23921"/>
    <cellStyle name="Výstup 5 2 3 7" xfId="18554"/>
    <cellStyle name="Výstup 5 2 3 7 2" xfId="24378"/>
    <cellStyle name="Výstup 5 2 3 8" xfId="20040"/>
    <cellStyle name="Výstup 5 2 4" xfId="14396"/>
    <cellStyle name="Výstup 5 2 4 2" xfId="15990"/>
    <cellStyle name="Výstup 5 2 4 2 2" xfId="21815"/>
    <cellStyle name="Výstup 5 2 4 3" xfId="20293"/>
    <cellStyle name="Výstup 5 2 5" xfId="14844"/>
    <cellStyle name="Výstup 5 2 5 2" xfId="20672"/>
    <cellStyle name="Výstup 5 2 6" xfId="16435"/>
    <cellStyle name="Výstup 5 2 6 2" xfId="22259"/>
    <cellStyle name="Výstup 5 2 7" xfId="16948"/>
    <cellStyle name="Výstup 5 2 7 2" xfId="22772"/>
    <cellStyle name="Výstup 5 2 8" xfId="19141"/>
    <cellStyle name="Výstup 5 3" xfId="13090"/>
    <cellStyle name="Výstup 5 3 10" xfId="18559"/>
    <cellStyle name="Výstup 5 3 10 2" xfId="24383"/>
    <cellStyle name="Výstup 5 3 11" xfId="19032"/>
    <cellStyle name="Výstup 5 3 2" xfId="13740"/>
    <cellStyle name="Výstup 5 3 2 2" xfId="15375"/>
    <cellStyle name="Výstup 5 3 2 2 2" xfId="21200"/>
    <cellStyle name="Výstup 5 3 2 3" xfId="19676"/>
    <cellStyle name="Výstup 5 3 3" xfId="14034"/>
    <cellStyle name="Výstup 5 3 3 2" xfId="15628"/>
    <cellStyle name="Výstup 5 3 3 2 2" xfId="21453"/>
    <cellStyle name="Výstup 5 3 3 3" xfId="19931"/>
    <cellStyle name="Výstup 5 3 4" xfId="14287"/>
    <cellStyle name="Výstup 5 3 4 2" xfId="15881"/>
    <cellStyle name="Výstup 5 3 4 2 2" xfId="21706"/>
    <cellStyle name="Výstup 5 3 4 3" xfId="20184"/>
    <cellStyle name="Výstup 5 3 5" xfId="14735"/>
    <cellStyle name="Výstup 5 3 5 2" xfId="20563"/>
    <cellStyle name="Výstup 5 3 6" xfId="16632"/>
    <cellStyle name="Výstup 5 3 6 2" xfId="22456"/>
    <cellStyle name="Výstup 5 3 7" xfId="17145"/>
    <cellStyle name="Výstup 5 3 7 2" xfId="22969"/>
    <cellStyle name="Výstup 5 3 8" xfId="17645"/>
    <cellStyle name="Výstup 5 3 8 2" xfId="23469"/>
    <cellStyle name="Výstup 5 3 9" xfId="18102"/>
    <cellStyle name="Výstup 5 3 9 2" xfId="23926"/>
    <cellStyle name="Výstup 5 4" xfId="13355"/>
    <cellStyle name="Výstup 5 4 2" xfId="14992"/>
    <cellStyle name="Výstup 5 4 2 2" xfId="20817"/>
    <cellStyle name="Výstup 5 4 3" xfId="19293"/>
    <cellStyle name="Výstup 5 5" xfId="13600"/>
    <cellStyle name="Výstup 5 5 2" xfId="15237"/>
    <cellStyle name="Výstup 5 5 2 2" xfId="21062"/>
    <cellStyle name="Výstup 5 5 3" xfId="19538"/>
    <cellStyle name="Výstup 5 6" xfId="13400"/>
    <cellStyle name="Výstup 5 6 2" xfId="15037"/>
    <cellStyle name="Výstup 5 6 2 2" xfId="20862"/>
    <cellStyle name="Výstup 5 6 3" xfId="19338"/>
    <cellStyle name="Výstup 5 7" xfId="14506"/>
    <cellStyle name="Výstup 5 7 2" xfId="16099"/>
    <cellStyle name="Výstup 5 7 2 2" xfId="21924"/>
    <cellStyle name="Výstup 5 7 3" xfId="20402"/>
    <cellStyle name="Výstup 5 8" xfId="16298"/>
    <cellStyle name="Výstup 5 8 2" xfId="22122"/>
    <cellStyle name="Výstup 5 9" xfId="16299"/>
    <cellStyle name="Výstup 5 9 2" xfId="22123"/>
    <cellStyle name="Výstup 6" xfId="13040"/>
    <cellStyle name="Výstup 6 10" xfId="18570"/>
    <cellStyle name="Výstup 6 10 2" xfId="24394"/>
    <cellStyle name="Výstup 6 11" xfId="18984"/>
    <cellStyle name="Výstup 6 2" xfId="13692"/>
    <cellStyle name="Výstup 6 2 2" xfId="15327"/>
    <cellStyle name="Výstup 6 2 2 2" xfId="21152"/>
    <cellStyle name="Výstup 6 2 3" xfId="19628"/>
    <cellStyle name="Výstup 6 3" xfId="13986"/>
    <cellStyle name="Výstup 6 3 2" xfId="15580"/>
    <cellStyle name="Výstup 6 3 2 2" xfId="21405"/>
    <cellStyle name="Výstup 6 3 3" xfId="19883"/>
    <cellStyle name="Výstup 6 4" xfId="14239"/>
    <cellStyle name="Výstup 6 4 2" xfId="15833"/>
    <cellStyle name="Výstup 6 4 2 2" xfId="21658"/>
    <cellStyle name="Výstup 6 4 3" xfId="20136"/>
    <cellStyle name="Výstup 6 5" xfId="14687"/>
    <cellStyle name="Výstup 6 5 2" xfId="20515"/>
    <cellStyle name="Výstup 6 6" xfId="16643"/>
    <cellStyle name="Výstup 6 6 2" xfId="22467"/>
    <cellStyle name="Výstup 6 7" xfId="17156"/>
    <cellStyle name="Výstup 6 7 2" xfId="22980"/>
    <cellStyle name="Výstup 6 8" xfId="17656"/>
    <cellStyle name="Výstup 6 8 2" xfId="23480"/>
    <cellStyle name="Výstup 6 9" xfId="18113"/>
    <cellStyle name="Výstup 6 9 2" xfId="23937"/>
    <cellStyle name="Výstup 7" xfId="13305"/>
    <cellStyle name="Výstup 7 2" xfId="14943"/>
    <cellStyle name="Výstup 7 2 2" xfId="20768"/>
    <cellStyle name="Výstup 7 3" xfId="19244"/>
    <cellStyle name="Výstup 8" xfId="13648"/>
    <cellStyle name="Výstup 8 2" xfId="15284"/>
    <cellStyle name="Výstup 8 2 2" xfId="21109"/>
    <cellStyle name="Výstup 8 3" xfId="19585"/>
    <cellStyle name="Výstup 9" xfId="16283"/>
    <cellStyle name="Výstup 9 2" xfId="22107"/>
    <cellStyle name="Vysvětlující text" xfId="42"/>
    <cellStyle name="Zvýraznění 1" xfId="43"/>
    <cellStyle name="Zvýraznění 2" xfId="44"/>
    <cellStyle name="Zvýraznění 3" xfId="45"/>
    <cellStyle name="Zvýraznění 4" xfId="46"/>
    <cellStyle name="Zvýraznění 5" xfId="47"/>
    <cellStyle name="Zvýraznění 6" xfId="48"/>
    <cellStyle name="Акцент1" xfId="24732" builtinId="29" customBuiltin="1"/>
    <cellStyle name="Акцент1 10" xfId="3267"/>
    <cellStyle name="Акцент1 10 10" xfId="3268"/>
    <cellStyle name="Акцент1 10 2" xfId="3269"/>
    <cellStyle name="Акцент1 10 3" xfId="3270"/>
    <cellStyle name="Акцент1 10 4" xfId="3271"/>
    <cellStyle name="Акцент1 10 5" xfId="3272"/>
    <cellStyle name="Акцент1 10 6" xfId="3273"/>
    <cellStyle name="Акцент1 10 7" xfId="3274"/>
    <cellStyle name="Акцент1 10 8" xfId="3275"/>
    <cellStyle name="Акцент1 10 9" xfId="3276"/>
    <cellStyle name="Акцент1 11" xfId="3277"/>
    <cellStyle name="Акцент1 11 10" xfId="3278"/>
    <cellStyle name="Акцент1 11 2" xfId="3279"/>
    <cellStyle name="Акцент1 11 3" xfId="3280"/>
    <cellStyle name="Акцент1 11 4" xfId="3281"/>
    <cellStyle name="Акцент1 11 5" xfId="3282"/>
    <cellStyle name="Акцент1 11 6" xfId="3283"/>
    <cellStyle name="Акцент1 11 7" xfId="3284"/>
    <cellStyle name="Акцент1 11 8" xfId="3285"/>
    <cellStyle name="Акцент1 11 9" xfId="3286"/>
    <cellStyle name="Акцент1 12" xfId="3287"/>
    <cellStyle name="Акцент1 12 10" xfId="3288"/>
    <cellStyle name="Акцент1 12 2" xfId="3289"/>
    <cellStyle name="Акцент1 12 3" xfId="3290"/>
    <cellStyle name="Акцент1 12 4" xfId="3291"/>
    <cellStyle name="Акцент1 12 5" xfId="3292"/>
    <cellStyle name="Акцент1 12 6" xfId="3293"/>
    <cellStyle name="Акцент1 12 7" xfId="3294"/>
    <cellStyle name="Акцент1 12 8" xfId="3295"/>
    <cellStyle name="Акцент1 12 9" xfId="3296"/>
    <cellStyle name="Акцент1 13" xfId="3297"/>
    <cellStyle name="Акцент1 13 10" xfId="3298"/>
    <cellStyle name="Акцент1 13 2" xfId="3299"/>
    <cellStyle name="Акцент1 13 3" xfId="3300"/>
    <cellStyle name="Акцент1 13 4" xfId="3301"/>
    <cellStyle name="Акцент1 13 5" xfId="3302"/>
    <cellStyle name="Акцент1 13 6" xfId="3303"/>
    <cellStyle name="Акцент1 13 7" xfId="3304"/>
    <cellStyle name="Акцент1 13 8" xfId="3305"/>
    <cellStyle name="Акцент1 13 9" xfId="3306"/>
    <cellStyle name="Акцент1 14" xfId="3307"/>
    <cellStyle name="Акцент1 14 10" xfId="3308"/>
    <cellStyle name="Акцент1 14 2" xfId="3309"/>
    <cellStyle name="Акцент1 14 3" xfId="3310"/>
    <cellStyle name="Акцент1 14 4" xfId="3311"/>
    <cellStyle name="Акцент1 14 5" xfId="3312"/>
    <cellStyle name="Акцент1 14 6" xfId="3313"/>
    <cellStyle name="Акцент1 14 7" xfId="3314"/>
    <cellStyle name="Акцент1 14 8" xfId="3315"/>
    <cellStyle name="Акцент1 14 9" xfId="3316"/>
    <cellStyle name="Акцент1 15" xfId="3317"/>
    <cellStyle name="Акцент1 15 2" xfId="3318"/>
    <cellStyle name="Акцент1 15 3" xfId="3319"/>
    <cellStyle name="Акцент1 15 4" xfId="3320"/>
    <cellStyle name="Акцент1 15 5" xfId="3321"/>
    <cellStyle name="Акцент1 15 6" xfId="3322"/>
    <cellStyle name="Акцент1 15 7" xfId="3323"/>
    <cellStyle name="Акцент1 15 8" xfId="3324"/>
    <cellStyle name="Акцент1 16" xfId="3325"/>
    <cellStyle name="Акцент1 16 2" xfId="3326"/>
    <cellStyle name="Акцент1 16 3" xfId="3327"/>
    <cellStyle name="Акцент1 16 4" xfId="3328"/>
    <cellStyle name="Акцент1 16 5" xfId="3329"/>
    <cellStyle name="Акцент1 16 6" xfId="3330"/>
    <cellStyle name="Акцент1 16 7" xfId="3331"/>
    <cellStyle name="Акцент1 16 8" xfId="3332"/>
    <cellStyle name="Акцент1 17" xfId="3333"/>
    <cellStyle name="Акцент1 17 2" xfId="3334"/>
    <cellStyle name="Акцент1 17 3" xfId="3335"/>
    <cellStyle name="Акцент1 17 4" xfId="3336"/>
    <cellStyle name="Акцент1 17 5" xfId="3337"/>
    <cellStyle name="Акцент1 18" xfId="3338"/>
    <cellStyle name="Акцент1 18 2" xfId="3339"/>
    <cellStyle name="Акцент1 18 3" xfId="3340"/>
    <cellStyle name="Акцент1 18 4" xfId="3341"/>
    <cellStyle name="Акцент1 18 5" xfId="3342"/>
    <cellStyle name="Акцент1 19" xfId="3343"/>
    <cellStyle name="Акцент1 19 2" xfId="3344"/>
    <cellStyle name="Акцент1 19 3" xfId="3345"/>
    <cellStyle name="Акцент1 19 4" xfId="3346"/>
    <cellStyle name="Акцент1 19 5" xfId="3347"/>
    <cellStyle name="Акцент1 2" xfId="3348"/>
    <cellStyle name="Акцент1 2 10" xfId="3349"/>
    <cellStyle name="Акцент1 2 2" xfId="3350"/>
    <cellStyle name="Акцент1 2 3" xfId="3351"/>
    <cellStyle name="Акцент1 2 4" xfId="3352"/>
    <cellStyle name="Акцент1 2 5" xfId="3353"/>
    <cellStyle name="Акцент1 2 6" xfId="3354"/>
    <cellStyle name="Акцент1 2 7" xfId="3355"/>
    <cellStyle name="Акцент1 2 8" xfId="3356"/>
    <cellStyle name="Акцент1 2 9" xfId="3357"/>
    <cellStyle name="Акцент1 20" xfId="3358"/>
    <cellStyle name="Акцент1 21" xfId="3359"/>
    <cellStyle name="Акцент1 22" xfId="3360"/>
    <cellStyle name="Акцент1 23" xfId="3361"/>
    <cellStyle name="Акцент1 24" xfId="14646"/>
    <cellStyle name="Акцент1 3" xfId="3362"/>
    <cellStyle name="Акцент1 3 10" xfId="3363"/>
    <cellStyle name="Акцент1 3 2" xfId="3364"/>
    <cellStyle name="Акцент1 3 3" xfId="3365"/>
    <cellStyle name="Акцент1 3 4" xfId="3366"/>
    <cellStyle name="Акцент1 3 5" xfId="3367"/>
    <cellStyle name="Акцент1 3 6" xfId="3368"/>
    <cellStyle name="Акцент1 3 7" xfId="3369"/>
    <cellStyle name="Акцент1 3 8" xfId="3370"/>
    <cellStyle name="Акцент1 3 9" xfId="3371"/>
    <cellStyle name="Акцент1 4" xfId="3372"/>
    <cellStyle name="Акцент1 4 10" xfId="3373"/>
    <cellStyle name="Акцент1 4 2" xfId="3374"/>
    <cellStyle name="Акцент1 4 3" xfId="3375"/>
    <cellStyle name="Акцент1 4 4" xfId="3376"/>
    <cellStyle name="Акцент1 4 5" xfId="3377"/>
    <cellStyle name="Акцент1 4 6" xfId="3378"/>
    <cellStyle name="Акцент1 4 7" xfId="3379"/>
    <cellStyle name="Акцент1 4 8" xfId="3380"/>
    <cellStyle name="Акцент1 4 9" xfId="3381"/>
    <cellStyle name="Акцент1 5" xfId="3382"/>
    <cellStyle name="Акцент1 5 10" xfId="3383"/>
    <cellStyle name="Акцент1 5 2" xfId="3384"/>
    <cellStyle name="Акцент1 5 3" xfId="3385"/>
    <cellStyle name="Акцент1 5 4" xfId="3386"/>
    <cellStyle name="Акцент1 5 5" xfId="3387"/>
    <cellStyle name="Акцент1 5 6" xfId="3388"/>
    <cellStyle name="Акцент1 5 7" xfId="3389"/>
    <cellStyle name="Акцент1 5 8" xfId="3390"/>
    <cellStyle name="Акцент1 5 9" xfId="3391"/>
    <cellStyle name="Акцент1 6" xfId="3392"/>
    <cellStyle name="Акцент1 6 10" xfId="3393"/>
    <cellStyle name="Акцент1 6 2" xfId="3394"/>
    <cellStyle name="Акцент1 6 3" xfId="3395"/>
    <cellStyle name="Акцент1 6 4" xfId="3396"/>
    <cellStyle name="Акцент1 6 5" xfId="3397"/>
    <cellStyle name="Акцент1 6 6" xfId="3398"/>
    <cellStyle name="Акцент1 6 7" xfId="3399"/>
    <cellStyle name="Акцент1 6 8" xfId="3400"/>
    <cellStyle name="Акцент1 6 9" xfId="3401"/>
    <cellStyle name="Акцент1 7" xfId="3402"/>
    <cellStyle name="Акцент1 7 10" xfId="3403"/>
    <cellStyle name="Акцент1 7 2" xfId="3404"/>
    <cellStyle name="Акцент1 7 3" xfId="3405"/>
    <cellStyle name="Акцент1 7 4" xfId="3406"/>
    <cellStyle name="Акцент1 7 5" xfId="3407"/>
    <cellStyle name="Акцент1 7 6" xfId="3408"/>
    <cellStyle name="Акцент1 7 7" xfId="3409"/>
    <cellStyle name="Акцент1 7 8" xfId="3410"/>
    <cellStyle name="Акцент1 7 9" xfId="3411"/>
    <cellStyle name="Акцент1 8" xfId="3412"/>
    <cellStyle name="Акцент1 8 10" xfId="3413"/>
    <cellStyle name="Акцент1 8 2" xfId="3414"/>
    <cellStyle name="Акцент1 8 3" xfId="3415"/>
    <cellStyle name="Акцент1 8 4" xfId="3416"/>
    <cellStyle name="Акцент1 8 5" xfId="3417"/>
    <cellStyle name="Акцент1 8 6" xfId="3418"/>
    <cellStyle name="Акцент1 8 7" xfId="3419"/>
    <cellStyle name="Акцент1 8 8" xfId="3420"/>
    <cellStyle name="Акцент1 8 9" xfId="3421"/>
    <cellStyle name="Акцент1 9" xfId="3422"/>
    <cellStyle name="Акцент1 9 10" xfId="3423"/>
    <cellStyle name="Акцент1 9 2" xfId="3424"/>
    <cellStyle name="Акцент1 9 3" xfId="3425"/>
    <cellStyle name="Акцент1 9 4" xfId="3426"/>
    <cellStyle name="Акцент1 9 5" xfId="3427"/>
    <cellStyle name="Акцент1 9 6" xfId="3428"/>
    <cellStyle name="Акцент1 9 7" xfId="3429"/>
    <cellStyle name="Акцент1 9 8" xfId="3430"/>
    <cellStyle name="Акцент1 9 9" xfId="3431"/>
    <cellStyle name="Акцент2" xfId="24736" builtinId="33" customBuiltin="1"/>
    <cellStyle name="Акцент2 10" xfId="3432"/>
    <cellStyle name="Акцент2 10 10" xfId="3433"/>
    <cellStyle name="Акцент2 10 2" xfId="3434"/>
    <cellStyle name="Акцент2 10 3" xfId="3435"/>
    <cellStyle name="Акцент2 10 4" xfId="3436"/>
    <cellStyle name="Акцент2 10 5" xfId="3437"/>
    <cellStyle name="Акцент2 10 6" xfId="3438"/>
    <cellStyle name="Акцент2 10 7" xfId="3439"/>
    <cellStyle name="Акцент2 10 8" xfId="3440"/>
    <cellStyle name="Акцент2 10 9" xfId="3441"/>
    <cellStyle name="Акцент2 11" xfId="3442"/>
    <cellStyle name="Акцент2 11 10" xfId="3443"/>
    <cellStyle name="Акцент2 11 2" xfId="3444"/>
    <cellStyle name="Акцент2 11 3" xfId="3445"/>
    <cellStyle name="Акцент2 11 4" xfId="3446"/>
    <cellStyle name="Акцент2 11 5" xfId="3447"/>
    <cellStyle name="Акцент2 11 6" xfId="3448"/>
    <cellStyle name="Акцент2 11 7" xfId="3449"/>
    <cellStyle name="Акцент2 11 8" xfId="3450"/>
    <cellStyle name="Акцент2 11 9" xfId="3451"/>
    <cellStyle name="Акцент2 12" xfId="3452"/>
    <cellStyle name="Акцент2 12 10" xfId="3453"/>
    <cellStyle name="Акцент2 12 2" xfId="3454"/>
    <cellStyle name="Акцент2 12 3" xfId="3455"/>
    <cellStyle name="Акцент2 12 4" xfId="3456"/>
    <cellStyle name="Акцент2 12 5" xfId="3457"/>
    <cellStyle name="Акцент2 12 6" xfId="3458"/>
    <cellStyle name="Акцент2 12 7" xfId="3459"/>
    <cellStyle name="Акцент2 12 8" xfId="3460"/>
    <cellStyle name="Акцент2 12 9" xfId="3461"/>
    <cellStyle name="Акцент2 13" xfId="3462"/>
    <cellStyle name="Акцент2 13 10" xfId="3463"/>
    <cellStyle name="Акцент2 13 2" xfId="3464"/>
    <cellStyle name="Акцент2 13 3" xfId="3465"/>
    <cellStyle name="Акцент2 13 4" xfId="3466"/>
    <cellStyle name="Акцент2 13 5" xfId="3467"/>
    <cellStyle name="Акцент2 13 6" xfId="3468"/>
    <cellStyle name="Акцент2 13 7" xfId="3469"/>
    <cellStyle name="Акцент2 13 8" xfId="3470"/>
    <cellStyle name="Акцент2 13 9" xfId="3471"/>
    <cellStyle name="Акцент2 14" xfId="3472"/>
    <cellStyle name="Акцент2 14 10" xfId="3473"/>
    <cellStyle name="Акцент2 14 2" xfId="3474"/>
    <cellStyle name="Акцент2 14 3" xfId="3475"/>
    <cellStyle name="Акцент2 14 4" xfId="3476"/>
    <cellStyle name="Акцент2 14 5" xfId="3477"/>
    <cellStyle name="Акцент2 14 6" xfId="3478"/>
    <cellStyle name="Акцент2 14 7" xfId="3479"/>
    <cellStyle name="Акцент2 14 8" xfId="3480"/>
    <cellStyle name="Акцент2 14 9" xfId="3481"/>
    <cellStyle name="Акцент2 15" xfId="3482"/>
    <cellStyle name="Акцент2 15 2" xfId="3483"/>
    <cellStyle name="Акцент2 15 3" xfId="3484"/>
    <cellStyle name="Акцент2 15 4" xfId="3485"/>
    <cellStyle name="Акцент2 15 5" xfId="3486"/>
    <cellStyle name="Акцент2 15 6" xfId="3487"/>
    <cellStyle name="Акцент2 15 7" xfId="3488"/>
    <cellStyle name="Акцент2 15 8" xfId="3489"/>
    <cellStyle name="Акцент2 16" xfId="3490"/>
    <cellStyle name="Акцент2 16 2" xfId="3491"/>
    <cellStyle name="Акцент2 16 3" xfId="3492"/>
    <cellStyle name="Акцент2 16 4" xfId="3493"/>
    <cellStyle name="Акцент2 16 5" xfId="3494"/>
    <cellStyle name="Акцент2 16 6" xfId="3495"/>
    <cellStyle name="Акцент2 16 7" xfId="3496"/>
    <cellStyle name="Акцент2 16 8" xfId="3497"/>
    <cellStyle name="Акцент2 17" xfId="3498"/>
    <cellStyle name="Акцент2 17 2" xfId="3499"/>
    <cellStyle name="Акцент2 17 3" xfId="3500"/>
    <cellStyle name="Акцент2 17 4" xfId="3501"/>
    <cellStyle name="Акцент2 17 5" xfId="3502"/>
    <cellStyle name="Акцент2 18" xfId="3503"/>
    <cellStyle name="Акцент2 18 2" xfId="3504"/>
    <cellStyle name="Акцент2 18 3" xfId="3505"/>
    <cellStyle name="Акцент2 18 4" xfId="3506"/>
    <cellStyle name="Акцент2 18 5" xfId="3507"/>
    <cellStyle name="Акцент2 19" xfId="3508"/>
    <cellStyle name="Акцент2 19 2" xfId="3509"/>
    <cellStyle name="Акцент2 19 3" xfId="3510"/>
    <cellStyle name="Акцент2 19 4" xfId="3511"/>
    <cellStyle name="Акцент2 19 5" xfId="3512"/>
    <cellStyle name="Акцент2 2" xfId="3513"/>
    <cellStyle name="Акцент2 2 10" xfId="3514"/>
    <cellStyle name="Акцент2 2 2" xfId="3515"/>
    <cellStyle name="Акцент2 2 3" xfId="3516"/>
    <cellStyle name="Акцент2 2 4" xfId="3517"/>
    <cellStyle name="Акцент2 2 5" xfId="3518"/>
    <cellStyle name="Акцент2 2 6" xfId="3519"/>
    <cellStyle name="Акцент2 2 7" xfId="3520"/>
    <cellStyle name="Акцент2 2 8" xfId="3521"/>
    <cellStyle name="Акцент2 2 9" xfId="3522"/>
    <cellStyle name="Акцент2 20" xfId="3523"/>
    <cellStyle name="Акцент2 21" xfId="3524"/>
    <cellStyle name="Акцент2 22" xfId="3525"/>
    <cellStyle name="Акцент2 23" xfId="3526"/>
    <cellStyle name="Акцент2 24" xfId="14561"/>
    <cellStyle name="Акцент2 3" xfId="3527"/>
    <cellStyle name="Акцент2 3 10" xfId="3528"/>
    <cellStyle name="Акцент2 3 2" xfId="3529"/>
    <cellStyle name="Акцент2 3 3" xfId="3530"/>
    <cellStyle name="Акцент2 3 4" xfId="3531"/>
    <cellStyle name="Акцент2 3 5" xfId="3532"/>
    <cellStyle name="Акцент2 3 6" xfId="3533"/>
    <cellStyle name="Акцент2 3 7" xfId="3534"/>
    <cellStyle name="Акцент2 3 8" xfId="3535"/>
    <cellStyle name="Акцент2 3 9" xfId="3536"/>
    <cellStyle name="Акцент2 4" xfId="3537"/>
    <cellStyle name="Акцент2 4 10" xfId="3538"/>
    <cellStyle name="Акцент2 4 2" xfId="3539"/>
    <cellStyle name="Акцент2 4 3" xfId="3540"/>
    <cellStyle name="Акцент2 4 4" xfId="3541"/>
    <cellStyle name="Акцент2 4 5" xfId="3542"/>
    <cellStyle name="Акцент2 4 6" xfId="3543"/>
    <cellStyle name="Акцент2 4 7" xfId="3544"/>
    <cellStyle name="Акцент2 4 8" xfId="3545"/>
    <cellStyle name="Акцент2 4 9" xfId="3546"/>
    <cellStyle name="Акцент2 5" xfId="3547"/>
    <cellStyle name="Акцент2 5 10" xfId="3548"/>
    <cellStyle name="Акцент2 5 2" xfId="3549"/>
    <cellStyle name="Акцент2 5 3" xfId="3550"/>
    <cellStyle name="Акцент2 5 4" xfId="3551"/>
    <cellStyle name="Акцент2 5 5" xfId="3552"/>
    <cellStyle name="Акцент2 5 6" xfId="3553"/>
    <cellStyle name="Акцент2 5 7" xfId="3554"/>
    <cellStyle name="Акцент2 5 8" xfId="3555"/>
    <cellStyle name="Акцент2 5 9" xfId="3556"/>
    <cellStyle name="Акцент2 6" xfId="3557"/>
    <cellStyle name="Акцент2 6 10" xfId="3558"/>
    <cellStyle name="Акцент2 6 2" xfId="3559"/>
    <cellStyle name="Акцент2 6 3" xfId="3560"/>
    <cellStyle name="Акцент2 6 4" xfId="3561"/>
    <cellStyle name="Акцент2 6 5" xfId="3562"/>
    <cellStyle name="Акцент2 6 6" xfId="3563"/>
    <cellStyle name="Акцент2 6 7" xfId="3564"/>
    <cellStyle name="Акцент2 6 8" xfId="3565"/>
    <cellStyle name="Акцент2 6 9" xfId="3566"/>
    <cellStyle name="Акцент2 7" xfId="3567"/>
    <cellStyle name="Акцент2 7 10" xfId="3568"/>
    <cellStyle name="Акцент2 7 2" xfId="3569"/>
    <cellStyle name="Акцент2 7 3" xfId="3570"/>
    <cellStyle name="Акцент2 7 4" xfId="3571"/>
    <cellStyle name="Акцент2 7 5" xfId="3572"/>
    <cellStyle name="Акцент2 7 6" xfId="3573"/>
    <cellStyle name="Акцент2 7 7" xfId="3574"/>
    <cellStyle name="Акцент2 7 8" xfId="3575"/>
    <cellStyle name="Акцент2 7 9" xfId="3576"/>
    <cellStyle name="Акцент2 8" xfId="3577"/>
    <cellStyle name="Акцент2 8 10" xfId="3578"/>
    <cellStyle name="Акцент2 8 2" xfId="3579"/>
    <cellStyle name="Акцент2 8 3" xfId="3580"/>
    <cellStyle name="Акцент2 8 4" xfId="3581"/>
    <cellStyle name="Акцент2 8 5" xfId="3582"/>
    <cellStyle name="Акцент2 8 6" xfId="3583"/>
    <cellStyle name="Акцент2 8 7" xfId="3584"/>
    <cellStyle name="Акцент2 8 8" xfId="3585"/>
    <cellStyle name="Акцент2 8 9" xfId="3586"/>
    <cellStyle name="Акцент2 9" xfId="3587"/>
    <cellStyle name="Акцент2 9 10" xfId="3588"/>
    <cellStyle name="Акцент2 9 2" xfId="3589"/>
    <cellStyle name="Акцент2 9 3" xfId="3590"/>
    <cellStyle name="Акцент2 9 4" xfId="3591"/>
    <cellStyle name="Акцент2 9 5" xfId="3592"/>
    <cellStyle name="Акцент2 9 6" xfId="3593"/>
    <cellStyle name="Акцент2 9 7" xfId="3594"/>
    <cellStyle name="Акцент2 9 8" xfId="3595"/>
    <cellStyle name="Акцент2 9 9" xfId="3596"/>
    <cellStyle name="Акцент3" xfId="24740" builtinId="37" customBuiltin="1"/>
    <cellStyle name="Акцент3 10" xfId="3597"/>
    <cellStyle name="Акцент3 10 10" xfId="3598"/>
    <cellStyle name="Акцент3 10 2" xfId="3599"/>
    <cellStyle name="Акцент3 10 3" xfId="3600"/>
    <cellStyle name="Акцент3 10 4" xfId="3601"/>
    <cellStyle name="Акцент3 10 5" xfId="3602"/>
    <cellStyle name="Акцент3 10 6" xfId="3603"/>
    <cellStyle name="Акцент3 10 7" xfId="3604"/>
    <cellStyle name="Акцент3 10 8" xfId="3605"/>
    <cellStyle name="Акцент3 10 9" xfId="3606"/>
    <cellStyle name="Акцент3 11" xfId="3607"/>
    <cellStyle name="Акцент3 11 10" xfId="3608"/>
    <cellStyle name="Акцент3 11 2" xfId="3609"/>
    <cellStyle name="Акцент3 11 3" xfId="3610"/>
    <cellStyle name="Акцент3 11 4" xfId="3611"/>
    <cellStyle name="Акцент3 11 5" xfId="3612"/>
    <cellStyle name="Акцент3 11 6" xfId="3613"/>
    <cellStyle name="Акцент3 11 7" xfId="3614"/>
    <cellStyle name="Акцент3 11 8" xfId="3615"/>
    <cellStyle name="Акцент3 11 9" xfId="3616"/>
    <cellStyle name="Акцент3 12" xfId="3617"/>
    <cellStyle name="Акцент3 12 10" xfId="3618"/>
    <cellStyle name="Акцент3 12 2" xfId="3619"/>
    <cellStyle name="Акцент3 12 3" xfId="3620"/>
    <cellStyle name="Акцент3 12 4" xfId="3621"/>
    <cellStyle name="Акцент3 12 5" xfId="3622"/>
    <cellStyle name="Акцент3 12 6" xfId="3623"/>
    <cellStyle name="Акцент3 12 7" xfId="3624"/>
    <cellStyle name="Акцент3 12 8" xfId="3625"/>
    <cellStyle name="Акцент3 12 9" xfId="3626"/>
    <cellStyle name="Акцент3 13" xfId="3627"/>
    <cellStyle name="Акцент3 13 10" xfId="3628"/>
    <cellStyle name="Акцент3 13 2" xfId="3629"/>
    <cellStyle name="Акцент3 13 3" xfId="3630"/>
    <cellStyle name="Акцент3 13 4" xfId="3631"/>
    <cellStyle name="Акцент3 13 5" xfId="3632"/>
    <cellStyle name="Акцент3 13 6" xfId="3633"/>
    <cellStyle name="Акцент3 13 7" xfId="3634"/>
    <cellStyle name="Акцент3 13 8" xfId="3635"/>
    <cellStyle name="Акцент3 13 9" xfId="3636"/>
    <cellStyle name="Акцент3 14" xfId="3637"/>
    <cellStyle name="Акцент3 14 10" xfId="3638"/>
    <cellStyle name="Акцент3 14 2" xfId="3639"/>
    <cellStyle name="Акцент3 14 3" xfId="3640"/>
    <cellStyle name="Акцент3 14 4" xfId="3641"/>
    <cellStyle name="Акцент3 14 5" xfId="3642"/>
    <cellStyle name="Акцент3 14 6" xfId="3643"/>
    <cellStyle name="Акцент3 14 7" xfId="3644"/>
    <cellStyle name="Акцент3 14 8" xfId="3645"/>
    <cellStyle name="Акцент3 14 9" xfId="3646"/>
    <cellStyle name="Акцент3 15" xfId="3647"/>
    <cellStyle name="Акцент3 15 2" xfId="3648"/>
    <cellStyle name="Акцент3 15 3" xfId="3649"/>
    <cellStyle name="Акцент3 15 4" xfId="3650"/>
    <cellStyle name="Акцент3 15 5" xfId="3651"/>
    <cellStyle name="Акцент3 15 6" xfId="3652"/>
    <cellStyle name="Акцент3 15 7" xfId="3653"/>
    <cellStyle name="Акцент3 15 8" xfId="3654"/>
    <cellStyle name="Акцент3 16" xfId="3655"/>
    <cellStyle name="Акцент3 16 2" xfId="3656"/>
    <cellStyle name="Акцент3 16 3" xfId="3657"/>
    <cellStyle name="Акцент3 16 4" xfId="3658"/>
    <cellStyle name="Акцент3 16 5" xfId="3659"/>
    <cellStyle name="Акцент3 16 6" xfId="3660"/>
    <cellStyle name="Акцент3 16 7" xfId="3661"/>
    <cellStyle name="Акцент3 16 8" xfId="3662"/>
    <cellStyle name="Акцент3 17" xfId="3663"/>
    <cellStyle name="Акцент3 17 2" xfId="3664"/>
    <cellStyle name="Акцент3 17 3" xfId="3665"/>
    <cellStyle name="Акцент3 17 4" xfId="3666"/>
    <cellStyle name="Акцент3 17 5" xfId="3667"/>
    <cellStyle name="Акцент3 18" xfId="3668"/>
    <cellStyle name="Акцент3 18 2" xfId="3669"/>
    <cellStyle name="Акцент3 18 3" xfId="3670"/>
    <cellStyle name="Акцент3 18 4" xfId="3671"/>
    <cellStyle name="Акцент3 18 5" xfId="3672"/>
    <cellStyle name="Акцент3 19" xfId="3673"/>
    <cellStyle name="Акцент3 19 2" xfId="3674"/>
    <cellStyle name="Акцент3 19 3" xfId="3675"/>
    <cellStyle name="Акцент3 19 4" xfId="3676"/>
    <cellStyle name="Акцент3 19 5" xfId="3677"/>
    <cellStyle name="Акцент3 2" xfId="3678"/>
    <cellStyle name="Акцент3 2 10" xfId="3679"/>
    <cellStyle name="Акцент3 2 2" xfId="3680"/>
    <cellStyle name="Акцент3 2 3" xfId="3681"/>
    <cellStyle name="Акцент3 2 4" xfId="3682"/>
    <cellStyle name="Акцент3 2 5" xfId="3683"/>
    <cellStyle name="Акцент3 2 6" xfId="3684"/>
    <cellStyle name="Акцент3 2 7" xfId="3685"/>
    <cellStyle name="Акцент3 2 8" xfId="3686"/>
    <cellStyle name="Акцент3 2 9" xfId="3687"/>
    <cellStyle name="Акцент3 20" xfId="3688"/>
    <cellStyle name="Акцент3 21" xfId="3689"/>
    <cellStyle name="Акцент3 22" xfId="3690"/>
    <cellStyle name="Акцент3 23" xfId="3691"/>
    <cellStyle name="Акцент3 24" xfId="14676"/>
    <cellStyle name="Акцент3 3" xfId="3692"/>
    <cellStyle name="Акцент3 3 10" xfId="3693"/>
    <cellStyle name="Акцент3 3 2" xfId="3694"/>
    <cellStyle name="Акцент3 3 3" xfId="3695"/>
    <cellStyle name="Акцент3 3 4" xfId="3696"/>
    <cellStyle name="Акцент3 3 5" xfId="3697"/>
    <cellStyle name="Акцент3 3 6" xfId="3698"/>
    <cellStyle name="Акцент3 3 7" xfId="3699"/>
    <cellStyle name="Акцент3 3 8" xfId="3700"/>
    <cellStyle name="Акцент3 3 9" xfId="3701"/>
    <cellStyle name="Акцент3 4" xfId="3702"/>
    <cellStyle name="Акцент3 4 10" xfId="3703"/>
    <cellStyle name="Акцент3 4 2" xfId="3704"/>
    <cellStyle name="Акцент3 4 3" xfId="3705"/>
    <cellStyle name="Акцент3 4 4" xfId="3706"/>
    <cellStyle name="Акцент3 4 5" xfId="3707"/>
    <cellStyle name="Акцент3 4 6" xfId="3708"/>
    <cellStyle name="Акцент3 4 7" xfId="3709"/>
    <cellStyle name="Акцент3 4 8" xfId="3710"/>
    <cellStyle name="Акцент3 4 9" xfId="3711"/>
    <cellStyle name="Акцент3 5" xfId="3712"/>
    <cellStyle name="Акцент3 5 10" xfId="3713"/>
    <cellStyle name="Акцент3 5 2" xfId="3714"/>
    <cellStyle name="Акцент3 5 3" xfId="3715"/>
    <cellStyle name="Акцент3 5 4" xfId="3716"/>
    <cellStyle name="Акцент3 5 5" xfId="3717"/>
    <cellStyle name="Акцент3 5 6" xfId="3718"/>
    <cellStyle name="Акцент3 5 7" xfId="3719"/>
    <cellStyle name="Акцент3 5 8" xfId="3720"/>
    <cellStyle name="Акцент3 5 9" xfId="3721"/>
    <cellStyle name="Акцент3 6" xfId="3722"/>
    <cellStyle name="Акцент3 6 10" xfId="3723"/>
    <cellStyle name="Акцент3 6 2" xfId="3724"/>
    <cellStyle name="Акцент3 6 3" xfId="3725"/>
    <cellStyle name="Акцент3 6 4" xfId="3726"/>
    <cellStyle name="Акцент3 6 5" xfId="3727"/>
    <cellStyle name="Акцент3 6 6" xfId="3728"/>
    <cellStyle name="Акцент3 6 7" xfId="3729"/>
    <cellStyle name="Акцент3 6 8" xfId="3730"/>
    <cellStyle name="Акцент3 6 9" xfId="3731"/>
    <cellStyle name="Акцент3 7" xfId="3732"/>
    <cellStyle name="Акцент3 7 10" xfId="3733"/>
    <cellStyle name="Акцент3 7 2" xfId="3734"/>
    <cellStyle name="Акцент3 7 3" xfId="3735"/>
    <cellStyle name="Акцент3 7 4" xfId="3736"/>
    <cellStyle name="Акцент3 7 5" xfId="3737"/>
    <cellStyle name="Акцент3 7 6" xfId="3738"/>
    <cellStyle name="Акцент3 7 7" xfId="3739"/>
    <cellStyle name="Акцент3 7 8" xfId="3740"/>
    <cellStyle name="Акцент3 7 9" xfId="3741"/>
    <cellStyle name="Акцент3 8" xfId="3742"/>
    <cellStyle name="Акцент3 8 10" xfId="3743"/>
    <cellStyle name="Акцент3 8 2" xfId="3744"/>
    <cellStyle name="Акцент3 8 3" xfId="3745"/>
    <cellStyle name="Акцент3 8 4" xfId="3746"/>
    <cellStyle name="Акцент3 8 5" xfId="3747"/>
    <cellStyle name="Акцент3 8 6" xfId="3748"/>
    <cellStyle name="Акцент3 8 7" xfId="3749"/>
    <cellStyle name="Акцент3 8 8" xfId="3750"/>
    <cellStyle name="Акцент3 8 9" xfId="3751"/>
    <cellStyle name="Акцент3 9" xfId="3752"/>
    <cellStyle name="Акцент3 9 10" xfId="3753"/>
    <cellStyle name="Акцент3 9 2" xfId="3754"/>
    <cellStyle name="Акцент3 9 3" xfId="3755"/>
    <cellStyle name="Акцент3 9 4" xfId="3756"/>
    <cellStyle name="Акцент3 9 5" xfId="3757"/>
    <cellStyle name="Акцент3 9 6" xfId="3758"/>
    <cellStyle name="Акцент3 9 7" xfId="3759"/>
    <cellStyle name="Акцент3 9 8" xfId="3760"/>
    <cellStyle name="Акцент3 9 9" xfId="3761"/>
    <cellStyle name="Акцент4" xfId="24744" builtinId="41" customBuiltin="1"/>
    <cellStyle name="Акцент4 10" xfId="3762"/>
    <cellStyle name="Акцент4 10 10" xfId="3763"/>
    <cellStyle name="Акцент4 10 2" xfId="3764"/>
    <cellStyle name="Акцент4 10 3" xfId="3765"/>
    <cellStyle name="Акцент4 10 4" xfId="3766"/>
    <cellStyle name="Акцент4 10 5" xfId="3767"/>
    <cellStyle name="Акцент4 10 6" xfId="3768"/>
    <cellStyle name="Акцент4 10 7" xfId="3769"/>
    <cellStyle name="Акцент4 10 8" xfId="3770"/>
    <cellStyle name="Акцент4 10 9" xfId="3771"/>
    <cellStyle name="Акцент4 11" xfId="3772"/>
    <cellStyle name="Акцент4 11 10" xfId="3773"/>
    <cellStyle name="Акцент4 11 2" xfId="3774"/>
    <cellStyle name="Акцент4 11 3" xfId="3775"/>
    <cellStyle name="Акцент4 11 4" xfId="3776"/>
    <cellStyle name="Акцент4 11 5" xfId="3777"/>
    <cellStyle name="Акцент4 11 6" xfId="3778"/>
    <cellStyle name="Акцент4 11 7" xfId="3779"/>
    <cellStyle name="Акцент4 11 8" xfId="3780"/>
    <cellStyle name="Акцент4 11 9" xfId="3781"/>
    <cellStyle name="Акцент4 12" xfId="3782"/>
    <cellStyle name="Акцент4 12 10" xfId="3783"/>
    <cellStyle name="Акцент4 12 2" xfId="3784"/>
    <cellStyle name="Акцент4 12 3" xfId="3785"/>
    <cellStyle name="Акцент4 12 4" xfId="3786"/>
    <cellStyle name="Акцент4 12 5" xfId="3787"/>
    <cellStyle name="Акцент4 12 6" xfId="3788"/>
    <cellStyle name="Акцент4 12 7" xfId="3789"/>
    <cellStyle name="Акцент4 12 8" xfId="3790"/>
    <cellStyle name="Акцент4 12 9" xfId="3791"/>
    <cellStyle name="Акцент4 13" xfId="3792"/>
    <cellStyle name="Акцент4 13 10" xfId="3793"/>
    <cellStyle name="Акцент4 13 2" xfId="3794"/>
    <cellStyle name="Акцент4 13 3" xfId="3795"/>
    <cellStyle name="Акцент4 13 4" xfId="3796"/>
    <cellStyle name="Акцент4 13 5" xfId="3797"/>
    <cellStyle name="Акцент4 13 6" xfId="3798"/>
    <cellStyle name="Акцент4 13 7" xfId="3799"/>
    <cellStyle name="Акцент4 13 8" xfId="3800"/>
    <cellStyle name="Акцент4 13 9" xfId="3801"/>
    <cellStyle name="Акцент4 14" xfId="3802"/>
    <cellStyle name="Акцент4 14 10" xfId="3803"/>
    <cellStyle name="Акцент4 14 2" xfId="3804"/>
    <cellStyle name="Акцент4 14 3" xfId="3805"/>
    <cellStyle name="Акцент4 14 4" xfId="3806"/>
    <cellStyle name="Акцент4 14 5" xfId="3807"/>
    <cellStyle name="Акцент4 14 6" xfId="3808"/>
    <cellStyle name="Акцент4 14 7" xfId="3809"/>
    <cellStyle name="Акцент4 14 8" xfId="3810"/>
    <cellStyle name="Акцент4 14 9" xfId="3811"/>
    <cellStyle name="Акцент4 15" xfId="3812"/>
    <cellStyle name="Акцент4 15 2" xfId="3813"/>
    <cellStyle name="Акцент4 15 3" xfId="3814"/>
    <cellStyle name="Акцент4 15 4" xfId="3815"/>
    <cellStyle name="Акцент4 15 5" xfId="3816"/>
    <cellStyle name="Акцент4 15 6" xfId="3817"/>
    <cellStyle name="Акцент4 15 7" xfId="3818"/>
    <cellStyle name="Акцент4 15 8" xfId="3819"/>
    <cellStyle name="Акцент4 16" xfId="3820"/>
    <cellStyle name="Акцент4 16 2" xfId="3821"/>
    <cellStyle name="Акцент4 16 3" xfId="3822"/>
    <cellStyle name="Акцент4 16 4" xfId="3823"/>
    <cellStyle name="Акцент4 16 5" xfId="3824"/>
    <cellStyle name="Акцент4 16 6" xfId="3825"/>
    <cellStyle name="Акцент4 16 7" xfId="3826"/>
    <cellStyle name="Акцент4 16 8" xfId="3827"/>
    <cellStyle name="Акцент4 17" xfId="3828"/>
    <cellStyle name="Акцент4 17 2" xfId="3829"/>
    <cellStyle name="Акцент4 17 3" xfId="3830"/>
    <cellStyle name="Акцент4 17 4" xfId="3831"/>
    <cellStyle name="Акцент4 17 5" xfId="3832"/>
    <cellStyle name="Акцент4 18" xfId="3833"/>
    <cellStyle name="Акцент4 18 2" xfId="3834"/>
    <cellStyle name="Акцент4 18 3" xfId="3835"/>
    <cellStyle name="Акцент4 18 4" xfId="3836"/>
    <cellStyle name="Акцент4 18 5" xfId="3837"/>
    <cellStyle name="Акцент4 19" xfId="3838"/>
    <cellStyle name="Акцент4 19 2" xfId="3839"/>
    <cellStyle name="Акцент4 19 3" xfId="3840"/>
    <cellStyle name="Акцент4 19 4" xfId="3841"/>
    <cellStyle name="Акцент4 19 5" xfId="3842"/>
    <cellStyle name="Акцент4 2" xfId="3843"/>
    <cellStyle name="Акцент4 2 10" xfId="3844"/>
    <cellStyle name="Акцент4 2 2" xfId="3845"/>
    <cellStyle name="Акцент4 2 3" xfId="3846"/>
    <cellStyle name="Акцент4 2 4" xfId="3847"/>
    <cellStyle name="Акцент4 2 5" xfId="3848"/>
    <cellStyle name="Акцент4 2 6" xfId="3849"/>
    <cellStyle name="Акцент4 2 7" xfId="3850"/>
    <cellStyle name="Акцент4 2 8" xfId="3851"/>
    <cellStyle name="Акцент4 2 9" xfId="3852"/>
    <cellStyle name="Акцент4 20" xfId="3853"/>
    <cellStyle name="Акцент4 21" xfId="3854"/>
    <cellStyle name="Акцент4 22" xfId="3855"/>
    <cellStyle name="Акцент4 23" xfId="3856"/>
    <cellStyle name="Акцент4 24" xfId="14660"/>
    <cellStyle name="Акцент4 3" xfId="3857"/>
    <cellStyle name="Акцент4 3 10" xfId="3858"/>
    <cellStyle name="Акцент4 3 2" xfId="3859"/>
    <cellStyle name="Акцент4 3 3" xfId="3860"/>
    <cellStyle name="Акцент4 3 4" xfId="3861"/>
    <cellStyle name="Акцент4 3 5" xfId="3862"/>
    <cellStyle name="Акцент4 3 6" xfId="3863"/>
    <cellStyle name="Акцент4 3 7" xfId="3864"/>
    <cellStyle name="Акцент4 3 8" xfId="3865"/>
    <cellStyle name="Акцент4 3 9" xfId="3866"/>
    <cellStyle name="Акцент4 4" xfId="3867"/>
    <cellStyle name="Акцент4 4 10" xfId="3868"/>
    <cellStyle name="Акцент4 4 2" xfId="3869"/>
    <cellStyle name="Акцент4 4 3" xfId="3870"/>
    <cellStyle name="Акцент4 4 4" xfId="3871"/>
    <cellStyle name="Акцент4 4 5" xfId="3872"/>
    <cellStyle name="Акцент4 4 6" xfId="3873"/>
    <cellStyle name="Акцент4 4 7" xfId="3874"/>
    <cellStyle name="Акцент4 4 8" xfId="3875"/>
    <cellStyle name="Акцент4 4 9" xfId="3876"/>
    <cellStyle name="Акцент4 5" xfId="3877"/>
    <cellStyle name="Акцент4 5 10" xfId="3878"/>
    <cellStyle name="Акцент4 5 2" xfId="3879"/>
    <cellStyle name="Акцент4 5 3" xfId="3880"/>
    <cellStyle name="Акцент4 5 4" xfId="3881"/>
    <cellStyle name="Акцент4 5 5" xfId="3882"/>
    <cellStyle name="Акцент4 5 6" xfId="3883"/>
    <cellStyle name="Акцент4 5 7" xfId="3884"/>
    <cellStyle name="Акцент4 5 8" xfId="3885"/>
    <cellStyle name="Акцент4 5 9" xfId="3886"/>
    <cellStyle name="Акцент4 6" xfId="3887"/>
    <cellStyle name="Акцент4 6 10" xfId="3888"/>
    <cellStyle name="Акцент4 6 2" xfId="3889"/>
    <cellStyle name="Акцент4 6 3" xfId="3890"/>
    <cellStyle name="Акцент4 6 4" xfId="3891"/>
    <cellStyle name="Акцент4 6 5" xfId="3892"/>
    <cellStyle name="Акцент4 6 6" xfId="3893"/>
    <cellStyle name="Акцент4 6 7" xfId="3894"/>
    <cellStyle name="Акцент4 6 8" xfId="3895"/>
    <cellStyle name="Акцент4 6 9" xfId="3896"/>
    <cellStyle name="Акцент4 7" xfId="3897"/>
    <cellStyle name="Акцент4 7 10" xfId="3898"/>
    <cellStyle name="Акцент4 7 2" xfId="3899"/>
    <cellStyle name="Акцент4 7 3" xfId="3900"/>
    <cellStyle name="Акцент4 7 4" xfId="3901"/>
    <cellStyle name="Акцент4 7 5" xfId="3902"/>
    <cellStyle name="Акцент4 7 6" xfId="3903"/>
    <cellStyle name="Акцент4 7 7" xfId="3904"/>
    <cellStyle name="Акцент4 7 8" xfId="3905"/>
    <cellStyle name="Акцент4 7 9" xfId="3906"/>
    <cellStyle name="Акцент4 8" xfId="3907"/>
    <cellStyle name="Акцент4 8 10" xfId="3908"/>
    <cellStyle name="Акцент4 8 2" xfId="3909"/>
    <cellStyle name="Акцент4 8 3" xfId="3910"/>
    <cellStyle name="Акцент4 8 4" xfId="3911"/>
    <cellStyle name="Акцент4 8 5" xfId="3912"/>
    <cellStyle name="Акцент4 8 6" xfId="3913"/>
    <cellStyle name="Акцент4 8 7" xfId="3914"/>
    <cellStyle name="Акцент4 8 8" xfId="3915"/>
    <cellStyle name="Акцент4 8 9" xfId="3916"/>
    <cellStyle name="Акцент4 9" xfId="3917"/>
    <cellStyle name="Акцент4 9 10" xfId="3918"/>
    <cellStyle name="Акцент4 9 2" xfId="3919"/>
    <cellStyle name="Акцент4 9 3" xfId="3920"/>
    <cellStyle name="Акцент4 9 4" xfId="3921"/>
    <cellStyle name="Акцент4 9 5" xfId="3922"/>
    <cellStyle name="Акцент4 9 6" xfId="3923"/>
    <cellStyle name="Акцент4 9 7" xfId="3924"/>
    <cellStyle name="Акцент4 9 8" xfId="3925"/>
    <cellStyle name="Акцент4 9 9" xfId="3926"/>
    <cellStyle name="Акцент5" xfId="24748" builtinId="45" customBuiltin="1"/>
    <cellStyle name="Акцент5 10" xfId="3927"/>
    <cellStyle name="Акцент5 10 10" xfId="3928"/>
    <cellStyle name="Акцент5 10 2" xfId="3929"/>
    <cellStyle name="Акцент5 10 3" xfId="3930"/>
    <cellStyle name="Акцент5 10 4" xfId="3931"/>
    <cellStyle name="Акцент5 10 5" xfId="3932"/>
    <cellStyle name="Акцент5 10 6" xfId="3933"/>
    <cellStyle name="Акцент5 10 7" xfId="3934"/>
    <cellStyle name="Акцент5 10 8" xfId="3935"/>
    <cellStyle name="Акцент5 10 9" xfId="3936"/>
    <cellStyle name="Акцент5 11" xfId="3937"/>
    <cellStyle name="Акцент5 11 10" xfId="3938"/>
    <cellStyle name="Акцент5 11 2" xfId="3939"/>
    <cellStyle name="Акцент5 11 3" xfId="3940"/>
    <cellStyle name="Акцент5 11 4" xfId="3941"/>
    <cellStyle name="Акцент5 11 5" xfId="3942"/>
    <cellStyle name="Акцент5 11 6" xfId="3943"/>
    <cellStyle name="Акцент5 11 7" xfId="3944"/>
    <cellStyle name="Акцент5 11 8" xfId="3945"/>
    <cellStyle name="Акцент5 11 9" xfId="3946"/>
    <cellStyle name="Акцент5 12" xfId="3947"/>
    <cellStyle name="Акцент5 12 10" xfId="3948"/>
    <cellStyle name="Акцент5 12 2" xfId="3949"/>
    <cellStyle name="Акцент5 12 3" xfId="3950"/>
    <cellStyle name="Акцент5 12 4" xfId="3951"/>
    <cellStyle name="Акцент5 12 5" xfId="3952"/>
    <cellStyle name="Акцент5 12 6" xfId="3953"/>
    <cellStyle name="Акцент5 12 7" xfId="3954"/>
    <cellStyle name="Акцент5 12 8" xfId="3955"/>
    <cellStyle name="Акцент5 12 9" xfId="3956"/>
    <cellStyle name="Акцент5 13" xfId="3957"/>
    <cellStyle name="Акцент5 13 10" xfId="3958"/>
    <cellStyle name="Акцент5 13 2" xfId="3959"/>
    <cellStyle name="Акцент5 13 3" xfId="3960"/>
    <cellStyle name="Акцент5 13 4" xfId="3961"/>
    <cellStyle name="Акцент5 13 5" xfId="3962"/>
    <cellStyle name="Акцент5 13 6" xfId="3963"/>
    <cellStyle name="Акцент5 13 7" xfId="3964"/>
    <cellStyle name="Акцент5 13 8" xfId="3965"/>
    <cellStyle name="Акцент5 13 9" xfId="3966"/>
    <cellStyle name="Акцент5 14" xfId="3967"/>
    <cellStyle name="Акцент5 14 10" xfId="3968"/>
    <cellStyle name="Акцент5 14 2" xfId="3969"/>
    <cellStyle name="Акцент5 14 3" xfId="3970"/>
    <cellStyle name="Акцент5 14 4" xfId="3971"/>
    <cellStyle name="Акцент5 14 5" xfId="3972"/>
    <cellStyle name="Акцент5 14 6" xfId="3973"/>
    <cellStyle name="Акцент5 14 7" xfId="3974"/>
    <cellStyle name="Акцент5 14 8" xfId="3975"/>
    <cellStyle name="Акцент5 14 9" xfId="3976"/>
    <cellStyle name="Акцент5 15" xfId="3977"/>
    <cellStyle name="Акцент5 15 2" xfId="3978"/>
    <cellStyle name="Акцент5 15 3" xfId="3979"/>
    <cellStyle name="Акцент5 15 4" xfId="3980"/>
    <cellStyle name="Акцент5 15 5" xfId="3981"/>
    <cellStyle name="Акцент5 15 6" xfId="3982"/>
    <cellStyle name="Акцент5 15 7" xfId="3983"/>
    <cellStyle name="Акцент5 15 8" xfId="3984"/>
    <cellStyle name="Акцент5 16" xfId="3985"/>
    <cellStyle name="Акцент5 16 2" xfId="3986"/>
    <cellStyle name="Акцент5 16 3" xfId="3987"/>
    <cellStyle name="Акцент5 16 4" xfId="3988"/>
    <cellStyle name="Акцент5 16 5" xfId="3989"/>
    <cellStyle name="Акцент5 16 6" xfId="3990"/>
    <cellStyle name="Акцент5 16 7" xfId="3991"/>
    <cellStyle name="Акцент5 16 8" xfId="3992"/>
    <cellStyle name="Акцент5 17" xfId="3993"/>
    <cellStyle name="Акцент5 17 2" xfId="3994"/>
    <cellStyle name="Акцент5 17 3" xfId="3995"/>
    <cellStyle name="Акцент5 17 4" xfId="3996"/>
    <cellStyle name="Акцент5 17 5" xfId="3997"/>
    <cellStyle name="Акцент5 18" xfId="3998"/>
    <cellStyle name="Акцент5 18 2" xfId="3999"/>
    <cellStyle name="Акцент5 18 3" xfId="4000"/>
    <cellStyle name="Акцент5 18 4" xfId="4001"/>
    <cellStyle name="Акцент5 18 5" xfId="4002"/>
    <cellStyle name="Акцент5 19" xfId="4003"/>
    <cellStyle name="Акцент5 19 2" xfId="4004"/>
    <cellStyle name="Акцент5 19 3" xfId="4005"/>
    <cellStyle name="Акцент5 19 4" xfId="4006"/>
    <cellStyle name="Акцент5 19 5" xfId="4007"/>
    <cellStyle name="Акцент5 2" xfId="4008"/>
    <cellStyle name="Акцент5 2 10" xfId="4009"/>
    <cellStyle name="Акцент5 2 2" xfId="4010"/>
    <cellStyle name="Акцент5 2 3" xfId="4011"/>
    <cellStyle name="Акцент5 2 4" xfId="4012"/>
    <cellStyle name="Акцент5 2 5" xfId="4013"/>
    <cellStyle name="Акцент5 2 6" xfId="4014"/>
    <cellStyle name="Акцент5 2 7" xfId="4015"/>
    <cellStyle name="Акцент5 2 8" xfId="4016"/>
    <cellStyle name="Акцент5 2 9" xfId="4017"/>
    <cellStyle name="Акцент5 20" xfId="4018"/>
    <cellStyle name="Акцент5 21" xfId="4019"/>
    <cellStyle name="Акцент5 22" xfId="4020"/>
    <cellStyle name="Акцент5 23" xfId="4021"/>
    <cellStyle name="Акцент5 24" xfId="14645"/>
    <cellStyle name="Акцент5 3" xfId="4022"/>
    <cellStyle name="Акцент5 3 10" xfId="4023"/>
    <cellStyle name="Акцент5 3 2" xfId="4024"/>
    <cellStyle name="Акцент5 3 3" xfId="4025"/>
    <cellStyle name="Акцент5 3 4" xfId="4026"/>
    <cellStyle name="Акцент5 3 5" xfId="4027"/>
    <cellStyle name="Акцент5 3 6" xfId="4028"/>
    <cellStyle name="Акцент5 3 7" xfId="4029"/>
    <cellStyle name="Акцент5 3 8" xfId="4030"/>
    <cellStyle name="Акцент5 3 9" xfId="4031"/>
    <cellStyle name="Акцент5 4" xfId="4032"/>
    <cellStyle name="Акцент5 4 10" xfId="4033"/>
    <cellStyle name="Акцент5 4 2" xfId="4034"/>
    <cellStyle name="Акцент5 4 3" xfId="4035"/>
    <cellStyle name="Акцент5 4 4" xfId="4036"/>
    <cellStyle name="Акцент5 4 5" xfId="4037"/>
    <cellStyle name="Акцент5 4 6" xfId="4038"/>
    <cellStyle name="Акцент5 4 7" xfId="4039"/>
    <cellStyle name="Акцент5 4 8" xfId="4040"/>
    <cellStyle name="Акцент5 4 9" xfId="4041"/>
    <cellStyle name="Акцент5 5" xfId="4042"/>
    <cellStyle name="Акцент5 5 10" xfId="4043"/>
    <cellStyle name="Акцент5 5 2" xfId="4044"/>
    <cellStyle name="Акцент5 5 3" xfId="4045"/>
    <cellStyle name="Акцент5 5 4" xfId="4046"/>
    <cellStyle name="Акцент5 5 5" xfId="4047"/>
    <cellStyle name="Акцент5 5 6" xfId="4048"/>
    <cellStyle name="Акцент5 5 7" xfId="4049"/>
    <cellStyle name="Акцент5 5 8" xfId="4050"/>
    <cellStyle name="Акцент5 5 9" xfId="4051"/>
    <cellStyle name="Акцент5 6" xfId="4052"/>
    <cellStyle name="Акцент5 6 10" xfId="4053"/>
    <cellStyle name="Акцент5 6 2" xfId="4054"/>
    <cellStyle name="Акцент5 6 3" xfId="4055"/>
    <cellStyle name="Акцент5 6 4" xfId="4056"/>
    <cellStyle name="Акцент5 6 5" xfId="4057"/>
    <cellStyle name="Акцент5 6 6" xfId="4058"/>
    <cellStyle name="Акцент5 6 7" xfId="4059"/>
    <cellStyle name="Акцент5 6 8" xfId="4060"/>
    <cellStyle name="Акцент5 6 9" xfId="4061"/>
    <cellStyle name="Акцент5 7" xfId="4062"/>
    <cellStyle name="Акцент5 7 10" xfId="4063"/>
    <cellStyle name="Акцент5 7 2" xfId="4064"/>
    <cellStyle name="Акцент5 7 3" xfId="4065"/>
    <cellStyle name="Акцент5 7 4" xfId="4066"/>
    <cellStyle name="Акцент5 7 5" xfId="4067"/>
    <cellStyle name="Акцент5 7 6" xfId="4068"/>
    <cellStyle name="Акцент5 7 7" xfId="4069"/>
    <cellStyle name="Акцент5 7 8" xfId="4070"/>
    <cellStyle name="Акцент5 7 9" xfId="4071"/>
    <cellStyle name="Акцент5 8" xfId="4072"/>
    <cellStyle name="Акцент5 8 10" xfId="4073"/>
    <cellStyle name="Акцент5 8 2" xfId="4074"/>
    <cellStyle name="Акцент5 8 3" xfId="4075"/>
    <cellStyle name="Акцент5 8 4" xfId="4076"/>
    <cellStyle name="Акцент5 8 5" xfId="4077"/>
    <cellStyle name="Акцент5 8 6" xfId="4078"/>
    <cellStyle name="Акцент5 8 7" xfId="4079"/>
    <cellStyle name="Акцент5 8 8" xfId="4080"/>
    <cellStyle name="Акцент5 8 9" xfId="4081"/>
    <cellStyle name="Акцент5 9" xfId="4082"/>
    <cellStyle name="Акцент5 9 10" xfId="4083"/>
    <cellStyle name="Акцент5 9 2" xfId="4084"/>
    <cellStyle name="Акцент5 9 3" xfId="4085"/>
    <cellStyle name="Акцент5 9 4" xfId="4086"/>
    <cellStyle name="Акцент5 9 5" xfId="4087"/>
    <cellStyle name="Акцент5 9 6" xfId="4088"/>
    <cellStyle name="Акцент5 9 7" xfId="4089"/>
    <cellStyle name="Акцент5 9 8" xfId="4090"/>
    <cellStyle name="Акцент5 9 9" xfId="4091"/>
    <cellStyle name="Акцент6" xfId="24752" builtinId="49" customBuiltin="1"/>
    <cellStyle name="Акцент6 10" xfId="4092"/>
    <cellStyle name="Акцент6 10 10" xfId="4093"/>
    <cellStyle name="Акцент6 10 2" xfId="4094"/>
    <cellStyle name="Акцент6 10 3" xfId="4095"/>
    <cellStyle name="Акцент6 10 4" xfId="4096"/>
    <cellStyle name="Акцент6 10 5" xfId="4097"/>
    <cellStyle name="Акцент6 10 6" xfId="4098"/>
    <cellStyle name="Акцент6 10 7" xfId="4099"/>
    <cellStyle name="Акцент6 10 8" xfId="4100"/>
    <cellStyle name="Акцент6 10 9" xfId="4101"/>
    <cellStyle name="Акцент6 11" xfId="4102"/>
    <cellStyle name="Акцент6 11 10" xfId="4103"/>
    <cellStyle name="Акцент6 11 2" xfId="4104"/>
    <cellStyle name="Акцент6 11 3" xfId="4105"/>
    <cellStyle name="Акцент6 11 4" xfId="4106"/>
    <cellStyle name="Акцент6 11 5" xfId="4107"/>
    <cellStyle name="Акцент6 11 6" xfId="4108"/>
    <cellStyle name="Акцент6 11 7" xfId="4109"/>
    <cellStyle name="Акцент6 11 8" xfId="4110"/>
    <cellStyle name="Акцент6 11 9" xfId="4111"/>
    <cellStyle name="Акцент6 12" xfId="4112"/>
    <cellStyle name="Акцент6 12 10" xfId="4113"/>
    <cellStyle name="Акцент6 12 2" xfId="4114"/>
    <cellStyle name="Акцент6 12 3" xfId="4115"/>
    <cellStyle name="Акцент6 12 4" xfId="4116"/>
    <cellStyle name="Акцент6 12 5" xfId="4117"/>
    <cellStyle name="Акцент6 12 6" xfId="4118"/>
    <cellStyle name="Акцент6 12 7" xfId="4119"/>
    <cellStyle name="Акцент6 12 8" xfId="4120"/>
    <cellStyle name="Акцент6 12 9" xfId="4121"/>
    <cellStyle name="Акцент6 13" xfId="4122"/>
    <cellStyle name="Акцент6 13 10" xfId="4123"/>
    <cellStyle name="Акцент6 13 2" xfId="4124"/>
    <cellStyle name="Акцент6 13 3" xfId="4125"/>
    <cellStyle name="Акцент6 13 4" xfId="4126"/>
    <cellStyle name="Акцент6 13 5" xfId="4127"/>
    <cellStyle name="Акцент6 13 6" xfId="4128"/>
    <cellStyle name="Акцент6 13 7" xfId="4129"/>
    <cellStyle name="Акцент6 13 8" xfId="4130"/>
    <cellStyle name="Акцент6 13 9" xfId="4131"/>
    <cellStyle name="Акцент6 14" xfId="4132"/>
    <cellStyle name="Акцент6 14 10" xfId="4133"/>
    <cellStyle name="Акцент6 14 2" xfId="4134"/>
    <cellStyle name="Акцент6 14 3" xfId="4135"/>
    <cellStyle name="Акцент6 14 4" xfId="4136"/>
    <cellStyle name="Акцент6 14 5" xfId="4137"/>
    <cellStyle name="Акцент6 14 6" xfId="4138"/>
    <cellStyle name="Акцент6 14 7" xfId="4139"/>
    <cellStyle name="Акцент6 14 8" xfId="4140"/>
    <cellStyle name="Акцент6 14 9" xfId="4141"/>
    <cellStyle name="Акцент6 15" xfId="4142"/>
    <cellStyle name="Акцент6 15 2" xfId="4143"/>
    <cellStyle name="Акцент6 15 3" xfId="4144"/>
    <cellStyle name="Акцент6 15 4" xfId="4145"/>
    <cellStyle name="Акцент6 15 5" xfId="4146"/>
    <cellStyle name="Акцент6 15 6" xfId="4147"/>
    <cellStyle name="Акцент6 15 7" xfId="4148"/>
    <cellStyle name="Акцент6 15 8" xfId="4149"/>
    <cellStyle name="Акцент6 16" xfId="4150"/>
    <cellStyle name="Акцент6 16 2" xfId="4151"/>
    <cellStyle name="Акцент6 16 3" xfId="4152"/>
    <cellStyle name="Акцент6 16 4" xfId="4153"/>
    <cellStyle name="Акцент6 16 5" xfId="4154"/>
    <cellStyle name="Акцент6 16 6" xfId="4155"/>
    <cellStyle name="Акцент6 16 7" xfId="4156"/>
    <cellStyle name="Акцент6 16 8" xfId="4157"/>
    <cellStyle name="Акцент6 17" xfId="4158"/>
    <cellStyle name="Акцент6 17 2" xfId="4159"/>
    <cellStyle name="Акцент6 17 3" xfId="4160"/>
    <cellStyle name="Акцент6 17 4" xfId="4161"/>
    <cellStyle name="Акцент6 17 5" xfId="4162"/>
    <cellStyle name="Акцент6 18" xfId="4163"/>
    <cellStyle name="Акцент6 18 2" xfId="4164"/>
    <cellStyle name="Акцент6 18 3" xfId="4165"/>
    <cellStyle name="Акцент6 18 4" xfId="4166"/>
    <cellStyle name="Акцент6 18 5" xfId="4167"/>
    <cellStyle name="Акцент6 19" xfId="4168"/>
    <cellStyle name="Акцент6 19 2" xfId="4169"/>
    <cellStyle name="Акцент6 19 3" xfId="4170"/>
    <cellStyle name="Акцент6 19 4" xfId="4171"/>
    <cellStyle name="Акцент6 19 5" xfId="4172"/>
    <cellStyle name="Акцент6 2" xfId="4173"/>
    <cellStyle name="Акцент6 2 10" xfId="4174"/>
    <cellStyle name="Акцент6 2 2" xfId="4175"/>
    <cellStyle name="Акцент6 2 3" xfId="4176"/>
    <cellStyle name="Акцент6 2 4" xfId="4177"/>
    <cellStyle name="Акцент6 2 5" xfId="4178"/>
    <cellStyle name="Акцент6 2 6" xfId="4179"/>
    <cellStyle name="Акцент6 2 7" xfId="4180"/>
    <cellStyle name="Акцент6 2 8" xfId="4181"/>
    <cellStyle name="Акцент6 2 9" xfId="4182"/>
    <cellStyle name="Акцент6 20" xfId="4183"/>
    <cellStyle name="Акцент6 21" xfId="4184"/>
    <cellStyle name="Акцент6 22" xfId="4185"/>
    <cellStyle name="Акцент6 23" xfId="4186"/>
    <cellStyle name="Акцент6 24" xfId="14560"/>
    <cellStyle name="Акцент6 3" xfId="4187"/>
    <cellStyle name="Акцент6 3 10" xfId="4188"/>
    <cellStyle name="Акцент6 3 2" xfId="4189"/>
    <cellStyle name="Акцент6 3 3" xfId="4190"/>
    <cellStyle name="Акцент6 3 4" xfId="4191"/>
    <cellStyle name="Акцент6 3 5" xfId="4192"/>
    <cellStyle name="Акцент6 3 6" xfId="4193"/>
    <cellStyle name="Акцент6 3 7" xfId="4194"/>
    <cellStyle name="Акцент6 3 8" xfId="4195"/>
    <cellStyle name="Акцент6 3 9" xfId="4196"/>
    <cellStyle name="Акцент6 4" xfId="4197"/>
    <cellStyle name="Акцент6 4 10" xfId="4198"/>
    <cellStyle name="Акцент6 4 2" xfId="4199"/>
    <cellStyle name="Акцент6 4 3" xfId="4200"/>
    <cellStyle name="Акцент6 4 4" xfId="4201"/>
    <cellStyle name="Акцент6 4 5" xfId="4202"/>
    <cellStyle name="Акцент6 4 6" xfId="4203"/>
    <cellStyle name="Акцент6 4 7" xfId="4204"/>
    <cellStyle name="Акцент6 4 8" xfId="4205"/>
    <cellStyle name="Акцент6 4 9" xfId="4206"/>
    <cellStyle name="Акцент6 5" xfId="4207"/>
    <cellStyle name="Акцент6 5 10" xfId="4208"/>
    <cellStyle name="Акцент6 5 2" xfId="4209"/>
    <cellStyle name="Акцент6 5 3" xfId="4210"/>
    <cellStyle name="Акцент6 5 4" xfId="4211"/>
    <cellStyle name="Акцент6 5 5" xfId="4212"/>
    <cellStyle name="Акцент6 5 6" xfId="4213"/>
    <cellStyle name="Акцент6 5 7" xfId="4214"/>
    <cellStyle name="Акцент6 5 8" xfId="4215"/>
    <cellStyle name="Акцент6 5 9" xfId="4216"/>
    <cellStyle name="Акцент6 6" xfId="4217"/>
    <cellStyle name="Акцент6 6 10" xfId="4218"/>
    <cellStyle name="Акцент6 6 2" xfId="4219"/>
    <cellStyle name="Акцент6 6 3" xfId="4220"/>
    <cellStyle name="Акцент6 6 4" xfId="4221"/>
    <cellStyle name="Акцент6 6 5" xfId="4222"/>
    <cellStyle name="Акцент6 6 6" xfId="4223"/>
    <cellStyle name="Акцент6 6 7" xfId="4224"/>
    <cellStyle name="Акцент6 6 8" xfId="4225"/>
    <cellStyle name="Акцент6 6 9" xfId="4226"/>
    <cellStyle name="Акцент6 7" xfId="4227"/>
    <cellStyle name="Акцент6 7 10" xfId="4228"/>
    <cellStyle name="Акцент6 7 2" xfId="4229"/>
    <cellStyle name="Акцент6 7 3" xfId="4230"/>
    <cellStyle name="Акцент6 7 4" xfId="4231"/>
    <cellStyle name="Акцент6 7 5" xfId="4232"/>
    <cellStyle name="Акцент6 7 6" xfId="4233"/>
    <cellStyle name="Акцент6 7 7" xfId="4234"/>
    <cellStyle name="Акцент6 7 8" xfId="4235"/>
    <cellStyle name="Акцент6 7 9" xfId="4236"/>
    <cellStyle name="Акцент6 8" xfId="4237"/>
    <cellStyle name="Акцент6 8 10" xfId="4238"/>
    <cellStyle name="Акцент6 8 2" xfId="4239"/>
    <cellStyle name="Акцент6 8 3" xfId="4240"/>
    <cellStyle name="Акцент6 8 4" xfId="4241"/>
    <cellStyle name="Акцент6 8 5" xfId="4242"/>
    <cellStyle name="Акцент6 8 6" xfId="4243"/>
    <cellStyle name="Акцент6 8 7" xfId="4244"/>
    <cellStyle name="Акцент6 8 8" xfId="4245"/>
    <cellStyle name="Акцент6 8 9" xfId="4246"/>
    <cellStyle name="Акцент6 9" xfId="4247"/>
    <cellStyle name="Акцент6 9 10" xfId="4248"/>
    <cellStyle name="Акцент6 9 2" xfId="4249"/>
    <cellStyle name="Акцент6 9 3" xfId="4250"/>
    <cellStyle name="Акцент6 9 4" xfId="4251"/>
    <cellStyle name="Акцент6 9 5" xfId="4252"/>
    <cellStyle name="Акцент6 9 6" xfId="4253"/>
    <cellStyle name="Акцент6 9 7" xfId="4254"/>
    <cellStyle name="Акцент6 9 8" xfId="4255"/>
    <cellStyle name="Акцент6 9 9" xfId="4256"/>
    <cellStyle name="Ввод " xfId="24723" builtinId="20" customBuiltin="1"/>
    <cellStyle name="Ввод  10" xfId="4257"/>
    <cellStyle name="Ввод  10 10" xfId="4258"/>
    <cellStyle name="Ввод  10 10 2" xfId="13245"/>
    <cellStyle name="Ввод  10 10 2 2" xfId="13894"/>
    <cellStyle name="Ввод  10 10 2 2 2" xfId="15529"/>
    <cellStyle name="Ввод  10 10 2 2 2 2" xfId="21354"/>
    <cellStyle name="Ввод  10 10 2 2 3" xfId="19830"/>
    <cellStyle name="Ввод  10 10 2 3" xfId="14188"/>
    <cellStyle name="Ввод  10 10 2 3 2" xfId="15782"/>
    <cellStyle name="Ввод  10 10 2 3 2 2" xfId="21607"/>
    <cellStyle name="Ввод  10 10 2 3 3" xfId="20085"/>
    <cellStyle name="Ввод  10 10 2 4" xfId="14441"/>
    <cellStyle name="Ввод  10 10 2 4 2" xfId="16035"/>
    <cellStyle name="Ввод  10 10 2 4 2 2" xfId="21860"/>
    <cellStyle name="Ввод  10 10 2 4 3" xfId="20338"/>
    <cellStyle name="Ввод  10 10 2 5" xfId="14889"/>
    <cellStyle name="Ввод  10 10 2 5 2" xfId="20717"/>
    <cellStyle name="Ввод  10 10 2 6" xfId="19186"/>
    <cellStyle name="Ввод  10 10 3" xfId="13135"/>
    <cellStyle name="Ввод  10 10 3 2" xfId="13785"/>
    <cellStyle name="Ввод  10 10 3 2 2" xfId="15420"/>
    <cellStyle name="Ввод  10 10 3 2 2 2" xfId="21245"/>
    <cellStyle name="Ввод  10 10 3 2 3" xfId="19721"/>
    <cellStyle name="Ввод  10 10 3 3" xfId="14079"/>
    <cellStyle name="Ввод  10 10 3 3 2" xfId="15673"/>
    <cellStyle name="Ввод  10 10 3 3 2 2" xfId="21498"/>
    <cellStyle name="Ввод  10 10 3 3 3" xfId="19976"/>
    <cellStyle name="Ввод  10 10 3 4" xfId="14332"/>
    <cellStyle name="Ввод  10 10 3 4 2" xfId="15926"/>
    <cellStyle name="Ввод  10 10 3 4 2 2" xfId="21751"/>
    <cellStyle name="Ввод  10 10 3 4 3" xfId="20229"/>
    <cellStyle name="Ввод  10 10 3 5" xfId="14780"/>
    <cellStyle name="Ввод  10 10 3 5 2" xfId="20608"/>
    <cellStyle name="Ввод  10 10 3 6" xfId="19077"/>
    <cellStyle name="Ввод  10 10 4" xfId="13510"/>
    <cellStyle name="Ввод  10 10 4 2" xfId="15147"/>
    <cellStyle name="Ввод  10 10 4 2 2" xfId="20972"/>
    <cellStyle name="Ввод  10 10 4 3" xfId="19448"/>
    <cellStyle name="Ввод  10 10 5" xfId="13459"/>
    <cellStyle name="Ввод  10 10 5 2" xfId="15096"/>
    <cellStyle name="Ввод  10 10 5 2 2" xfId="20921"/>
    <cellStyle name="Ввод  10 10 5 3" xfId="19397"/>
    <cellStyle name="Ввод  10 10 6" xfId="13462"/>
    <cellStyle name="Ввод  10 10 6 2" xfId="15099"/>
    <cellStyle name="Ввод  10 10 6 2 2" xfId="20924"/>
    <cellStyle name="Ввод  10 10 6 3" xfId="19400"/>
    <cellStyle name="Ввод  10 10 7" xfId="14574"/>
    <cellStyle name="Ввод  10 10 7 2" xfId="16144"/>
    <cellStyle name="Ввод  10 10 7 2 2" xfId="21969"/>
    <cellStyle name="Ввод  10 10 7 3" xfId="20454"/>
    <cellStyle name="Ввод  10 10 8" xfId="18933"/>
    <cellStyle name="Ввод  10 11" xfId="13244"/>
    <cellStyle name="Ввод  10 11 2" xfId="13893"/>
    <cellStyle name="Ввод  10 11 2 2" xfId="15528"/>
    <cellStyle name="Ввод  10 11 2 2 2" xfId="21353"/>
    <cellStyle name="Ввод  10 11 2 3" xfId="19829"/>
    <cellStyle name="Ввод  10 11 3" xfId="14187"/>
    <cellStyle name="Ввод  10 11 3 2" xfId="15781"/>
    <cellStyle name="Ввод  10 11 3 2 2" xfId="21606"/>
    <cellStyle name="Ввод  10 11 3 3" xfId="20084"/>
    <cellStyle name="Ввод  10 11 4" xfId="14440"/>
    <cellStyle name="Ввод  10 11 4 2" xfId="16034"/>
    <cellStyle name="Ввод  10 11 4 2 2" xfId="21859"/>
    <cellStyle name="Ввод  10 11 4 3" xfId="20337"/>
    <cellStyle name="Ввод  10 11 5" xfId="14888"/>
    <cellStyle name="Ввод  10 11 5 2" xfId="20716"/>
    <cellStyle name="Ввод  10 11 6" xfId="19185"/>
    <cellStyle name="Ввод  10 12" xfId="13134"/>
    <cellStyle name="Ввод  10 12 2" xfId="13784"/>
    <cellStyle name="Ввод  10 12 2 2" xfId="15419"/>
    <cellStyle name="Ввод  10 12 2 2 2" xfId="21244"/>
    <cellStyle name="Ввод  10 12 2 3" xfId="19720"/>
    <cellStyle name="Ввод  10 12 3" xfId="14078"/>
    <cellStyle name="Ввод  10 12 3 2" xfId="15672"/>
    <cellStyle name="Ввод  10 12 3 2 2" xfId="21497"/>
    <cellStyle name="Ввод  10 12 3 3" xfId="19975"/>
    <cellStyle name="Ввод  10 12 4" xfId="14331"/>
    <cellStyle name="Ввод  10 12 4 2" xfId="15925"/>
    <cellStyle name="Ввод  10 12 4 2 2" xfId="21750"/>
    <cellStyle name="Ввод  10 12 4 3" xfId="20228"/>
    <cellStyle name="Ввод  10 12 5" xfId="14779"/>
    <cellStyle name="Ввод  10 12 5 2" xfId="20607"/>
    <cellStyle name="Ввод  10 12 6" xfId="19076"/>
    <cellStyle name="Ввод  10 13" xfId="13509"/>
    <cellStyle name="Ввод  10 13 2" xfId="15146"/>
    <cellStyle name="Ввод  10 13 2 2" xfId="20971"/>
    <cellStyle name="Ввод  10 13 3" xfId="19447"/>
    <cellStyle name="Ввод  10 14" xfId="13460"/>
    <cellStyle name="Ввод  10 14 2" xfId="15097"/>
    <cellStyle name="Ввод  10 14 2 2" xfId="20922"/>
    <cellStyle name="Ввод  10 14 3" xfId="19398"/>
    <cellStyle name="Ввод  10 15" xfId="13461"/>
    <cellStyle name="Ввод  10 15 2" xfId="15098"/>
    <cellStyle name="Ввод  10 15 2 2" xfId="20923"/>
    <cellStyle name="Ввод  10 15 3" xfId="19399"/>
    <cellStyle name="Ввод  10 16" xfId="14573"/>
    <cellStyle name="Ввод  10 16 2" xfId="16143"/>
    <cellStyle name="Ввод  10 16 2 2" xfId="21968"/>
    <cellStyle name="Ввод  10 16 3" xfId="20453"/>
    <cellStyle name="Ввод  10 17" xfId="18932"/>
    <cellStyle name="Ввод  10 2" xfId="4259"/>
    <cellStyle name="Ввод  10 2 2" xfId="13246"/>
    <cellStyle name="Ввод  10 2 2 2" xfId="13895"/>
    <cellStyle name="Ввод  10 2 2 2 2" xfId="15530"/>
    <cellStyle name="Ввод  10 2 2 2 2 2" xfId="21355"/>
    <cellStyle name="Ввод  10 2 2 2 3" xfId="19831"/>
    <cellStyle name="Ввод  10 2 2 3" xfId="14189"/>
    <cellStyle name="Ввод  10 2 2 3 2" xfId="15783"/>
    <cellStyle name="Ввод  10 2 2 3 2 2" xfId="21608"/>
    <cellStyle name="Ввод  10 2 2 3 3" xfId="20086"/>
    <cellStyle name="Ввод  10 2 2 4" xfId="14442"/>
    <cellStyle name="Ввод  10 2 2 4 2" xfId="16036"/>
    <cellStyle name="Ввод  10 2 2 4 2 2" xfId="21861"/>
    <cellStyle name="Ввод  10 2 2 4 3" xfId="20339"/>
    <cellStyle name="Ввод  10 2 2 5" xfId="14890"/>
    <cellStyle name="Ввод  10 2 2 5 2" xfId="20718"/>
    <cellStyle name="Ввод  10 2 2 6" xfId="19187"/>
    <cellStyle name="Ввод  10 2 3" xfId="13136"/>
    <cellStyle name="Ввод  10 2 3 2" xfId="13786"/>
    <cellStyle name="Ввод  10 2 3 2 2" xfId="15421"/>
    <cellStyle name="Ввод  10 2 3 2 2 2" xfId="21246"/>
    <cellStyle name="Ввод  10 2 3 2 3" xfId="19722"/>
    <cellStyle name="Ввод  10 2 3 3" xfId="14080"/>
    <cellStyle name="Ввод  10 2 3 3 2" xfId="15674"/>
    <cellStyle name="Ввод  10 2 3 3 2 2" xfId="21499"/>
    <cellStyle name="Ввод  10 2 3 3 3" xfId="19977"/>
    <cellStyle name="Ввод  10 2 3 4" xfId="14333"/>
    <cellStyle name="Ввод  10 2 3 4 2" xfId="15927"/>
    <cellStyle name="Ввод  10 2 3 4 2 2" xfId="21752"/>
    <cellStyle name="Ввод  10 2 3 4 3" xfId="20230"/>
    <cellStyle name="Ввод  10 2 3 5" xfId="14781"/>
    <cellStyle name="Ввод  10 2 3 5 2" xfId="20609"/>
    <cellStyle name="Ввод  10 2 3 6" xfId="19078"/>
    <cellStyle name="Ввод  10 2 4" xfId="13511"/>
    <cellStyle name="Ввод  10 2 4 2" xfId="15148"/>
    <cellStyle name="Ввод  10 2 4 2 2" xfId="20973"/>
    <cellStyle name="Ввод  10 2 4 3" xfId="19449"/>
    <cellStyle name="Ввод  10 2 5" xfId="13458"/>
    <cellStyle name="Ввод  10 2 5 2" xfId="15095"/>
    <cellStyle name="Ввод  10 2 5 2 2" xfId="20920"/>
    <cellStyle name="Ввод  10 2 5 3" xfId="19396"/>
    <cellStyle name="Ввод  10 2 6" xfId="13463"/>
    <cellStyle name="Ввод  10 2 6 2" xfId="15100"/>
    <cellStyle name="Ввод  10 2 6 2 2" xfId="20925"/>
    <cellStyle name="Ввод  10 2 6 3" xfId="19401"/>
    <cellStyle name="Ввод  10 2 7" xfId="14575"/>
    <cellStyle name="Ввод  10 2 7 2" xfId="16145"/>
    <cellStyle name="Ввод  10 2 7 2 2" xfId="21970"/>
    <cellStyle name="Ввод  10 2 7 3" xfId="20455"/>
    <cellStyle name="Ввод  10 2 8" xfId="18934"/>
    <cellStyle name="Ввод  10 3" xfId="4260"/>
    <cellStyle name="Ввод  10 3 2" xfId="13247"/>
    <cellStyle name="Ввод  10 3 2 2" xfId="13896"/>
    <cellStyle name="Ввод  10 3 2 2 2" xfId="15531"/>
    <cellStyle name="Ввод  10 3 2 2 2 2" xfId="21356"/>
    <cellStyle name="Ввод  10 3 2 2 3" xfId="19832"/>
    <cellStyle name="Ввод  10 3 2 3" xfId="14190"/>
    <cellStyle name="Ввод  10 3 2 3 2" xfId="15784"/>
    <cellStyle name="Ввод  10 3 2 3 2 2" xfId="21609"/>
    <cellStyle name="Ввод  10 3 2 3 3" xfId="20087"/>
    <cellStyle name="Ввод  10 3 2 4" xfId="14443"/>
    <cellStyle name="Ввод  10 3 2 4 2" xfId="16037"/>
    <cellStyle name="Ввод  10 3 2 4 2 2" xfId="21862"/>
    <cellStyle name="Ввод  10 3 2 4 3" xfId="20340"/>
    <cellStyle name="Ввод  10 3 2 5" xfId="14891"/>
    <cellStyle name="Ввод  10 3 2 5 2" xfId="20719"/>
    <cellStyle name="Ввод  10 3 2 6" xfId="19188"/>
    <cellStyle name="Ввод  10 3 3" xfId="13137"/>
    <cellStyle name="Ввод  10 3 3 2" xfId="13787"/>
    <cellStyle name="Ввод  10 3 3 2 2" xfId="15422"/>
    <cellStyle name="Ввод  10 3 3 2 2 2" xfId="21247"/>
    <cellStyle name="Ввод  10 3 3 2 3" xfId="19723"/>
    <cellStyle name="Ввод  10 3 3 3" xfId="14081"/>
    <cellStyle name="Ввод  10 3 3 3 2" xfId="15675"/>
    <cellStyle name="Ввод  10 3 3 3 2 2" xfId="21500"/>
    <cellStyle name="Ввод  10 3 3 3 3" xfId="19978"/>
    <cellStyle name="Ввод  10 3 3 4" xfId="14334"/>
    <cellStyle name="Ввод  10 3 3 4 2" xfId="15928"/>
    <cellStyle name="Ввод  10 3 3 4 2 2" xfId="21753"/>
    <cellStyle name="Ввод  10 3 3 4 3" xfId="20231"/>
    <cellStyle name="Ввод  10 3 3 5" xfId="14782"/>
    <cellStyle name="Ввод  10 3 3 5 2" xfId="20610"/>
    <cellStyle name="Ввод  10 3 3 6" xfId="19079"/>
    <cellStyle name="Ввод  10 3 4" xfId="13512"/>
    <cellStyle name="Ввод  10 3 4 2" xfId="15149"/>
    <cellStyle name="Ввод  10 3 4 2 2" xfId="20974"/>
    <cellStyle name="Ввод  10 3 4 3" xfId="19450"/>
    <cellStyle name="Ввод  10 3 5" xfId="13457"/>
    <cellStyle name="Ввод  10 3 5 2" xfId="15094"/>
    <cellStyle name="Ввод  10 3 5 2 2" xfId="20919"/>
    <cellStyle name="Ввод  10 3 5 3" xfId="19395"/>
    <cellStyle name="Ввод  10 3 6" xfId="13464"/>
    <cellStyle name="Ввод  10 3 6 2" xfId="15101"/>
    <cellStyle name="Ввод  10 3 6 2 2" xfId="20926"/>
    <cellStyle name="Ввод  10 3 6 3" xfId="19402"/>
    <cellStyle name="Ввод  10 3 7" xfId="14576"/>
    <cellStyle name="Ввод  10 3 7 2" xfId="16146"/>
    <cellStyle name="Ввод  10 3 7 2 2" xfId="21971"/>
    <cellStyle name="Ввод  10 3 7 3" xfId="20456"/>
    <cellStyle name="Ввод  10 3 8" xfId="18935"/>
    <cellStyle name="Ввод  10 4" xfId="4261"/>
    <cellStyle name="Ввод  10 4 2" xfId="13248"/>
    <cellStyle name="Ввод  10 4 2 2" xfId="13897"/>
    <cellStyle name="Ввод  10 4 2 2 2" xfId="15532"/>
    <cellStyle name="Ввод  10 4 2 2 2 2" xfId="21357"/>
    <cellStyle name="Ввод  10 4 2 2 3" xfId="19833"/>
    <cellStyle name="Ввод  10 4 2 3" xfId="14191"/>
    <cellStyle name="Ввод  10 4 2 3 2" xfId="15785"/>
    <cellStyle name="Ввод  10 4 2 3 2 2" xfId="21610"/>
    <cellStyle name="Ввод  10 4 2 3 3" xfId="20088"/>
    <cellStyle name="Ввод  10 4 2 4" xfId="14444"/>
    <cellStyle name="Ввод  10 4 2 4 2" xfId="16038"/>
    <cellStyle name="Ввод  10 4 2 4 2 2" xfId="21863"/>
    <cellStyle name="Ввод  10 4 2 4 3" xfId="20341"/>
    <cellStyle name="Ввод  10 4 2 5" xfId="14892"/>
    <cellStyle name="Ввод  10 4 2 5 2" xfId="20720"/>
    <cellStyle name="Ввод  10 4 2 6" xfId="19189"/>
    <cellStyle name="Ввод  10 4 3" xfId="13138"/>
    <cellStyle name="Ввод  10 4 3 2" xfId="13788"/>
    <cellStyle name="Ввод  10 4 3 2 2" xfId="15423"/>
    <cellStyle name="Ввод  10 4 3 2 2 2" xfId="21248"/>
    <cellStyle name="Ввод  10 4 3 2 3" xfId="19724"/>
    <cellStyle name="Ввод  10 4 3 3" xfId="14082"/>
    <cellStyle name="Ввод  10 4 3 3 2" xfId="15676"/>
    <cellStyle name="Ввод  10 4 3 3 2 2" xfId="21501"/>
    <cellStyle name="Ввод  10 4 3 3 3" xfId="19979"/>
    <cellStyle name="Ввод  10 4 3 4" xfId="14335"/>
    <cellStyle name="Ввод  10 4 3 4 2" xfId="15929"/>
    <cellStyle name="Ввод  10 4 3 4 2 2" xfId="21754"/>
    <cellStyle name="Ввод  10 4 3 4 3" xfId="20232"/>
    <cellStyle name="Ввод  10 4 3 5" xfId="14783"/>
    <cellStyle name="Ввод  10 4 3 5 2" xfId="20611"/>
    <cellStyle name="Ввод  10 4 3 6" xfId="19080"/>
    <cellStyle name="Ввод  10 4 4" xfId="13513"/>
    <cellStyle name="Ввод  10 4 4 2" xfId="15150"/>
    <cellStyle name="Ввод  10 4 4 2 2" xfId="20975"/>
    <cellStyle name="Ввод  10 4 4 3" xfId="19451"/>
    <cellStyle name="Ввод  10 4 5" xfId="13456"/>
    <cellStyle name="Ввод  10 4 5 2" xfId="15093"/>
    <cellStyle name="Ввод  10 4 5 2 2" xfId="20918"/>
    <cellStyle name="Ввод  10 4 5 3" xfId="19394"/>
    <cellStyle name="Ввод  10 4 6" xfId="13465"/>
    <cellStyle name="Ввод  10 4 6 2" xfId="15102"/>
    <cellStyle name="Ввод  10 4 6 2 2" xfId="20927"/>
    <cellStyle name="Ввод  10 4 6 3" xfId="19403"/>
    <cellStyle name="Ввод  10 4 7" xfId="14577"/>
    <cellStyle name="Ввод  10 4 7 2" xfId="16147"/>
    <cellStyle name="Ввод  10 4 7 2 2" xfId="21972"/>
    <cellStyle name="Ввод  10 4 7 3" xfId="20457"/>
    <cellStyle name="Ввод  10 4 8" xfId="18936"/>
    <cellStyle name="Ввод  10 5" xfId="4262"/>
    <cellStyle name="Ввод  10 5 2" xfId="13249"/>
    <cellStyle name="Ввод  10 5 2 2" xfId="13898"/>
    <cellStyle name="Ввод  10 5 2 2 2" xfId="15533"/>
    <cellStyle name="Ввод  10 5 2 2 2 2" xfId="21358"/>
    <cellStyle name="Ввод  10 5 2 2 3" xfId="19834"/>
    <cellStyle name="Ввод  10 5 2 3" xfId="14192"/>
    <cellStyle name="Ввод  10 5 2 3 2" xfId="15786"/>
    <cellStyle name="Ввод  10 5 2 3 2 2" xfId="21611"/>
    <cellStyle name="Ввод  10 5 2 3 3" xfId="20089"/>
    <cellStyle name="Ввод  10 5 2 4" xfId="14445"/>
    <cellStyle name="Ввод  10 5 2 4 2" xfId="16039"/>
    <cellStyle name="Ввод  10 5 2 4 2 2" xfId="21864"/>
    <cellStyle name="Ввод  10 5 2 4 3" xfId="20342"/>
    <cellStyle name="Ввод  10 5 2 5" xfId="14893"/>
    <cellStyle name="Ввод  10 5 2 5 2" xfId="20721"/>
    <cellStyle name="Ввод  10 5 2 6" xfId="19190"/>
    <cellStyle name="Ввод  10 5 3" xfId="13139"/>
    <cellStyle name="Ввод  10 5 3 2" xfId="13789"/>
    <cellStyle name="Ввод  10 5 3 2 2" xfId="15424"/>
    <cellStyle name="Ввод  10 5 3 2 2 2" xfId="21249"/>
    <cellStyle name="Ввод  10 5 3 2 3" xfId="19725"/>
    <cellStyle name="Ввод  10 5 3 3" xfId="14083"/>
    <cellStyle name="Ввод  10 5 3 3 2" xfId="15677"/>
    <cellStyle name="Ввод  10 5 3 3 2 2" xfId="21502"/>
    <cellStyle name="Ввод  10 5 3 3 3" xfId="19980"/>
    <cellStyle name="Ввод  10 5 3 4" xfId="14336"/>
    <cellStyle name="Ввод  10 5 3 4 2" xfId="15930"/>
    <cellStyle name="Ввод  10 5 3 4 2 2" xfId="21755"/>
    <cellStyle name="Ввод  10 5 3 4 3" xfId="20233"/>
    <cellStyle name="Ввод  10 5 3 5" xfId="14784"/>
    <cellStyle name="Ввод  10 5 3 5 2" xfId="20612"/>
    <cellStyle name="Ввод  10 5 3 6" xfId="19081"/>
    <cellStyle name="Ввод  10 5 4" xfId="13514"/>
    <cellStyle name="Ввод  10 5 4 2" xfId="15151"/>
    <cellStyle name="Ввод  10 5 4 2 2" xfId="20976"/>
    <cellStyle name="Ввод  10 5 4 3" xfId="19452"/>
    <cellStyle name="Ввод  10 5 5" xfId="13455"/>
    <cellStyle name="Ввод  10 5 5 2" xfId="15092"/>
    <cellStyle name="Ввод  10 5 5 2 2" xfId="20917"/>
    <cellStyle name="Ввод  10 5 5 3" xfId="19393"/>
    <cellStyle name="Ввод  10 5 6" xfId="13466"/>
    <cellStyle name="Ввод  10 5 6 2" xfId="15103"/>
    <cellStyle name="Ввод  10 5 6 2 2" xfId="20928"/>
    <cellStyle name="Ввод  10 5 6 3" xfId="19404"/>
    <cellStyle name="Ввод  10 5 7" xfId="14578"/>
    <cellStyle name="Ввод  10 5 7 2" xfId="16148"/>
    <cellStyle name="Ввод  10 5 7 2 2" xfId="21973"/>
    <cellStyle name="Ввод  10 5 7 3" xfId="20458"/>
    <cellStyle name="Ввод  10 5 8" xfId="18937"/>
    <cellStyle name="Ввод  10 6" xfId="4263"/>
    <cellStyle name="Ввод  10 6 2" xfId="13250"/>
    <cellStyle name="Ввод  10 6 2 2" xfId="13899"/>
    <cellStyle name="Ввод  10 6 2 2 2" xfId="15534"/>
    <cellStyle name="Ввод  10 6 2 2 2 2" xfId="21359"/>
    <cellStyle name="Ввод  10 6 2 2 3" xfId="19835"/>
    <cellStyle name="Ввод  10 6 2 3" xfId="14193"/>
    <cellStyle name="Ввод  10 6 2 3 2" xfId="15787"/>
    <cellStyle name="Ввод  10 6 2 3 2 2" xfId="21612"/>
    <cellStyle name="Ввод  10 6 2 3 3" xfId="20090"/>
    <cellStyle name="Ввод  10 6 2 4" xfId="14446"/>
    <cellStyle name="Ввод  10 6 2 4 2" xfId="16040"/>
    <cellStyle name="Ввод  10 6 2 4 2 2" xfId="21865"/>
    <cellStyle name="Ввод  10 6 2 4 3" xfId="20343"/>
    <cellStyle name="Ввод  10 6 2 5" xfId="14894"/>
    <cellStyle name="Ввод  10 6 2 5 2" xfId="20722"/>
    <cellStyle name="Ввод  10 6 2 6" xfId="19191"/>
    <cellStyle name="Ввод  10 6 3" xfId="13140"/>
    <cellStyle name="Ввод  10 6 3 2" xfId="13790"/>
    <cellStyle name="Ввод  10 6 3 2 2" xfId="15425"/>
    <cellStyle name="Ввод  10 6 3 2 2 2" xfId="21250"/>
    <cellStyle name="Ввод  10 6 3 2 3" xfId="19726"/>
    <cellStyle name="Ввод  10 6 3 3" xfId="14084"/>
    <cellStyle name="Ввод  10 6 3 3 2" xfId="15678"/>
    <cellStyle name="Ввод  10 6 3 3 2 2" xfId="21503"/>
    <cellStyle name="Ввод  10 6 3 3 3" xfId="19981"/>
    <cellStyle name="Ввод  10 6 3 4" xfId="14337"/>
    <cellStyle name="Ввод  10 6 3 4 2" xfId="15931"/>
    <cellStyle name="Ввод  10 6 3 4 2 2" xfId="21756"/>
    <cellStyle name="Ввод  10 6 3 4 3" xfId="20234"/>
    <cellStyle name="Ввод  10 6 3 5" xfId="14785"/>
    <cellStyle name="Ввод  10 6 3 5 2" xfId="20613"/>
    <cellStyle name="Ввод  10 6 3 6" xfId="19082"/>
    <cellStyle name="Ввод  10 6 4" xfId="13515"/>
    <cellStyle name="Ввод  10 6 4 2" xfId="15152"/>
    <cellStyle name="Ввод  10 6 4 2 2" xfId="20977"/>
    <cellStyle name="Ввод  10 6 4 3" xfId="19453"/>
    <cellStyle name="Ввод  10 6 5" xfId="13454"/>
    <cellStyle name="Ввод  10 6 5 2" xfId="15091"/>
    <cellStyle name="Ввод  10 6 5 2 2" xfId="20916"/>
    <cellStyle name="Ввод  10 6 5 3" xfId="19392"/>
    <cellStyle name="Ввод  10 6 6" xfId="13467"/>
    <cellStyle name="Ввод  10 6 6 2" xfId="15104"/>
    <cellStyle name="Ввод  10 6 6 2 2" xfId="20929"/>
    <cellStyle name="Ввод  10 6 6 3" xfId="19405"/>
    <cellStyle name="Ввод  10 6 7" xfId="14579"/>
    <cellStyle name="Ввод  10 6 7 2" xfId="16149"/>
    <cellStyle name="Ввод  10 6 7 2 2" xfId="21974"/>
    <cellStyle name="Ввод  10 6 7 3" xfId="20459"/>
    <cellStyle name="Ввод  10 6 8" xfId="18938"/>
    <cellStyle name="Ввод  10 7" xfId="4264"/>
    <cellStyle name="Ввод  10 7 2" xfId="13251"/>
    <cellStyle name="Ввод  10 7 2 2" xfId="13900"/>
    <cellStyle name="Ввод  10 7 2 2 2" xfId="15535"/>
    <cellStyle name="Ввод  10 7 2 2 2 2" xfId="21360"/>
    <cellStyle name="Ввод  10 7 2 2 3" xfId="19836"/>
    <cellStyle name="Ввод  10 7 2 3" xfId="14194"/>
    <cellStyle name="Ввод  10 7 2 3 2" xfId="15788"/>
    <cellStyle name="Ввод  10 7 2 3 2 2" xfId="21613"/>
    <cellStyle name="Ввод  10 7 2 3 3" xfId="20091"/>
    <cellStyle name="Ввод  10 7 2 4" xfId="14447"/>
    <cellStyle name="Ввод  10 7 2 4 2" xfId="16041"/>
    <cellStyle name="Ввод  10 7 2 4 2 2" xfId="21866"/>
    <cellStyle name="Ввод  10 7 2 4 3" xfId="20344"/>
    <cellStyle name="Ввод  10 7 2 5" xfId="14895"/>
    <cellStyle name="Ввод  10 7 2 5 2" xfId="20723"/>
    <cellStyle name="Ввод  10 7 2 6" xfId="19192"/>
    <cellStyle name="Ввод  10 7 3" xfId="13141"/>
    <cellStyle name="Ввод  10 7 3 2" xfId="13791"/>
    <cellStyle name="Ввод  10 7 3 2 2" xfId="15426"/>
    <cellStyle name="Ввод  10 7 3 2 2 2" xfId="21251"/>
    <cellStyle name="Ввод  10 7 3 2 3" xfId="19727"/>
    <cellStyle name="Ввод  10 7 3 3" xfId="14085"/>
    <cellStyle name="Ввод  10 7 3 3 2" xfId="15679"/>
    <cellStyle name="Ввод  10 7 3 3 2 2" xfId="21504"/>
    <cellStyle name="Ввод  10 7 3 3 3" xfId="19982"/>
    <cellStyle name="Ввод  10 7 3 4" xfId="14338"/>
    <cellStyle name="Ввод  10 7 3 4 2" xfId="15932"/>
    <cellStyle name="Ввод  10 7 3 4 2 2" xfId="21757"/>
    <cellStyle name="Ввод  10 7 3 4 3" xfId="20235"/>
    <cellStyle name="Ввод  10 7 3 5" xfId="14786"/>
    <cellStyle name="Ввод  10 7 3 5 2" xfId="20614"/>
    <cellStyle name="Ввод  10 7 3 6" xfId="19083"/>
    <cellStyle name="Ввод  10 7 4" xfId="13516"/>
    <cellStyle name="Ввод  10 7 4 2" xfId="15153"/>
    <cellStyle name="Ввод  10 7 4 2 2" xfId="20978"/>
    <cellStyle name="Ввод  10 7 4 3" xfId="19454"/>
    <cellStyle name="Ввод  10 7 5" xfId="13453"/>
    <cellStyle name="Ввод  10 7 5 2" xfId="15090"/>
    <cellStyle name="Ввод  10 7 5 2 2" xfId="20915"/>
    <cellStyle name="Ввод  10 7 5 3" xfId="19391"/>
    <cellStyle name="Ввод  10 7 6" xfId="13468"/>
    <cellStyle name="Ввод  10 7 6 2" xfId="15105"/>
    <cellStyle name="Ввод  10 7 6 2 2" xfId="20930"/>
    <cellStyle name="Ввод  10 7 6 3" xfId="19406"/>
    <cellStyle name="Ввод  10 7 7" xfId="14580"/>
    <cellStyle name="Ввод  10 7 7 2" xfId="16150"/>
    <cellStyle name="Ввод  10 7 7 2 2" xfId="21975"/>
    <cellStyle name="Ввод  10 7 7 3" xfId="20460"/>
    <cellStyle name="Ввод  10 7 8" xfId="18939"/>
    <cellStyle name="Ввод  10 8" xfId="4265"/>
    <cellStyle name="Ввод  10 8 2" xfId="13252"/>
    <cellStyle name="Ввод  10 8 2 2" xfId="13901"/>
    <cellStyle name="Ввод  10 8 2 2 2" xfId="15536"/>
    <cellStyle name="Ввод  10 8 2 2 2 2" xfId="21361"/>
    <cellStyle name="Ввод  10 8 2 2 3" xfId="19837"/>
    <cellStyle name="Ввод  10 8 2 3" xfId="14195"/>
    <cellStyle name="Ввод  10 8 2 3 2" xfId="15789"/>
    <cellStyle name="Ввод  10 8 2 3 2 2" xfId="21614"/>
    <cellStyle name="Ввод  10 8 2 3 3" xfId="20092"/>
    <cellStyle name="Ввод  10 8 2 4" xfId="14448"/>
    <cellStyle name="Ввод  10 8 2 4 2" xfId="16042"/>
    <cellStyle name="Ввод  10 8 2 4 2 2" xfId="21867"/>
    <cellStyle name="Ввод  10 8 2 4 3" xfId="20345"/>
    <cellStyle name="Ввод  10 8 2 5" xfId="14896"/>
    <cellStyle name="Ввод  10 8 2 5 2" xfId="20724"/>
    <cellStyle name="Ввод  10 8 2 6" xfId="19193"/>
    <cellStyle name="Ввод  10 8 3" xfId="13142"/>
    <cellStyle name="Ввод  10 8 3 2" xfId="13792"/>
    <cellStyle name="Ввод  10 8 3 2 2" xfId="15427"/>
    <cellStyle name="Ввод  10 8 3 2 2 2" xfId="21252"/>
    <cellStyle name="Ввод  10 8 3 2 3" xfId="19728"/>
    <cellStyle name="Ввод  10 8 3 3" xfId="14086"/>
    <cellStyle name="Ввод  10 8 3 3 2" xfId="15680"/>
    <cellStyle name="Ввод  10 8 3 3 2 2" xfId="21505"/>
    <cellStyle name="Ввод  10 8 3 3 3" xfId="19983"/>
    <cellStyle name="Ввод  10 8 3 4" xfId="14339"/>
    <cellStyle name="Ввод  10 8 3 4 2" xfId="15933"/>
    <cellStyle name="Ввод  10 8 3 4 2 2" xfId="21758"/>
    <cellStyle name="Ввод  10 8 3 4 3" xfId="20236"/>
    <cellStyle name="Ввод  10 8 3 5" xfId="14787"/>
    <cellStyle name="Ввод  10 8 3 5 2" xfId="20615"/>
    <cellStyle name="Ввод  10 8 3 6" xfId="19084"/>
    <cellStyle name="Ввод  10 8 4" xfId="13517"/>
    <cellStyle name="Ввод  10 8 4 2" xfId="15154"/>
    <cellStyle name="Ввод  10 8 4 2 2" xfId="20979"/>
    <cellStyle name="Ввод  10 8 4 3" xfId="19455"/>
    <cellStyle name="Ввод  10 8 5" xfId="13452"/>
    <cellStyle name="Ввод  10 8 5 2" xfId="15089"/>
    <cellStyle name="Ввод  10 8 5 2 2" xfId="20914"/>
    <cellStyle name="Ввод  10 8 5 3" xfId="19390"/>
    <cellStyle name="Ввод  10 8 6" xfId="13469"/>
    <cellStyle name="Ввод  10 8 6 2" xfId="15106"/>
    <cellStyle name="Ввод  10 8 6 2 2" xfId="20931"/>
    <cellStyle name="Ввод  10 8 6 3" xfId="19407"/>
    <cellStyle name="Ввод  10 8 7" xfId="14581"/>
    <cellStyle name="Ввод  10 8 7 2" xfId="16151"/>
    <cellStyle name="Ввод  10 8 7 2 2" xfId="21976"/>
    <cellStyle name="Ввод  10 8 7 3" xfId="20461"/>
    <cellStyle name="Ввод  10 8 8" xfId="18940"/>
    <cellStyle name="Ввод  10 9" xfId="4266"/>
    <cellStyle name="Ввод  10 9 2" xfId="13253"/>
    <cellStyle name="Ввод  10 9 2 2" xfId="13902"/>
    <cellStyle name="Ввод  10 9 2 2 2" xfId="15537"/>
    <cellStyle name="Ввод  10 9 2 2 2 2" xfId="21362"/>
    <cellStyle name="Ввод  10 9 2 2 3" xfId="19838"/>
    <cellStyle name="Ввод  10 9 2 3" xfId="14196"/>
    <cellStyle name="Ввод  10 9 2 3 2" xfId="15790"/>
    <cellStyle name="Ввод  10 9 2 3 2 2" xfId="21615"/>
    <cellStyle name="Ввод  10 9 2 3 3" xfId="20093"/>
    <cellStyle name="Ввод  10 9 2 4" xfId="14449"/>
    <cellStyle name="Ввод  10 9 2 4 2" xfId="16043"/>
    <cellStyle name="Ввод  10 9 2 4 2 2" xfId="21868"/>
    <cellStyle name="Ввод  10 9 2 4 3" xfId="20346"/>
    <cellStyle name="Ввод  10 9 2 5" xfId="14897"/>
    <cellStyle name="Ввод  10 9 2 5 2" xfId="20725"/>
    <cellStyle name="Ввод  10 9 2 6" xfId="19194"/>
    <cellStyle name="Ввод  10 9 3" xfId="13143"/>
    <cellStyle name="Ввод  10 9 3 2" xfId="13793"/>
    <cellStyle name="Ввод  10 9 3 2 2" xfId="15428"/>
    <cellStyle name="Ввод  10 9 3 2 2 2" xfId="21253"/>
    <cellStyle name="Ввод  10 9 3 2 3" xfId="19729"/>
    <cellStyle name="Ввод  10 9 3 3" xfId="14087"/>
    <cellStyle name="Ввод  10 9 3 3 2" xfId="15681"/>
    <cellStyle name="Ввод  10 9 3 3 2 2" xfId="21506"/>
    <cellStyle name="Ввод  10 9 3 3 3" xfId="19984"/>
    <cellStyle name="Ввод  10 9 3 4" xfId="14340"/>
    <cellStyle name="Ввод  10 9 3 4 2" xfId="15934"/>
    <cellStyle name="Ввод  10 9 3 4 2 2" xfId="21759"/>
    <cellStyle name="Ввод  10 9 3 4 3" xfId="20237"/>
    <cellStyle name="Ввод  10 9 3 5" xfId="14788"/>
    <cellStyle name="Ввод  10 9 3 5 2" xfId="20616"/>
    <cellStyle name="Ввод  10 9 3 6" xfId="19085"/>
    <cellStyle name="Ввод  10 9 4" xfId="13518"/>
    <cellStyle name="Ввод  10 9 4 2" xfId="15155"/>
    <cellStyle name="Ввод  10 9 4 2 2" xfId="20980"/>
    <cellStyle name="Ввод  10 9 4 3" xfId="19456"/>
    <cellStyle name="Ввод  10 9 5" xfId="13451"/>
    <cellStyle name="Ввод  10 9 5 2" xfId="15088"/>
    <cellStyle name="Ввод  10 9 5 2 2" xfId="20913"/>
    <cellStyle name="Ввод  10 9 5 3" xfId="19389"/>
    <cellStyle name="Ввод  10 9 6" xfId="13470"/>
    <cellStyle name="Ввод  10 9 6 2" xfId="15107"/>
    <cellStyle name="Ввод  10 9 6 2 2" xfId="20932"/>
    <cellStyle name="Ввод  10 9 6 3" xfId="19408"/>
    <cellStyle name="Ввод  10 9 7" xfId="14582"/>
    <cellStyle name="Ввод  10 9 7 2" xfId="16152"/>
    <cellStyle name="Ввод  10 9 7 2 2" xfId="21977"/>
    <cellStyle name="Ввод  10 9 7 3" xfId="20462"/>
    <cellStyle name="Ввод  10 9 8" xfId="18941"/>
    <cellStyle name="Ввод  11" xfId="4267"/>
    <cellStyle name="Ввод  11 10" xfId="4268"/>
    <cellStyle name="Ввод  11 10 2" xfId="13255"/>
    <cellStyle name="Ввод  11 10 2 2" xfId="13904"/>
    <cellStyle name="Ввод  11 10 2 2 2" xfId="15539"/>
    <cellStyle name="Ввод  11 10 2 2 2 2" xfId="21364"/>
    <cellStyle name="Ввод  11 10 2 2 3" xfId="19840"/>
    <cellStyle name="Ввод  11 10 2 3" xfId="14198"/>
    <cellStyle name="Ввод  11 10 2 3 2" xfId="15792"/>
    <cellStyle name="Ввод  11 10 2 3 2 2" xfId="21617"/>
    <cellStyle name="Ввод  11 10 2 3 3" xfId="20095"/>
    <cellStyle name="Ввод  11 10 2 4" xfId="14451"/>
    <cellStyle name="Ввод  11 10 2 4 2" xfId="16045"/>
    <cellStyle name="Ввод  11 10 2 4 2 2" xfId="21870"/>
    <cellStyle name="Ввод  11 10 2 4 3" xfId="20348"/>
    <cellStyle name="Ввод  11 10 2 5" xfId="14899"/>
    <cellStyle name="Ввод  11 10 2 5 2" xfId="20727"/>
    <cellStyle name="Ввод  11 10 2 6" xfId="19196"/>
    <cellStyle name="Ввод  11 10 3" xfId="13145"/>
    <cellStyle name="Ввод  11 10 3 2" xfId="13795"/>
    <cellStyle name="Ввод  11 10 3 2 2" xfId="15430"/>
    <cellStyle name="Ввод  11 10 3 2 2 2" xfId="21255"/>
    <cellStyle name="Ввод  11 10 3 2 3" xfId="19731"/>
    <cellStyle name="Ввод  11 10 3 3" xfId="14089"/>
    <cellStyle name="Ввод  11 10 3 3 2" xfId="15683"/>
    <cellStyle name="Ввод  11 10 3 3 2 2" xfId="21508"/>
    <cellStyle name="Ввод  11 10 3 3 3" xfId="19986"/>
    <cellStyle name="Ввод  11 10 3 4" xfId="14342"/>
    <cellStyle name="Ввод  11 10 3 4 2" xfId="15936"/>
    <cellStyle name="Ввод  11 10 3 4 2 2" xfId="21761"/>
    <cellStyle name="Ввод  11 10 3 4 3" xfId="20239"/>
    <cellStyle name="Ввод  11 10 3 5" xfId="14790"/>
    <cellStyle name="Ввод  11 10 3 5 2" xfId="20618"/>
    <cellStyle name="Ввод  11 10 3 6" xfId="19087"/>
    <cellStyle name="Ввод  11 10 4" xfId="13520"/>
    <cellStyle name="Ввод  11 10 4 2" xfId="15157"/>
    <cellStyle name="Ввод  11 10 4 2 2" xfId="20982"/>
    <cellStyle name="Ввод  11 10 4 3" xfId="19458"/>
    <cellStyle name="Ввод  11 10 5" xfId="13449"/>
    <cellStyle name="Ввод  11 10 5 2" xfId="15086"/>
    <cellStyle name="Ввод  11 10 5 2 2" xfId="20911"/>
    <cellStyle name="Ввод  11 10 5 3" xfId="19387"/>
    <cellStyle name="Ввод  11 10 6" xfId="13472"/>
    <cellStyle name="Ввод  11 10 6 2" xfId="15109"/>
    <cellStyle name="Ввод  11 10 6 2 2" xfId="20934"/>
    <cellStyle name="Ввод  11 10 6 3" xfId="19410"/>
    <cellStyle name="Ввод  11 10 7" xfId="14584"/>
    <cellStyle name="Ввод  11 10 7 2" xfId="16154"/>
    <cellStyle name="Ввод  11 10 7 2 2" xfId="21979"/>
    <cellStyle name="Ввод  11 10 7 3" xfId="20464"/>
    <cellStyle name="Ввод  11 10 8" xfId="18943"/>
    <cellStyle name="Ввод  11 11" xfId="13254"/>
    <cellStyle name="Ввод  11 11 2" xfId="13903"/>
    <cellStyle name="Ввод  11 11 2 2" xfId="15538"/>
    <cellStyle name="Ввод  11 11 2 2 2" xfId="21363"/>
    <cellStyle name="Ввод  11 11 2 3" xfId="19839"/>
    <cellStyle name="Ввод  11 11 3" xfId="14197"/>
    <cellStyle name="Ввод  11 11 3 2" xfId="15791"/>
    <cellStyle name="Ввод  11 11 3 2 2" xfId="21616"/>
    <cellStyle name="Ввод  11 11 3 3" xfId="20094"/>
    <cellStyle name="Ввод  11 11 4" xfId="14450"/>
    <cellStyle name="Ввод  11 11 4 2" xfId="16044"/>
    <cellStyle name="Ввод  11 11 4 2 2" xfId="21869"/>
    <cellStyle name="Ввод  11 11 4 3" xfId="20347"/>
    <cellStyle name="Ввод  11 11 5" xfId="14898"/>
    <cellStyle name="Ввод  11 11 5 2" xfId="20726"/>
    <cellStyle name="Ввод  11 11 6" xfId="19195"/>
    <cellStyle name="Ввод  11 12" xfId="13144"/>
    <cellStyle name="Ввод  11 12 2" xfId="13794"/>
    <cellStyle name="Ввод  11 12 2 2" xfId="15429"/>
    <cellStyle name="Ввод  11 12 2 2 2" xfId="21254"/>
    <cellStyle name="Ввод  11 12 2 3" xfId="19730"/>
    <cellStyle name="Ввод  11 12 3" xfId="14088"/>
    <cellStyle name="Ввод  11 12 3 2" xfId="15682"/>
    <cellStyle name="Ввод  11 12 3 2 2" xfId="21507"/>
    <cellStyle name="Ввод  11 12 3 3" xfId="19985"/>
    <cellStyle name="Ввод  11 12 4" xfId="14341"/>
    <cellStyle name="Ввод  11 12 4 2" xfId="15935"/>
    <cellStyle name="Ввод  11 12 4 2 2" xfId="21760"/>
    <cellStyle name="Ввод  11 12 4 3" xfId="20238"/>
    <cellStyle name="Ввод  11 12 5" xfId="14789"/>
    <cellStyle name="Ввод  11 12 5 2" xfId="20617"/>
    <cellStyle name="Ввод  11 12 6" xfId="19086"/>
    <cellStyle name="Ввод  11 13" xfId="13519"/>
    <cellStyle name="Ввод  11 13 2" xfId="15156"/>
    <cellStyle name="Ввод  11 13 2 2" xfId="20981"/>
    <cellStyle name="Ввод  11 13 3" xfId="19457"/>
    <cellStyle name="Ввод  11 14" xfId="13450"/>
    <cellStyle name="Ввод  11 14 2" xfId="15087"/>
    <cellStyle name="Ввод  11 14 2 2" xfId="20912"/>
    <cellStyle name="Ввод  11 14 3" xfId="19388"/>
    <cellStyle name="Ввод  11 15" xfId="13471"/>
    <cellStyle name="Ввод  11 15 2" xfId="15108"/>
    <cellStyle name="Ввод  11 15 2 2" xfId="20933"/>
    <cellStyle name="Ввод  11 15 3" xfId="19409"/>
    <cellStyle name="Ввод  11 16" xfId="14583"/>
    <cellStyle name="Ввод  11 16 2" xfId="16153"/>
    <cellStyle name="Ввод  11 16 2 2" xfId="21978"/>
    <cellStyle name="Ввод  11 16 3" xfId="20463"/>
    <cellStyle name="Ввод  11 17" xfId="18942"/>
    <cellStyle name="Ввод  11 2" xfId="4269"/>
    <cellStyle name="Ввод  11 2 2" xfId="13256"/>
    <cellStyle name="Ввод  11 2 2 2" xfId="13905"/>
    <cellStyle name="Ввод  11 2 2 2 2" xfId="15540"/>
    <cellStyle name="Ввод  11 2 2 2 2 2" xfId="21365"/>
    <cellStyle name="Ввод  11 2 2 2 3" xfId="19841"/>
    <cellStyle name="Ввод  11 2 2 3" xfId="14199"/>
    <cellStyle name="Ввод  11 2 2 3 2" xfId="15793"/>
    <cellStyle name="Ввод  11 2 2 3 2 2" xfId="21618"/>
    <cellStyle name="Ввод  11 2 2 3 3" xfId="20096"/>
    <cellStyle name="Ввод  11 2 2 4" xfId="14452"/>
    <cellStyle name="Ввод  11 2 2 4 2" xfId="16046"/>
    <cellStyle name="Ввод  11 2 2 4 2 2" xfId="21871"/>
    <cellStyle name="Ввод  11 2 2 4 3" xfId="20349"/>
    <cellStyle name="Ввод  11 2 2 5" xfId="14900"/>
    <cellStyle name="Ввод  11 2 2 5 2" xfId="20728"/>
    <cellStyle name="Ввод  11 2 2 6" xfId="19197"/>
    <cellStyle name="Ввод  11 2 3" xfId="13146"/>
    <cellStyle name="Ввод  11 2 3 2" xfId="13796"/>
    <cellStyle name="Ввод  11 2 3 2 2" xfId="15431"/>
    <cellStyle name="Ввод  11 2 3 2 2 2" xfId="21256"/>
    <cellStyle name="Ввод  11 2 3 2 3" xfId="19732"/>
    <cellStyle name="Ввод  11 2 3 3" xfId="14090"/>
    <cellStyle name="Ввод  11 2 3 3 2" xfId="15684"/>
    <cellStyle name="Ввод  11 2 3 3 2 2" xfId="21509"/>
    <cellStyle name="Ввод  11 2 3 3 3" xfId="19987"/>
    <cellStyle name="Ввод  11 2 3 4" xfId="14343"/>
    <cellStyle name="Ввод  11 2 3 4 2" xfId="15937"/>
    <cellStyle name="Ввод  11 2 3 4 2 2" xfId="21762"/>
    <cellStyle name="Ввод  11 2 3 4 3" xfId="20240"/>
    <cellStyle name="Ввод  11 2 3 5" xfId="14791"/>
    <cellStyle name="Ввод  11 2 3 5 2" xfId="20619"/>
    <cellStyle name="Ввод  11 2 3 6" xfId="19088"/>
    <cellStyle name="Ввод  11 2 4" xfId="13521"/>
    <cellStyle name="Ввод  11 2 4 2" xfId="15158"/>
    <cellStyle name="Ввод  11 2 4 2 2" xfId="20983"/>
    <cellStyle name="Ввод  11 2 4 3" xfId="19459"/>
    <cellStyle name="Ввод  11 2 5" xfId="13448"/>
    <cellStyle name="Ввод  11 2 5 2" xfId="15085"/>
    <cellStyle name="Ввод  11 2 5 2 2" xfId="20910"/>
    <cellStyle name="Ввод  11 2 5 3" xfId="19386"/>
    <cellStyle name="Ввод  11 2 6" xfId="13473"/>
    <cellStyle name="Ввод  11 2 6 2" xfId="15110"/>
    <cellStyle name="Ввод  11 2 6 2 2" xfId="20935"/>
    <cellStyle name="Ввод  11 2 6 3" xfId="19411"/>
    <cellStyle name="Ввод  11 2 7" xfId="14585"/>
    <cellStyle name="Ввод  11 2 7 2" xfId="16155"/>
    <cellStyle name="Ввод  11 2 7 2 2" xfId="21980"/>
    <cellStyle name="Ввод  11 2 7 3" xfId="20465"/>
    <cellStyle name="Ввод  11 2 8" xfId="18944"/>
    <cellStyle name="Ввод  11 3" xfId="4270"/>
    <cellStyle name="Ввод  11 3 2" xfId="13257"/>
    <cellStyle name="Ввод  11 3 2 2" xfId="13906"/>
    <cellStyle name="Ввод  11 3 2 2 2" xfId="15541"/>
    <cellStyle name="Ввод  11 3 2 2 2 2" xfId="21366"/>
    <cellStyle name="Ввод  11 3 2 2 3" xfId="19842"/>
    <cellStyle name="Ввод  11 3 2 3" xfId="14200"/>
    <cellStyle name="Ввод  11 3 2 3 2" xfId="15794"/>
    <cellStyle name="Ввод  11 3 2 3 2 2" xfId="21619"/>
    <cellStyle name="Ввод  11 3 2 3 3" xfId="20097"/>
    <cellStyle name="Ввод  11 3 2 4" xfId="14453"/>
    <cellStyle name="Ввод  11 3 2 4 2" xfId="16047"/>
    <cellStyle name="Ввод  11 3 2 4 2 2" xfId="21872"/>
    <cellStyle name="Ввод  11 3 2 4 3" xfId="20350"/>
    <cellStyle name="Ввод  11 3 2 5" xfId="14901"/>
    <cellStyle name="Ввод  11 3 2 5 2" xfId="20729"/>
    <cellStyle name="Ввод  11 3 2 6" xfId="19198"/>
    <cellStyle name="Ввод  11 3 3" xfId="13147"/>
    <cellStyle name="Ввод  11 3 3 2" xfId="13797"/>
    <cellStyle name="Ввод  11 3 3 2 2" xfId="15432"/>
    <cellStyle name="Ввод  11 3 3 2 2 2" xfId="21257"/>
    <cellStyle name="Ввод  11 3 3 2 3" xfId="19733"/>
    <cellStyle name="Ввод  11 3 3 3" xfId="14091"/>
    <cellStyle name="Ввод  11 3 3 3 2" xfId="15685"/>
    <cellStyle name="Ввод  11 3 3 3 2 2" xfId="21510"/>
    <cellStyle name="Ввод  11 3 3 3 3" xfId="19988"/>
    <cellStyle name="Ввод  11 3 3 4" xfId="14344"/>
    <cellStyle name="Ввод  11 3 3 4 2" xfId="15938"/>
    <cellStyle name="Ввод  11 3 3 4 2 2" xfId="21763"/>
    <cellStyle name="Ввод  11 3 3 4 3" xfId="20241"/>
    <cellStyle name="Ввод  11 3 3 5" xfId="14792"/>
    <cellStyle name="Ввод  11 3 3 5 2" xfId="20620"/>
    <cellStyle name="Ввод  11 3 3 6" xfId="19089"/>
    <cellStyle name="Ввод  11 3 4" xfId="13522"/>
    <cellStyle name="Ввод  11 3 4 2" xfId="15159"/>
    <cellStyle name="Ввод  11 3 4 2 2" xfId="20984"/>
    <cellStyle name="Ввод  11 3 4 3" xfId="19460"/>
    <cellStyle name="Ввод  11 3 5" xfId="13447"/>
    <cellStyle name="Ввод  11 3 5 2" xfId="15084"/>
    <cellStyle name="Ввод  11 3 5 2 2" xfId="20909"/>
    <cellStyle name="Ввод  11 3 5 3" xfId="19385"/>
    <cellStyle name="Ввод  11 3 6" xfId="13474"/>
    <cellStyle name="Ввод  11 3 6 2" xfId="15111"/>
    <cellStyle name="Ввод  11 3 6 2 2" xfId="20936"/>
    <cellStyle name="Ввод  11 3 6 3" xfId="19412"/>
    <cellStyle name="Ввод  11 3 7" xfId="14586"/>
    <cellStyle name="Ввод  11 3 7 2" xfId="16156"/>
    <cellStyle name="Ввод  11 3 7 2 2" xfId="21981"/>
    <cellStyle name="Ввод  11 3 7 3" xfId="20466"/>
    <cellStyle name="Ввод  11 3 8" xfId="18945"/>
    <cellStyle name="Ввод  11 4" xfId="4271"/>
    <cellStyle name="Ввод  11 4 2" xfId="13258"/>
    <cellStyle name="Ввод  11 4 2 2" xfId="13907"/>
    <cellStyle name="Ввод  11 4 2 2 2" xfId="15542"/>
    <cellStyle name="Ввод  11 4 2 2 2 2" xfId="21367"/>
    <cellStyle name="Ввод  11 4 2 2 3" xfId="19843"/>
    <cellStyle name="Ввод  11 4 2 3" xfId="14201"/>
    <cellStyle name="Ввод  11 4 2 3 2" xfId="15795"/>
    <cellStyle name="Ввод  11 4 2 3 2 2" xfId="21620"/>
    <cellStyle name="Ввод  11 4 2 3 3" xfId="20098"/>
    <cellStyle name="Ввод  11 4 2 4" xfId="14454"/>
    <cellStyle name="Ввод  11 4 2 4 2" xfId="16048"/>
    <cellStyle name="Ввод  11 4 2 4 2 2" xfId="21873"/>
    <cellStyle name="Ввод  11 4 2 4 3" xfId="20351"/>
    <cellStyle name="Ввод  11 4 2 5" xfId="14902"/>
    <cellStyle name="Ввод  11 4 2 5 2" xfId="20730"/>
    <cellStyle name="Ввод  11 4 2 6" xfId="19199"/>
    <cellStyle name="Ввод  11 4 3" xfId="13148"/>
    <cellStyle name="Ввод  11 4 3 2" xfId="13798"/>
    <cellStyle name="Ввод  11 4 3 2 2" xfId="15433"/>
    <cellStyle name="Ввод  11 4 3 2 2 2" xfId="21258"/>
    <cellStyle name="Ввод  11 4 3 2 3" xfId="19734"/>
    <cellStyle name="Ввод  11 4 3 3" xfId="14092"/>
    <cellStyle name="Ввод  11 4 3 3 2" xfId="15686"/>
    <cellStyle name="Ввод  11 4 3 3 2 2" xfId="21511"/>
    <cellStyle name="Ввод  11 4 3 3 3" xfId="19989"/>
    <cellStyle name="Ввод  11 4 3 4" xfId="14345"/>
    <cellStyle name="Ввод  11 4 3 4 2" xfId="15939"/>
    <cellStyle name="Ввод  11 4 3 4 2 2" xfId="21764"/>
    <cellStyle name="Ввод  11 4 3 4 3" xfId="20242"/>
    <cellStyle name="Ввод  11 4 3 5" xfId="14793"/>
    <cellStyle name="Ввод  11 4 3 5 2" xfId="20621"/>
    <cellStyle name="Ввод  11 4 3 6" xfId="19090"/>
    <cellStyle name="Ввод  11 4 4" xfId="13523"/>
    <cellStyle name="Ввод  11 4 4 2" xfId="15160"/>
    <cellStyle name="Ввод  11 4 4 2 2" xfId="20985"/>
    <cellStyle name="Ввод  11 4 4 3" xfId="19461"/>
    <cellStyle name="Ввод  11 4 5" xfId="13446"/>
    <cellStyle name="Ввод  11 4 5 2" xfId="15083"/>
    <cellStyle name="Ввод  11 4 5 2 2" xfId="20908"/>
    <cellStyle name="Ввод  11 4 5 3" xfId="19384"/>
    <cellStyle name="Ввод  11 4 6" xfId="13475"/>
    <cellStyle name="Ввод  11 4 6 2" xfId="15112"/>
    <cellStyle name="Ввод  11 4 6 2 2" xfId="20937"/>
    <cellStyle name="Ввод  11 4 6 3" xfId="19413"/>
    <cellStyle name="Ввод  11 4 7" xfId="14587"/>
    <cellStyle name="Ввод  11 4 7 2" xfId="16157"/>
    <cellStyle name="Ввод  11 4 7 2 2" xfId="21982"/>
    <cellStyle name="Ввод  11 4 7 3" xfId="20467"/>
    <cellStyle name="Ввод  11 4 8" xfId="18946"/>
    <cellStyle name="Ввод  11 5" xfId="4272"/>
    <cellStyle name="Ввод  11 5 2" xfId="13259"/>
    <cellStyle name="Ввод  11 5 2 2" xfId="13908"/>
    <cellStyle name="Ввод  11 5 2 2 2" xfId="15543"/>
    <cellStyle name="Ввод  11 5 2 2 2 2" xfId="21368"/>
    <cellStyle name="Ввод  11 5 2 2 3" xfId="19844"/>
    <cellStyle name="Ввод  11 5 2 3" xfId="14202"/>
    <cellStyle name="Ввод  11 5 2 3 2" xfId="15796"/>
    <cellStyle name="Ввод  11 5 2 3 2 2" xfId="21621"/>
    <cellStyle name="Ввод  11 5 2 3 3" xfId="20099"/>
    <cellStyle name="Ввод  11 5 2 4" xfId="14455"/>
    <cellStyle name="Ввод  11 5 2 4 2" xfId="16049"/>
    <cellStyle name="Ввод  11 5 2 4 2 2" xfId="21874"/>
    <cellStyle name="Ввод  11 5 2 4 3" xfId="20352"/>
    <cellStyle name="Ввод  11 5 2 5" xfId="14903"/>
    <cellStyle name="Ввод  11 5 2 5 2" xfId="20731"/>
    <cellStyle name="Ввод  11 5 2 6" xfId="19200"/>
    <cellStyle name="Ввод  11 5 3" xfId="13149"/>
    <cellStyle name="Ввод  11 5 3 2" xfId="13799"/>
    <cellStyle name="Ввод  11 5 3 2 2" xfId="15434"/>
    <cellStyle name="Ввод  11 5 3 2 2 2" xfId="21259"/>
    <cellStyle name="Ввод  11 5 3 2 3" xfId="19735"/>
    <cellStyle name="Ввод  11 5 3 3" xfId="14093"/>
    <cellStyle name="Ввод  11 5 3 3 2" xfId="15687"/>
    <cellStyle name="Ввод  11 5 3 3 2 2" xfId="21512"/>
    <cellStyle name="Ввод  11 5 3 3 3" xfId="19990"/>
    <cellStyle name="Ввод  11 5 3 4" xfId="14346"/>
    <cellStyle name="Ввод  11 5 3 4 2" xfId="15940"/>
    <cellStyle name="Ввод  11 5 3 4 2 2" xfId="21765"/>
    <cellStyle name="Ввод  11 5 3 4 3" xfId="20243"/>
    <cellStyle name="Ввод  11 5 3 5" xfId="14794"/>
    <cellStyle name="Ввод  11 5 3 5 2" xfId="20622"/>
    <cellStyle name="Ввод  11 5 3 6" xfId="19091"/>
    <cellStyle name="Ввод  11 5 4" xfId="13524"/>
    <cellStyle name="Ввод  11 5 4 2" xfId="15161"/>
    <cellStyle name="Ввод  11 5 4 2 2" xfId="20986"/>
    <cellStyle name="Ввод  11 5 4 3" xfId="19462"/>
    <cellStyle name="Ввод  11 5 5" xfId="13445"/>
    <cellStyle name="Ввод  11 5 5 2" xfId="15082"/>
    <cellStyle name="Ввод  11 5 5 2 2" xfId="20907"/>
    <cellStyle name="Ввод  11 5 5 3" xfId="19383"/>
    <cellStyle name="Ввод  11 5 6" xfId="13476"/>
    <cellStyle name="Ввод  11 5 6 2" xfId="15113"/>
    <cellStyle name="Ввод  11 5 6 2 2" xfId="20938"/>
    <cellStyle name="Ввод  11 5 6 3" xfId="19414"/>
    <cellStyle name="Ввод  11 5 7" xfId="14588"/>
    <cellStyle name="Ввод  11 5 7 2" xfId="16158"/>
    <cellStyle name="Ввод  11 5 7 2 2" xfId="21983"/>
    <cellStyle name="Ввод  11 5 7 3" xfId="20468"/>
    <cellStyle name="Ввод  11 5 8" xfId="18947"/>
    <cellStyle name="Ввод  11 6" xfId="4273"/>
    <cellStyle name="Ввод  11 6 2" xfId="13260"/>
    <cellStyle name="Ввод  11 6 2 2" xfId="13909"/>
    <cellStyle name="Ввод  11 6 2 2 2" xfId="15544"/>
    <cellStyle name="Ввод  11 6 2 2 2 2" xfId="21369"/>
    <cellStyle name="Ввод  11 6 2 2 3" xfId="19845"/>
    <cellStyle name="Ввод  11 6 2 3" xfId="14203"/>
    <cellStyle name="Ввод  11 6 2 3 2" xfId="15797"/>
    <cellStyle name="Ввод  11 6 2 3 2 2" xfId="21622"/>
    <cellStyle name="Ввод  11 6 2 3 3" xfId="20100"/>
    <cellStyle name="Ввод  11 6 2 4" xfId="14456"/>
    <cellStyle name="Ввод  11 6 2 4 2" xfId="16050"/>
    <cellStyle name="Ввод  11 6 2 4 2 2" xfId="21875"/>
    <cellStyle name="Ввод  11 6 2 4 3" xfId="20353"/>
    <cellStyle name="Ввод  11 6 2 5" xfId="14904"/>
    <cellStyle name="Ввод  11 6 2 5 2" xfId="20732"/>
    <cellStyle name="Ввод  11 6 2 6" xfId="19201"/>
    <cellStyle name="Ввод  11 6 3" xfId="13150"/>
    <cellStyle name="Ввод  11 6 3 2" xfId="13800"/>
    <cellStyle name="Ввод  11 6 3 2 2" xfId="15435"/>
    <cellStyle name="Ввод  11 6 3 2 2 2" xfId="21260"/>
    <cellStyle name="Ввод  11 6 3 2 3" xfId="19736"/>
    <cellStyle name="Ввод  11 6 3 3" xfId="14094"/>
    <cellStyle name="Ввод  11 6 3 3 2" xfId="15688"/>
    <cellStyle name="Ввод  11 6 3 3 2 2" xfId="21513"/>
    <cellStyle name="Ввод  11 6 3 3 3" xfId="19991"/>
    <cellStyle name="Ввод  11 6 3 4" xfId="14347"/>
    <cellStyle name="Ввод  11 6 3 4 2" xfId="15941"/>
    <cellStyle name="Ввод  11 6 3 4 2 2" xfId="21766"/>
    <cellStyle name="Ввод  11 6 3 4 3" xfId="20244"/>
    <cellStyle name="Ввод  11 6 3 5" xfId="14795"/>
    <cellStyle name="Ввод  11 6 3 5 2" xfId="20623"/>
    <cellStyle name="Ввод  11 6 3 6" xfId="19092"/>
    <cellStyle name="Ввод  11 6 4" xfId="13525"/>
    <cellStyle name="Ввод  11 6 4 2" xfId="15162"/>
    <cellStyle name="Ввод  11 6 4 2 2" xfId="20987"/>
    <cellStyle name="Ввод  11 6 4 3" xfId="19463"/>
    <cellStyle name="Ввод  11 6 5" xfId="13444"/>
    <cellStyle name="Ввод  11 6 5 2" xfId="15081"/>
    <cellStyle name="Ввод  11 6 5 2 2" xfId="20906"/>
    <cellStyle name="Ввод  11 6 5 3" xfId="19382"/>
    <cellStyle name="Ввод  11 6 6" xfId="13477"/>
    <cellStyle name="Ввод  11 6 6 2" xfId="15114"/>
    <cellStyle name="Ввод  11 6 6 2 2" xfId="20939"/>
    <cellStyle name="Ввод  11 6 6 3" xfId="19415"/>
    <cellStyle name="Ввод  11 6 7" xfId="14589"/>
    <cellStyle name="Ввод  11 6 7 2" xfId="16159"/>
    <cellStyle name="Ввод  11 6 7 2 2" xfId="21984"/>
    <cellStyle name="Ввод  11 6 7 3" xfId="20469"/>
    <cellStyle name="Ввод  11 6 8" xfId="18948"/>
    <cellStyle name="Ввод  11 7" xfId="4274"/>
    <cellStyle name="Ввод  11 7 2" xfId="13261"/>
    <cellStyle name="Ввод  11 7 2 2" xfId="13910"/>
    <cellStyle name="Ввод  11 7 2 2 2" xfId="15545"/>
    <cellStyle name="Ввод  11 7 2 2 2 2" xfId="21370"/>
    <cellStyle name="Ввод  11 7 2 2 3" xfId="19846"/>
    <cellStyle name="Ввод  11 7 2 3" xfId="14204"/>
    <cellStyle name="Ввод  11 7 2 3 2" xfId="15798"/>
    <cellStyle name="Ввод  11 7 2 3 2 2" xfId="21623"/>
    <cellStyle name="Ввод  11 7 2 3 3" xfId="20101"/>
    <cellStyle name="Ввод  11 7 2 4" xfId="14457"/>
    <cellStyle name="Ввод  11 7 2 4 2" xfId="16051"/>
    <cellStyle name="Ввод  11 7 2 4 2 2" xfId="21876"/>
    <cellStyle name="Ввод  11 7 2 4 3" xfId="20354"/>
    <cellStyle name="Ввод  11 7 2 5" xfId="14905"/>
    <cellStyle name="Ввод  11 7 2 5 2" xfId="20733"/>
    <cellStyle name="Ввод  11 7 2 6" xfId="19202"/>
    <cellStyle name="Ввод  11 7 3" xfId="13151"/>
    <cellStyle name="Ввод  11 7 3 2" xfId="13801"/>
    <cellStyle name="Ввод  11 7 3 2 2" xfId="15436"/>
    <cellStyle name="Ввод  11 7 3 2 2 2" xfId="21261"/>
    <cellStyle name="Ввод  11 7 3 2 3" xfId="19737"/>
    <cellStyle name="Ввод  11 7 3 3" xfId="14095"/>
    <cellStyle name="Ввод  11 7 3 3 2" xfId="15689"/>
    <cellStyle name="Ввод  11 7 3 3 2 2" xfId="21514"/>
    <cellStyle name="Ввод  11 7 3 3 3" xfId="19992"/>
    <cellStyle name="Ввод  11 7 3 4" xfId="14348"/>
    <cellStyle name="Ввод  11 7 3 4 2" xfId="15942"/>
    <cellStyle name="Ввод  11 7 3 4 2 2" xfId="21767"/>
    <cellStyle name="Ввод  11 7 3 4 3" xfId="20245"/>
    <cellStyle name="Ввод  11 7 3 5" xfId="14796"/>
    <cellStyle name="Ввод  11 7 3 5 2" xfId="20624"/>
    <cellStyle name="Ввод  11 7 3 6" xfId="19093"/>
    <cellStyle name="Ввод  11 7 4" xfId="13526"/>
    <cellStyle name="Ввод  11 7 4 2" xfId="15163"/>
    <cellStyle name="Ввод  11 7 4 2 2" xfId="20988"/>
    <cellStyle name="Ввод  11 7 4 3" xfId="19464"/>
    <cellStyle name="Ввод  11 7 5" xfId="13443"/>
    <cellStyle name="Ввод  11 7 5 2" xfId="15080"/>
    <cellStyle name="Ввод  11 7 5 2 2" xfId="20905"/>
    <cellStyle name="Ввод  11 7 5 3" xfId="19381"/>
    <cellStyle name="Ввод  11 7 6" xfId="13478"/>
    <cellStyle name="Ввод  11 7 6 2" xfId="15115"/>
    <cellStyle name="Ввод  11 7 6 2 2" xfId="20940"/>
    <cellStyle name="Ввод  11 7 6 3" xfId="19416"/>
    <cellStyle name="Ввод  11 7 7" xfId="14590"/>
    <cellStyle name="Ввод  11 7 7 2" xfId="16160"/>
    <cellStyle name="Ввод  11 7 7 2 2" xfId="21985"/>
    <cellStyle name="Ввод  11 7 7 3" xfId="20470"/>
    <cellStyle name="Ввод  11 7 8" xfId="18949"/>
    <cellStyle name="Ввод  11 8" xfId="4275"/>
    <cellStyle name="Ввод  11 8 2" xfId="13262"/>
    <cellStyle name="Ввод  11 8 2 2" xfId="13911"/>
    <cellStyle name="Ввод  11 8 2 2 2" xfId="15546"/>
    <cellStyle name="Ввод  11 8 2 2 2 2" xfId="21371"/>
    <cellStyle name="Ввод  11 8 2 2 3" xfId="19847"/>
    <cellStyle name="Ввод  11 8 2 3" xfId="14205"/>
    <cellStyle name="Ввод  11 8 2 3 2" xfId="15799"/>
    <cellStyle name="Ввод  11 8 2 3 2 2" xfId="21624"/>
    <cellStyle name="Ввод  11 8 2 3 3" xfId="20102"/>
    <cellStyle name="Ввод  11 8 2 4" xfId="14458"/>
    <cellStyle name="Ввод  11 8 2 4 2" xfId="16052"/>
    <cellStyle name="Ввод  11 8 2 4 2 2" xfId="21877"/>
    <cellStyle name="Ввод  11 8 2 4 3" xfId="20355"/>
    <cellStyle name="Ввод  11 8 2 5" xfId="14906"/>
    <cellStyle name="Ввод  11 8 2 5 2" xfId="20734"/>
    <cellStyle name="Ввод  11 8 2 6" xfId="19203"/>
    <cellStyle name="Ввод  11 8 3" xfId="13152"/>
    <cellStyle name="Ввод  11 8 3 2" xfId="13802"/>
    <cellStyle name="Ввод  11 8 3 2 2" xfId="15437"/>
    <cellStyle name="Ввод  11 8 3 2 2 2" xfId="21262"/>
    <cellStyle name="Ввод  11 8 3 2 3" xfId="19738"/>
    <cellStyle name="Ввод  11 8 3 3" xfId="14096"/>
    <cellStyle name="Ввод  11 8 3 3 2" xfId="15690"/>
    <cellStyle name="Ввод  11 8 3 3 2 2" xfId="21515"/>
    <cellStyle name="Ввод  11 8 3 3 3" xfId="19993"/>
    <cellStyle name="Ввод  11 8 3 4" xfId="14349"/>
    <cellStyle name="Ввод  11 8 3 4 2" xfId="15943"/>
    <cellStyle name="Ввод  11 8 3 4 2 2" xfId="21768"/>
    <cellStyle name="Ввод  11 8 3 4 3" xfId="20246"/>
    <cellStyle name="Ввод  11 8 3 5" xfId="14797"/>
    <cellStyle name="Ввод  11 8 3 5 2" xfId="20625"/>
    <cellStyle name="Ввод  11 8 3 6" xfId="19094"/>
    <cellStyle name="Ввод  11 8 4" xfId="13527"/>
    <cellStyle name="Ввод  11 8 4 2" xfId="15164"/>
    <cellStyle name="Ввод  11 8 4 2 2" xfId="20989"/>
    <cellStyle name="Ввод  11 8 4 3" xfId="19465"/>
    <cellStyle name="Ввод  11 8 5" xfId="13442"/>
    <cellStyle name="Ввод  11 8 5 2" xfId="15079"/>
    <cellStyle name="Ввод  11 8 5 2 2" xfId="20904"/>
    <cellStyle name="Ввод  11 8 5 3" xfId="19380"/>
    <cellStyle name="Ввод  11 8 6" xfId="13479"/>
    <cellStyle name="Ввод  11 8 6 2" xfId="15116"/>
    <cellStyle name="Ввод  11 8 6 2 2" xfId="20941"/>
    <cellStyle name="Ввод  11 8 6 3" xfId="19417"/>
    <cellStyle name="Ввод  11 8 7" xfId="14591"/>
    <cellStyle name="Ввод  11 8 7 2" xfId="16161"/>
    <cellStyle name="Ввод  11 8 7 2 2" xfId="21986"/>
    <cellStyle name="Ввод  11 8 7 3" xfId="20471"/>
    <cellStyle name="Ввод  11 8 8" xfId="18950"/>
    <cellStyle name="Ввод  11 9" xfId="4276"/>
    <cellStyle name="Ввод  11 9 2" xfId="13263"/>
    <cellStyle name="Ввод  11 9 2 2" xfId="13912"/>
    <cellStyle name="Ввод  11 9 2 2 2" xfId="15547"/>
    <cellStyle name="Ввод  11 9 2 2 2 2" xfId="21372"/>
    <cellStyle name="Ввод  11 9 2 2 3" xfId="19848"/>
    <cellStyle name="Ввод  11 9 2 3" xfId="14206"/>
    <cellStyle name="Ввод  11 9 2 3 2" xfId="15800"/>
    <cellStyle name="Ввод  11 9 2 3 2 2" xfId="21625"/>
    <cellStyle name="Ввод  11 9 2 3 3" xfId="20103"/>
    <cellStyle name="Ввод  11 9 2 4" xfId="14459"/>
    <cellStyle name="Ввод  11 9 2 4 2" xfId="16053"/>
    <cellStyle name="Ввод  11 9 2 4 2 2" xfId="21878"/>
    <cellStyle name="Ввод  11 9 2 4 3" xfId="20356"/>
    <cellStyle name="Ввод  11 9 2 5" xfId="14907"/>
    <cellStyle name="Ввод  11 9 2 5 2" xfId="20735"/>
    <cellStyle name="Ввод  11 9 2 6" xfId="19204"/>
    <cellStyle name="Ввод  11 9 3" xfId="13153"/>
    <cellStyle name="Ввод  11 9 3 2" xfId="13803"/>
    <cellStyle name="Ввод  11 9 3 2 2" xfId="15438"/>
    <cellStyle name="Ввод  11 9 3 2 2 2" xfId="21263"/>
    <cellStyle name="Ввод  11 9 3 2 3" xfId="19739"/>
    <cellStyle name="Ввод  11 9 3 3" xfId="14097"/>
    <cellStyle name="Ввод  11 9 3 3 2" xfId="15691"/>
    <cellStyle name="Ввод  11 9 3 3 2 2" xfId="21516"/>
    <cellStyle name="Ввод  11 9 3 3 3" xfId="19994"/>
    <cellStyle name="Ввод  11 9 3 4" xfId="14350"/>
    <cellStyle name="Ввод  11 9 3 4 2" xfId="15944"/>
    <cellStyle name="Ввод  11 9 3 4 2 2" xfId="21769"/>
    <cellStyle name="Ввод  11 9 3 4 3" xfId="20247"/>
    <cellStyle name="Ввод  11 9 3 5" xfId="14798"/>
    <cellStyle name="Ввод  11 9 3 5 2" xfId="20626"/>
    <cellStyle name="Ввод  11 9 3 6" xfId="19095"/>
    <cellStyle name="Ввод  11 9 4" xfId="13528"/>
    <cellStyle name="Ввод  11 9 4 2" xfId="15165"/>
    <cellStyle name="Ввод  11 9 4 2 2" xfId="20990"/>
    <cellStyle name="Ввод  11 9 4 3" xfId="19466"/>
    <cellStyle name="Ввод  11 9 5" xfId="13441"/>
    <cellStyle name="Ввод  11 9 5 2" xfId="15078"/>
    <cellStyle name="Ввод  11 9 5 2 2" xfId="20903"/>
    <cellStyle name="Ввод  11 9 5 3" xfId="19379"/>
    <cellStyle name="Ввод  11 9 6" xfId="13480"/>
    <cellStyle name="Ввод  11 9 6 2" xfId="15117"/>
    <cellStyle name="Ввод  11 9 6 2 2" xfId="20942"/>
    <cellStyle name="Ввод  11 9 6 3" xfId="19418"/>
    <cellStyle name="Ввод  11 9 7" xfId="14592"/>
    <cellStyle name="Ввод  11 9 7 2" xfId="16162"/>
    <cellStyle name="Ввод  11 9 7 2 2" xfId="21987"/>
    <cellStyle name="Ввод  11 9 7 3" xfId="20472"/>
    <cellStyle name="Ввод  11 9 8" xfId="18951"/>
    <cellStyle name="Ввод  12" xfId="4277"/>
    <cellStyle name="Ввод  12 10" xfId="4278"/>
    <cellStyle name="Ввод  12 10 2" xfId="13265"/>
    <cellStyle name="Ввод  12 10 2 2" xfId="13914"/>
    <cellStyle name="Ввод  12 10 2 2 2" xfId="15549"/>
    <cellStyle name="Ввод  12 10 2 2 2 2" xfId="21374"/>
    <cellStyle name="Ввод  12 10 2 2 3" xfId="19850"/>
    <cellStyle name="Ввод  12 10 2 3" xfId="14208"/>
    <cellStyle name="Ввод  12 10 2 3 2" xfId="15802"/>
    <cellStyle name="Ввод  12 10 2 3 2 2" xfId="21627"/>
    <cellStyle name="Ввод  12 10 2 3 3" xfId="20105"/>
    <cellStyle name="Ввод  12 10 2 4" xfId="14461"/>
    <cellStyle name="Ввод  12 10 2 4 2" xfId="16055"/>
    <cellStyle name="Ввод  12 10 2 4 2 2" xfId="21880"/>
    <cellStyle name="Ввод  12 10 2 4 3" xfId="20358"/>
    <cellStyle name="Ввод  12 10 2 5" xfId="14909"/>
    <cellStyle name="Ввод  12 10 2 5 2" xfId="20737"/>
    <cellStyle name="Ввод  12 10 2 6" xfId="19206"/>
    <cellStyle name="Ввод  12 10 3" xfId="13155"/>
    <cellStyle name="Ввод  12 10 3 2" xfId="13805"/>
    <cellStyle name="Ввод  12 10 3 2 2" xfId="15440"/>
    <cellStyle name="Ввод  12 10 3 2 2 2" xfId="21265"/>
    <cellStyle name="Ввод  12 10 3 2 3" xfId="19741"/>
    <cellStyle name="Ввод  12 10 3 3" xfId="14099"/>
    <cellStyle name="Ввод  12 10 3 3 2" xfId="15693"/>
    <cellStyle name="Ввод  12 10 3 3 2 2" xfId="21518"/>
    <cellStyle name="Ввод  12 10 3 3 3" xfId="19996"/>
    <cellStyle name="Ввод  12 10 3 4" xfId="14352"/>
    <cellStyle name="Ввод  12 10 3 4 2" xfId="15946"/>
    <cellStyle name="Ввод  12 10 3 4 2 2" xfId="21771"/>
    <cellStyle name="Ввод  12 10 3 4 3" xfId="20249"/>
    <cellStyle name="Ввод  12 10 3 5" xfId="14800"/>
    <cellStyle name="Ввод  12 10 3 5 2" xfId="20628"/>
    <cellStyle name="Ввод  12 10 3 6" xfId="19097"/>
    <cellStyle name="Ввод  12 10 4" xfId="13530"/>
    <cellStyle name="Ввод  12 10 4 2" xfId="15167"/>
    <cellStyle name="Ввод  12 10 4 2 2" xfId="20992"/>
    <cellStyle name="Ввод  12 10 4 3" xfId="19468"/>
    <cellStyle name="Ввод  12 10 5" xfId="13439"/>
    <cellStyle name="Ввод  12 10 5 2" xfId="15076"/>
    <cellStyle name="Ввод  12 10 5 2 2" xfId="20901"/>
    <cellStyle name="Ввод  12 10 5 3" xfId="19377"/>
    <cellStyle name="Ввод  12 10 6" xfId="13482"/>
    <cellStyle name="Ввод  12 10 6 2" xfId="15119"/>
    <cellStyle name="Ввод  12 10 6 2 2" xfId="20944"/>
    <cellStyle name="Ввод  12 10 6 3" xfId="19420"/>
    <cellStyle name="Ввод  12 10 7" xfId="14594"/>
    <cellStyle name="Ввод  12 10 7 2" xfId="16164"/>
    <cellStyle name="Ввод  12 10 7 2 2" xfId="21989"/>
    <cellStyle name="Ввод  12 10 7 3" xfId="20474"/>
    <cellStyle name="Ввод  12 10 8" xfId="18953"/>
    <cellStyle name="Ввод  12 11" xfId="13264"/>
    <cellStyle name="Ввод  12 11 2" xfId="13913"/>
    <cellStyle name="Ввод  12 11 2 2" xfId="15548"/>
    <cellStyle name="Ввод  12 11 2 2 2" xfId="21373"/>
    <cellStyle name="Ввод  12 11 2 3" xfId="19849"/>
    <cellStyle name="Ввод  12 11 3" xfId="14207"/>
    <cellStyle name="Ввод  12 11 3 2" xfId="15801"/>
    <cellStyle name="Ввод  12 11 3 2 2" xfId="21626"/>
    <cellStyle name="Ввод  12 11 3 3" xfId="20104"/>
    <cellStyle name="Ввод  12 11 4" xfId="14460"/>
    <cellStyle name="Ввод  12 11 4 2" xfId="16054"/>
    <cellStyle name="Ввод  12 11 4 2 2" xfId="21879"/>
    <cellStyle name="Ввод  12 11 4 3" xfId="20357"/>
    <cellStyle name="Ввод  12 11 5" xfId="14908"/>
    <cellStyle name="Ввод  12 11 5 2" xfId="20736"/>
    <cellStyle name="Ввод  12 11 6" xfId="19205"/>
    <cellStyle name="Ввод  12 12" xfId="13154"/>
    <cellStyle name="Ввод  12 12 2" xfId="13804"/>
    <cellStyle name="Ввод  12 12 2 2" xfId="15439"/>
    <cellStyle name="Ввод  12 12 2 2 2" xfId="21264"/>
    <cellStyle name="Ввод  12 12 2 3" xfId="19740"/>
    <cellStyle name="Ввод  12 12 3" xfId="14098"/>
    <cellStyle name="Ввод  12 12 3 2" xfId="15692"/>
    <cellStyle name="Ввод  12 12 3 2 2" xfId="21517"/>
    <cellStyle name="Ввод  12 12 3 3" xfId="19995"/>
    <cellStyle name="Ввод  12 12 4" xfId="14351"/>
    <cellStyle name="Ввод  12 12 4 2" xfId="15945"/>
    <cellStyle name="Ввод  12 12 4 2 2" xfId="21770"/>
    <cellStyle name="Ввод  12 12 4 3" xfId="20248"/>
    <cellStyle name="Ввод  12 12 5" xfId="14799"/>
    <cellStyle name="Ввод  12 12 5 2" xfId="20627"/>
    <cellStyle name="Ввод  12 12 6" xfId="19096"/>
    <cellStyle name="Ввод  12 13" xfId="13529"/>
    <cellStyle name="Ввод  12 13 2" xfId="15166"/>
    <cellStyle name="Ввод  12 13 2 2" xfId="20991"/>
    <cellStyle name="Ввод  12 13 3" xfId="19467"/>
    <cellStyle name="Ввод  12 14" xfId="13440"/>
    <cellStyle name="Ввод  12 14 2" xfId="15077"/>
    <cellStyle name="Ввод  12 14 2 2" xfId="20902"/>
    <cellStyle name="Ввод  12 14 3" xfId="19378"/>
    <cellStyle name="Ввод  12 15" xfId="13481"/>
    <cellStyle name="Ввод  12 15 2" xfId="15118"/>
    <cellStyle name="Ввод  12 15 2 2" xfId="20943"/>
    <cellStyle name="Ввод  12 15 3" xfId="19419"/>
    <cellStyle name="Ввод  12 16" xfId="14593"/>
    <cellStyle name="Ввод  12 16 2" xfId="16163"/>
    <cellStyle name="Ввод  12 16 2 2" xfId="21988"/>
    <cellStyle name="Ввод  12 16 3" xfId="20473"/>
    <cellStyle name="Ввод  12 17" xfId="18952"/>
    <cellStyle name="Ввод  12 2" xfId="4279"/>
    <cellStyle name="Ввод  12 2 2" xfId="13266"/>
    <cellStyle name="Ввод  12 2 2 2" xfId="13915"/>
    <cellStyle name="Ввод  12 2 2 2 2" xfId="15550"/>
    <cellStyle name="Ввод  12 2 2 2 2 2" xfId="21375"/>
    <cellStyle name="Ввод  12 2 2 2 3" xfId="19851"/>
    <cellStyle name="Ввод  12 2 2 3" xfId="14209"/>
    <cellStyle name="Ввод  12 2 2 3 2" xfId="15803"/>
    <cellStyle name="Ввод  12 2 2 3 2 2" xfId="21628"/>
    <cellStyle name="Ввод  12 2 2 3 3" xfId="20106"/>
    <cellStyle name="Ввод  12 2 2 4" xfId="14462"/>
    <cellStyle name="Ввод  12 2 2 4 2" xfId="16056"/>
    <cellStyle name="Ввод  12 2 2 4 2 2" xfId="21881"/>
    <cellStyle name="Ввод  12 2 2 4 3" xfId="20359"/>
    <cellStyle name="Ввод  12 2 2 5" xfId="14910"/>
    <cellStyle name="Ввод  12 2 2 5 2" xfId="20738"/>
    <cellStyle name="Ввод  12 2 2 6" xfId="19207"/>
    <cellStyle name="Ввод  12 2 3" xfId="13156"/>
    <cellStyle name="Ввод  12 2 3 2" xfId="13806"/>
    <cellStyle name="Ввод  12 2 3 2 2" xfId="15441"/>
    <cellStyle name="Ввод  12 2 3 2 2 2" xfId="21266"/>
    <cellStyle name="Ввод  12 2 3 2 3" xfId="19742"/>
    <cellStyle name="Ввод  12 2 3 3" xfId="14100"/>
    <cellStyle name="Ввод  12 2 3 3 2" xfId="15694"/>
    <cellStyle name="Ввод  12 2 3 3 2 2" xfId="21519"/>
    <cellStyle name="Ввод  12 2 3 3 3" xfId="19997"/>
    <cellStyle name="Ввод  12 2 3 4" xfId="14353"/>
    <cellStyle name="Ввод  12 2 3 4 2" xfId="15947"/>
    <cellStyle name="Ввод  12 2 3 4 2 2" xfId="21772"/>
    <cellStyle name="Ввод  12 2 3 4 3" xfId="20250"/>
    <cellStyle name="Ввод  12 2 3 5" xfId="14801"/>
    <cellStyle name="Ввод  12 2 3 5 2" xfId="20629"/>
    <cellStyle name="Ввод  12 2 3 6" xfId="19098"/>
    <cellStyle name="Ввод  12 2 4" xfId="13531"/>
    <cellStyle name="Ввод  12 2 4 2" xfId="15168"/>
    <cellStyle name="Ввод  12 2 4 2 2" xfId="20993"/>
    <cellStyle name="Ввод  12 2 4 3" xfId="19469"/>
    <cellStyle name="Ввод  12 2 5" xfId="13438"/>
    <cellStyle name="Ввод  12 2 5 2" xfId="15075"/>
    <cellStyle name="Ввод  12 2 5 2 2" xfId="20900"/>
    <cellStyle name="Ввод  12 2 5 3" xfId="19376"/>
    <cellStyle name="Ввод  12 2 6" xfId="13483"/>
    <cellStyle name="Ввод  12 2 6 2" xfId="15120"/>
    <cellStyle name="Ввод  12 2 6 2 2" xfId="20945"/>
    <cellStyle name="Ввод  12 2 6 3" xfId="19421"/>
    <cellStyle name="Ввод  12 2 7" xfId="14595"/>
    <cellStyle name="Ввод  12 2 7 2" xfId="16165"/>
    <cellStyle name="Ввод  12 2 7 2 2" xfId="21990"/>
    <cellStyle name="Ввод  12 2 7 3" xfId="20475"/>
    <cellStyle name="Ввод  12 2 8" xfId="18954"/>
    <cellStyle name="Ввод  12 3" xfId="4280"/>
    <cellStyle name="Ввод  12 3 2" xfId="13267"/>
    <cellStyle name="Ввод  12 3 2 2" xfId="13916"/>
    <cellStyle name="Ввод  12 3 2 2 2" xfId="15551"/>
    <cellStyle name="Ввод  12 3 2 2 2 2" xfId="21376"/>
    <cellStyle name="Ввод  12 3 2 2 3" xfId="19852"/>
    <cellStyle name="Ввод  12 3 2 3" xfId="14210"/>
    <cellStyle name="Ввод  12 3 2 3 2" xfId="15804"/>
    <cellStyle name="Ввод  12 3 2 3 2 2" xfId="21629"/>
    <cellStyle name="Ввод  12 3 2 3 3" xfId="20107"/>
    <cellStyle name="Ввод  12 3 2 4" xfId="14463"/>
    <cellStyle name="Ввод  12 3 2 4 2" xfId="16057"/>
    <cellStyle name="Ввод  12 3 2 4 2 2" xfId="21882"/>
    <cellStyle name="Ввод  12 3 2 4 3" xfId="20360"/>
    <cellStyle name="Ввод  12 3 2 5" xfId="14911"/>
    <cellStyle name="Ввод  12 3 2 5 2" xfId="20739"/>
    <cellStyle name="Ввод  12 3 2 6" xfId="19208"/>
    <cellStyle name="Ввод  12 3 3" xfId="13157"/>
    <cellStyle name="Ввод  12 3 3 2" xfId="13807"/>
    <cellStyle name="Ввод  12 3 3 2 2" xfId="15442"/>
    <cellStyle name="Ввод  12 3 3 2 2 2" xfId="21267"/>
    <cellStyle name="Ввод  12 3 3 2 3" xfId="19743"/>
    <cellStyle name="Ввод  12 3 3 3" xfId="14101"/>
    <cellStyle name="Ввод  12 3 3 3 2" xfId="15695"/>
    <cellStyle name="Ввод  12 3 3 3 2 2" xfId="21520"/>
    <cellStyle name="Ввод  12 3 3 3 3" xfId="19998"/>
    <cellStyle name="Ввод  12 3 3 4" xfId="14354"/>
    <cellStyle name="Ввод  12 3 3 4 2" xfId="15948"/>
    <cellStyle name="Ввод  12 3 3 4 2 2" xfId="21773"/>
    <cellStyle name="Ввод  12 3 3 4 3" xfId="20251"/>
    <cellStyle name="Ввод  12 3 3 5" xfId="14802"/>
    <cellStyle name="Ввод  12 3 3 5 2" xfId="20630"/>
    <cellStyle name="Ввод  12 3 3 6" xfId="19099"/>
    <cellStyle name="Ввод  12 3 4" xfId="13532"/>
    <cellStyle name="Ввод  12 3 4 2" xfId="15169"/>
    <cellStyle name="Ввод  12 3 4 2 2" xfId="20994"/>
    <cellStyle name="Ввод  12 3 4 3" xfId="19470"/>
    <cellStyle name="Ввод  12 3 5" xfId="13437"/>
    <cellStyle name="Ввод  12 3 5 2" xfId="15074"/>
    <cellStyle name="Ввод  12 3 5 2 2" xfId="20899"/>
    <cellStyle name="Ввод  12 3 5 3" xfId="19375"/>
    <cellStyle name="Ввод  12 3 6" xfId="13484"/>
    <cellStyle name="Ввод  12 3 6 2" xfId="15121"/>
    <cellStyle name="Ввод  12 3 6 2 2" xfId="20946"/>
    <cellStyle name="Ввод  12 3 6 3" xfId="19422"/>
    <cellStyle name="Ввод  12 3 7" xfId="14596"/>
    <cellStyle name="Ввод  12 3 7 2" xfId="16166"/>
    <cellStyle name="Ввод  12 3 7 2 2" xfId="21991"/>
    <cellStyle name="Ввод  12 3 7 3" xfId="20476"/>
    <cellStyle name="Ввод  12 3 8" xfId="18955"/>
    <cellStyle name="Ввод  12 4" xfId="4281"/>
    <cellStyle name="Ввод  12 4 2" xfId="13268"/>
    <cellStyle name="Ввод  12 4 2 2" xfId="13917"/>
    <cellStyle name="Ввод  12 4 2 2 2" xfId="15552"/>
    <cellStyle name="Ввод  12 4 2 2 2 2" xfId="21377"/>
    <cellStyle name="Ввод  12 4 2 2 3" xfId="19853"/>
    <cellStyle name="Ввод  12 4 2 3" xfId="14211"/>
    <cellStyle name="Ввод  12 4 2 3 2" xfId="15805"/>
    <cellStyle name="Ввод  12 4 2 3 2 2" xfId="21630"/>
    <cellStyle name="Ввод  12 4 2 3 3" xfId="20108"/>
    <cellStyle name="Ввод  12 4 2 4" xfId="14464"/>
    <cellStyle name="Ввод  12 4 2 4 2" xfId="16058"/>
    <cellStyle name="Ввод  12 4 2 4 2 2" xfId="21883"/>
    <cellStyle name="Ввод  12 4 2 4 3" xfId="20361"/>
    <cellStyle name="Ввод  12 4 2 5" xfId="14912"/>
    <cellStyle name="Ввод  12 4 2 5 2" xfId="20740"/>
    <cellStyle name="Ввод  12 4 2 6" xfId="19209"/>
    <cellStyle name="Ввод  12 4 3" xfId="13158"/>
    <cellStyle name="Ввод  12 4 3 2" xfId="13808"/>
    <cellStyle name="Ввод  12 4 3 2 2" xfId="15443"/>
    <cellStyle name="Ввод  12 4 3 2 2 2" xfId="21268"/>
    <cellStyle name="Ввод  12 4 3 2 3" xfId="19744"/>
    <cellStyle name="Ввод  12 4 3 3" xfId="14102"/>
    <cellStyle name="Ввод  12 4 3 3 2" xfId="15696"/>
    <cellStyle name="Ввод  12 4 3 3 2 2" xfId="21521"/>
    <cellStyle name="Ввод  12 4 3 3 3" xfId="19999"/>
    <cellStyle name="Ввод  12 4 3 4" xfId="14355"/>
    <cellStyle name="Ввод  12 4 3 4 2" xfId="15949"/>
    <cellStyle name="Ввод  12 4 3 4 2 2" xfId="21774"/>
    <cellStyle name="Ввод  12 4 3 4 3" xfId="20252"/>
    <cellStyle name="Ввод  12 4 3 5" xfId="14803"/>
    <cellStyle name="Ввод  12 4 3 5 2" xfId="20631"/>
    <cellStyle name="Ввод  12 4 3 6" xfId="19100"/>
    <cellStyle name="Ввод  12 4 4" xfId="13533"/>
    <cellStyle name="Ввод  12 4 4 2" xfId="15170"/>
    <cellStyle name="Ввод  12 4 4 2 2" xfId="20995"/>
    <cellStyle name="Ввод  12 4 4 3" xfId="19471"/>
    <cellStyle name="Ввод  12 4 5" xfId="13436"/>
    <cellStyle name="Ввод  12 4 5 2" xfId="15073"/>
    <cellStyle name="Ввод  12 4 5 2 2" xfId="20898"/>
    <cellStyle name="Ввод  12 4 5 3" xfId="19374"/>
    <cellStyle name="Ввод  12 4 6" xfId="13485"/>
    <cellStyle name="Ввод  12 4 6 2" xfId="15122"/>
    <cellStyle name="Ввод  12 4 6 2 2" xfId="20947"/>
    <cellStyle name="Ввод  12 4 6 3" xfId="19423"/>
    <cellStyle name="Ввод  12 4 7" xfId="14597"/>
    <cellStyle name="Ввод  12 4 7 2" xfId="16167"/>
    <cellStyle name="Ввод  12 4 7 2 2" xfId="21992"/>
    <cellStyle name="Ввод  12 4 7 3" xfId="20477"/>
    <cellStyle name="Ввод  12 4 8" xfId="18956"/>
    <cellStyle name="Ввод  12 5" xfId="4282"/>
    <cellStyle name="Ввод  12 5 2" xfId="13269"/>
    <cellStyle name="Ввод  12 5 2 2" xfId="13918"/>
    <cellStyle name="Ввод  12 5 2 2 2" xfId="15553"/>
    <cellStyle name="Ввод  12 5 2 2 2 2" xfId="21378"/>
    <cellStyle name="Ввод  12 5 2 2 3" xfId="19854"/>
    <cellStyle name="Ввод  12 5 2 3" xfId="14212"/>
    <cellStyle name="Ввод  12 5 2 3 2" xfId="15806"/>
    <cellStyle name="Ввод  12 5 2 3 2 2" xfId="21631"/>
    <cellStyle name="Ввод  12 5 2 3 3" xfId="20109"/>
    <cellStyle name="Ввод  12 5 2 4" xfId="14465"/>
    <cellStyle name="Ввод  12 5 2 4 2" xfId="16059"/>
    <cellStyle name="Ввод  12 5 2 4 2 2" xfId="21884"/>
    <cellStyle name="Ввод  12 5 2 4 3" xfId="20362"/>
    <cellStyle name="Ввод  12 5 2 5" xfId="14913"/>
    <cellStyle name="Ввод  12 5 2 5 2" xfId="20741"/>
    <cellStyle name="Ввод  12 5 2 6" xfId="19210"/>
    <cellStyle name="Ввод  12 5 3" xfId="13159"/>
    <cellStyle name="Ввод  12 5 3 2" xfId="13809"/>
    <cellStyle name="Ввод  12 5 3 2 2" xfId="15444"/>
    <cellStyle name="Ввод  12 5 3 2 2 2" xfId="21269"/>
    <cellStyle name="Ввод  12 5 3 2 3" xfId="19745"/>
    <cellStyle name="Ввод  12 5 3 3" xfId="14103"/>
    <cellStyle name="Ввод  12 5 3 3 2" xfId="15697"/>
    <cellStyle name="Ввод  12 5 3 3 2 2" xfId="21522"/>
    <cellStyle name="Ввод  12 5 3 3 3" xfId="20000"/>
    <cellStyle name="Ввод  12 5 3 4" xfId="14356"/>
    <cellStyle name="Ввод  12 5 3 4 2" xfId="15950"/>
    <cellStyle name="Ввод  12 5 3 4 2 2" xfId="21775"/>
    <cellStyle name="Ввод  12 5 3 4 3" xfId="20253"/>
    <cellStyle name="Ввод  12 5 3 5" xfId="14804"/>
    <cellStyle name="Ввод  12 5 3 5 2" xfId="20632"/>
    <cellStyle name="Ввод  12 5 3 6" xfId="19101"/>
    <cellStyle name="Ввод  12 5 4" xfId="13534"/>
    <cellStyle name="Ввод  12 5 4 2" xfId="15171"/>
    <cellStyle name="Ввод  12 5 4 2 2" xfId="20996"/>
    <cellStyle name="Ввод  12 5 4 3" xfId="19472"/>
    <cellStyle name="Ввод  12 5 5" xfId="13435"/>
    <cellStyle name="Ввод  12 5 5 2" xfId="15072"/>
    <cellStyle name="Ввод  12 5 5 2 2" xfId="20897"/>
    <cellStyle name="Ввод  12 5 5 3" xfId="19373"/>
    <cellStyle name="Ввод  12 5 6" xfId="13486"/>
    <cellStyle name="Ввод  12 5 6 2" xfId="15123"/>
    <cellStyle name="Ввод  12 5 6 2 2" xfId="20948"/>
    <cellStyle name="Ввод  12 5 6 3" xfId="19424"/>
    <cellStyle name="Ввод  12 5 7" xfId="14598"/>
    <cellStyle name="Ввод  12 5 7 2" xfId="16168"/>
    <cellStyle name="Ввод  12 5 7 2 2" xfId="21993"/>
    <cellStyle name="Ввод  12 5 7 3" xfId="20478"/>
    <cellStyle name="Ввод  12 5 8" xfId="18957"/>
    <cellStyle name="Ввод  12 6" xfId="4283"/>
    <cellStyle name="Ввод  12 6 2" xfId="13270"/>
    <cellStyle name="Ввод  12 6 2 2" xfId="13919"/>
    <cellStyle name="Ввод  12 6 2 2 2" xfId="15554"/>
    <cellStyle name="Ввод  12 6 2 2 2 2" xfId="21379"/>
    <cellStyle name="Ввод  12 6 2 2 3" xfId="19855"/>
    <cellStyle name="Ввод  12 6 2 3" xfId="14213"/>
    <cellStyle name="Ввод  12 6 2 3 2" xfId="15807"/>
    <cellStyle name="Ввод  12 6 2 3 2 2" xfId="21632"/>
    <cellStyle name="Ввод  12 6 2 3 3" xfId="20110"/>
    <cellStyle name="Ввод  12 6 2 4" xfId="14466"/>
    <cellStyle name="Ввод  12 6 2 4 2" xfId="16060"/>
    <cellStyle name="Ввод  12 6 2 4 2 2" xfId="21885"/>
    <cellStyle name="Ввод  12 6 2 4 3" xfId="20363"/>
    <cellStyle name="Ввод  12 6 2 5" xfId="14914"/>
    <cellStyle name="Ввод  12 6 2 5 2" xfId="20742"/>
    <cellStyle name="Ввод  12 6 2 6" xfId="19211"/>
    <cellStyle name="Ввод  12 6 3" xfId="13160"/>
    <cellStyle name="Ввод  12 6 3 2" xfId="13810"/>
    <cellStyle name="Ввод  12 6 3 2 2" xfId="15445"/>
    <cellStyle name="Ввод  12 6 3 2 2 2" xfId="21270"/>
    <cellStyle name="Ввод  12 6 3 2 3" xfId="19746"/>
    <cellStyle name="Ввод  12 6 3 3" xfId="14104"/>
    <cellStyle name="Ввод  12 6 3 3 2" xfId="15698"/>
    <cellStyle name="Ввод  12 6 3 3 2 2" xfId="21523"/>
    <cellStyle name="Ввод  12 6 3 3 3" xfId="20001"/>
    <cellStyle name="Ввод  12 6 3 4" xfId="14357"/>
    <cellStyle name="Ввод  12 6 3 4 2" xfId="15951"/>
    <cellStyle name="Ввод  12 6 3 4 2 2" xfId="21776"/>
    <cellStyle name="Ввод  12 6 3 4 3" xfId="20254"/>
    <cellStyle name="Ввод  12 6 3 5" xfId="14805"/>
    <cellStyle name="Ввод  12 6 3 5 2" xfId="20633"/>
    <cellStyle name="Ввод  12 6 3 6" xfId="19102"/>
    <cellStyle name="Ввод  12 6 4" xfId="13535"/>
    <cellStyle name="Ввод  12 6 4 2" xfId="15172"/>
    <cellStyle name="Ввод  12 6 4 2 2" xfId="20997"/>
    <cellStyle name="Ввод  12 6 4 3" xfId="19473"/>
    <cellStyle name="Ввод  12 6 5" xfId="13434"/>
    <cellStyle name="Ввод  12 6 5 2" xfId="15071"/>
    <cellStyle name="Ввод  12 6 5 2 2" xfId="20896"/>
    <cellStyle name="Ввод  12 6 5 3" xfId="19372"/>
    <cellStyle name="Ввод  12 6 6" xfId="13487"/>
    <cellStyle name="Ввод  12 6 6 2" xfId="15124"/>
    <cellStyle name="Ввод  12 6 6 2 2" xfId="20949"/>
    <cellStyle name="Ввод  12 6 6 3" xfId="19425"/>
    <cellStyle name="Ввод  12 6 7" xfId="14599"/>
    <cellStyle name="Ввод  12 6 7 2" xfId="16169"/>
    <cellStyle name="Ввод  12 6 7 2 2" xfId="21994"/>
    <cellStyle name="Ввод  12 6 7 3" xfId="20479"/>
    <cellStyle name="Ввод  12 6 8" xfId="18958"/>
    <cellStyle name="Ввод  12 7" xfId="4284"/>
    <cellStyle name="Ввод  12 7 2" xfId="13271"/>
    <cellStyle name="Ввод  12 7 2 2" xfId="13920"/>
    <cellStyle name="Ввод  12 7 2 2 2" xfId="15555"/>
    <cellStyle name="Ввод  12 7 2 2 2 2" xfId="21380"/>
    <cellStyle name="Ввод  12 7 2 2 3" xfId="19856"/>
    <cellStyle name="Ввод  12 7 2 3" xfId="14214"/>
    <cellStyle name="Ввод  12 7 2 3 2" xfId="15808"/>
    <cellStyle name="Ввод  12 7 2 3 2 2" xfId="21633"/>
    <cellStyle name="Ввод  12 7 2 3 3" xfId="20111"/>
    <cellStyle name="Ввод  12 7 2 4" xfId="14467"/>
    <cellStyle name="Ввод  12 7 2 4 2" xfId="16061"/>
    <cellStyle name="Ввод  12 7 2 4 2 2" xfId="21886"/>
    <cellStyle name="Ввод  12 7 2 4 3" xfId="20364"/>
    <cellStyle name="Ввод  12 7 2 5" xfId="14915"/>
    <cellStyle name="Ввод  12 7 2 5 2" xfId="20743"/>
    <cellStyle name="Ввод  12 7 2 6" xfId="19212"/>
    <cellStyle name="Ввод  12 7 3" xfId="13161"/>
    <cellStyle name="Ввод  12 7 3 2" xfId="13811"/>
    <cellStyle name="Ввод  12 7 3 2 2" xfId="15446"/>
    <cellStyle name="Ввод  12 7 3 2 2 2" xfId="21271"/>
    <cellStyle name="Ввод  12 7 3 2 3" xfId="19747"/>
    <cellStyle name="Ввод  12 7 3 3" xfId="14105"/>
    <cellStyle name="Ввод  12 7 3 3 2" xfId="15699"/>
    <cellStyle name="Ввод  12 7 3 3 2 2" xfId="21524"/>
    <cellStyle name="Ввод  12 7 3 3 3" xfId="20002"/>
    <cellStyle name="Ввод  12 7 3 4" xfId="14358"/>
    <cellStyle name="Ввод  12 7 3 4 2" xfId="15952"/>
    <cellStyle name="Ввод  12 7 3 4 2 2" xfId="21777"/>
    <cellStyle name="Ввод  12 7 3 4 3" xfId="20255"/>
    <cellStyle name="Ввод  12 7 3 5" xfId="14806"/>
    <cellStyle name="Ввод  12 7 3 5 2" xfId="20634"/>
    <cellStyle name="Ввод  12 7 3 6" xfId="19103"/>
    <cellStyle name="Ввод  12 7 4" xfId="13536"/>
    <cellStyle name="Ввод  12 7 4 2" xfId="15173"/>
    <cellStyle name="Ввод  12 7 4 2 2" xfId="20998"/>
    <cellStyle name="Ввод  12 7 4 3" xfId="19474"/>
    <cellStyle name="Ввод  12 7 5" xfId="13433"/>
    <cellStyle name="Ввод  12 7 5 2" xfId="15070"/>
    <cellStyle name="Ввод  12 7 5 2 2" xfId="20895"/>
    <cellStyle name="Ввод  12 7 5 3" xfId="19371"/>
    <cellStyle name="Ввод  12 7 6" xfId="13488"/>
    <cellStyle name="Ввод  12 7 6 2" xfId="15125"/>
    <cellStyle name="Ввод  12 7 6 2 2" xfId="20950"/>
    <cellStyle name="Ввод  12 7 6 3" xfId="19426"/>
    <cellStyle name="Ввод  12 7 7" xfId="14600"/>
    <cellStyle name="Ввод  12 7 7 2" xfId="16170"/>
    <cellStyle name="Ввод  12 7 7 2 2" xfId="21995"/>
    <cellStyle name="Ввод  12 7 7 3" xfId="20480"/>
    <cellStyle name="Ввод  12 7 8" xfId="18959"/>
    <cellStyle name="Ввод  12 8" xfId="4285"/>
    <cellStyle name="Ввод  12 8 2" xfId="13272"/>
    <cellStyle name="Ввод  12 8 2 2" xfId="13921"/>
    <cellStyle name="Ввод  12 8 2 2 2" xfId="15556"/>
    <cellStyle name="Ввод  12 8 2 2 2 2" xfId="21381"/>
    <cellStyle name="Ввод  12 8 2 2 3" xfId="19857"/>
    <cellStyle name="Ввод  12 8 2 3" xfId="14215"/>
    <cellStyle name="Ввод  12 8 2 3 2" xfId="15809"/>
    <cellStyle name="Ввод  12 8 2 3 2 2" xfId="21634"/>
    <cellStyle name="Ввод  12 8 2 3 3" xfId="20112"/>
    <cellStyle name="Ввод  12 8 2 4" xfId="14468"/>
    <cellStyle name="Ввод  12 8 2 4 2" xfId="16062"/>
    <cellStyle name="Ввод  12 8 2 4 2 2" xfId="21887"/>
    <cellStyle name="Ввод  12 8 2 4 3" xfId="20365"/>
    <cellStyle name="Ввод  12 8 2 5" xfId="14916"/>
    <cellStyle name="Ввод  12 8 2 5 2" xfId="20744"/>
    <cellStyle name="Ввод  12 8 2 6" xfId="19213"/>
    <cellStyle name="Ввод  12 8 3" xfId="13162"/>
    <cellStyle name="Ввод  12 8 3 2" xfId="13812"/>
    <cellStyle name="Ввод  12 8 3 2 2" xfId="15447"/>
    <cellStyle name="Ввод  12 8 3 2 2 2" xfId="21272"/>
    <cellStyle name="Ввод  12 8 3 2 3" xfId="19748"/>
    <cellStyle name="Ввод  12 8 3 3" xfId="14106"/>
    <cellStyle name="Ввод  12 8 3 3 2" xfId="15700"/>
    <cellStyle name="Ввод  12 8 3 3 2 2" xfId="21525"/>
    <cellStyle name="Ввод  12 8 3 3 3" xfId="20003"/>
    <cellStyle name="Ввод  12 8 3 4" xfId="14359"/>
    <cellStyle name="Ввод  12 8 3 4 2" xfId="15953"/>
    <cellStyle name="Ввод  12 8 3 4 2 2" xfId="21778"/>
    <cellStyle name="Ввод  12 8 3 4 3" xfId="20256"/>
    <cellStyle name="Ввод  12 8 3 5" xfId="14807"/>
    <cellStyle name="Ввод  12 8 3 5 2" xfId="20635"/>
    <cellStyle name="Ввод  12 8 3 6" xfId="19104"/>
    <cellStyle name="Ввод  12 8 4" xfId="13537"/>
    <cellStyle name="Ввод  12 8 4 2" xfId="15174"/>
    <cellStyle name="Ввод  12 8 4 2 2" xfId="20999"/>
    <cellStyle name="Ввод  12 8 4 3" xfId="19475"/>
    <cellStyle name="Ввод  12 8 5" xfId="13432"/>
    <cellStyle name="Ввод  12 8 5 2" xfId="15069"/>
    <cellStyle name="Ввод  12 8 5 2 2" xfId="20894"/>
    <cellStyle name="Ввод  12 8 5 3" xfId="19370"/>
    <cellStyle name="Ввод  12 8 6" xfId="13489"/>
    <cellStyle name="Ввод  12 8 6 2" xfId="15126"/>
    <cellStyle name="Ввод  12 8 6 2 2" xfId="20951"/>
    <cellStyle name="Ввод  12 8 6 3" xfId="19427"/>
    <cellStyle name="Ввод  12 8 7" xfId="14601"/>
    <cellStyle name="Ввод  12 8 7 2" xfId="16171"/>
    <cellStyle name="Ввод  12 8 7 2 2" xfId="21996"/>
    <cellStyle name="Ввод  12 8 7 3" xfId="20481"/>
    <cellStyle name="Ввод  12 8 8" xfId="18960"/>
    <cellStyle name="Ввод  12 9" xfId="4286"/>
    <cellStyle name="Ввод  12 9 2" xfId="13273"/>
    <cellStyle name="Ввод  12 9 2 2" xfId="13922"/>
    <cellStyle name="Ввод  12 9 2 2 2" xfId="15557"/>
    <cellStyle name="Ввод  12 9 2 2 2 2" xfId="21382"/>
    <cellStyle name="Ввод  12 9 2 2 3" xfId="19858"/>
    <cellStyle name="Ввод  12 9 2 3" xfId="14216"/>
    <cellStyle name="Ввод  12 9 2 3 2" xfId="15810"/>
    <cellStyle name="Ввод  12 9 2 3 2 2" xfId="21635"/>
    <cellStyle name="Ввод  12 9 2 3 3" xfId="20113"/>
    <cellStyle name="Ввод  12 9 2 4" xfId="14469"/>
    <cellStyle name="Ввод  12 9 2 4 2" xfId="16063"/>
    <cellStyle name="Ввод  12 9 2 4 2 2" xfId="21888"/>
    <cellStyle name="Ввод  12 9 2 4 3" xfId="20366"/>
    <cellStyle name="Ввод  12 9 2 5" xfId="14917"/>
    <cellStyle name="Ввод  12 9 2 5 2" xfId="20745"/>
    <cellStyle name="Ввод  12 9 2 6" xfId="19214"/>
    <cellStyle name="Ввод  12 9 3" xfId="13163"/>
    <cellStyle name="Ввод  12 9 3 2" xfId="13813"/>
    <cellStyle name="Ввод  12 9 3 2 2" xfId="15448"/>
    <cellStyle name="Ввод  12 9 3 2 2 2" xfId="21273"/>
    <cellStyle name="Ввод  12 9 3 2 3" xfId="19749"/>
    <cellStyle name="Ввод  12 9 3 3" xfId="14107"/>
    <cellStyle name="Ввод  12 9 3 3 2" xfId="15701"/>
    <cellStyle name="Ввод  12 9 3 3 2 2" xfId="21526"/>
    <cellStyle name="Ввод  12 9 3 3 3" xfId="20004"/>
    <cellStyle name="Ввод  12 9 3 4" xfId="14360"/>
    <cellStyle name="Ввод  12 9 3 4 2" xfId="15954"/>
    <cellStyle name="Ввод  12 9 3 4 2 2" xfId="21779"/>
    <cellStyle name="Ввод  12 9 3 4 3" xfId="20257"/>
    <cellStyle name="Ввод  12 9 3 5" xfId="14808"/>
    <cellStyle name="Ввод  12 9 3 5 2" xfId="20636"/>
    <cellStyle name="Ввод  12 9 3 6" xfId="19105"/>
    <cellStyle name="Ввод  12 9 4" xfId="13538"/>
    <cellStyle name="Ввод  12 9 4 2" xfId="15175"/>
    <cellStyle name="Ввод  12 9 4 2 2" xfId="21000"/>
    <cellStyle name="Ввод  12 9 4 3" xfId="19476"/>
    <cellStyle name="Ввод  12 9 5" xfId="13431"/>
    <cellStyle name="Ввод  12 9 5 2" xfId="15068"/>
    <cellStyle name="Ввод  12 9 5 2 2" xfId="20893"/>
    <cellStyle name="Ввод  12 9 5 3" xfId="19369"/>
    <cellStyle name="Ввод  12 9 6" xfId="13490"/>
    <cellStyle name="Ввод  12 9 6 2" xfId="15127"/>
    <cellStyle name="Ввод  12 9 6 2 2" xfId="20952"/>
    <cellStyle name="Ввод  12 9 6 3" xfId="19428"/>
    <cellStyle name="Ввод  12 9 7" xfId="14602"/>
    <cellStyle name="Ввод  12 9 7 2" xfId="16172"/>
    <cellStyle name="Ввод  12 9 7 2 2" xfId="21997"/>
    <cellStyle name="Ввод  12 9 7 3" xfId="20482"/>
    <cellStyle name="Ввод  12 9 8" xfId="18961"/>
    <cellStyle name="Ввод  13" xfId="4287"/>
    <cellStyle name="Ввод  13 10" xfId="4288"/>
    <cellStyle name="Ввод  13 10 2" xfId="13275"/>
    <cellStyle name="Ввод  13 10 2 2" xfId="13924"/>
    <cellStyle name="Ввод  13 10 2 2 2" xfId="15559"/>
    <cellStyle name="Ввод  13 10 2 2 2 2" xfId="21384"/>
    <cellStyle name="Ввод  13 10 2 2 3" xfId="19860"/>
    <cellStyle name="Ввод  13 10 2 3" xfId="14218"/>
    <cellStyle name="Ввод  13 10 2 3 2" xfId="15812"/>
    <cellStyle name="Ввод  13 10 2 3 2 2" xfId="21637"/>
    <cellStyle name="Ввод  13 10 2 3 3" xfId="20115"/>
    <cellStyle name="Ввод  13 10 2 4" xfId="14471"/>
    <cellStyle name="Ввод  13 10 2 4 2" xfId="16065"/>
    <cellStyle name="Ввод  13 10 2 4 2 2" xfId="21890"/>
    <cellStyle name="Ввод  13 10 2 4 3" xfId="20368"/>
    <cellStyle name="Ввод  13 10 2 5" xfId="14919"/>
    <cellStyle name="Ввод  13 10 2 5 2" xfId="20747"/>
    <cellStyle name="Ввод  13 10 2 6" xfId="19216"/>
    <cellStyle name="Ввод  13 10 3" xfId="13165"/>
    <cellStyle name="Ввод  13 10 3 2" xfId="13815"/>
    <cellStyle name="Ввод  13 10 3 2 2" xfId="15450"/>
    <cellStyle name="Ввод  13 10 3 2 2 2" xfId="21275"/>
    <cellStyle name="Ввод  13 10 3 2 3" xfId="19751"/>
    <cellStyle name="Ввод  13 10 3 3" xfId="14109"/>
    <cellStyle name="Ввод  13 10 3 3 2" xfId="15703"/>
    <cellStyle name="Ввод  13 10 3 3 2 2" xfId="21528"/>
    <cellStyle name="Ввод  13 10 3 3 3" xfId="20006"/>
    <cellStyle name="Ввод  13 10 3 4" xfId="14362"/>
    <cellStyle name="Ввод  13 10 3 4 2" xfId="15956"/>
    <cellStyle name="Ввод  13 10 3 4 2 2" xfId="21781"/>
    <cellStyle name="Ввод  13 10 3 4 3" xfId="20259"/>
    <cellStyle name="Ввод  13 10 3 5" xfId="14810"/>
    <cellStyle name="Ввод  13 10 3 5 2" xfId="20638"/>
    <cellStyle name="Ввод  13 10 3 6" xfId="19107"/>
    <cellStyle name="Ввод  13 10 4" xfId="13540"/>
    <cellStyle name="Ввод  13 10 4 2" xfId="15177"/>
    <cellStyle name="Ввод  13 10 4 2 2" xfId="21002"/>
    <cellStyle name="Ввод  13 10 4 3" xfId="19478"/>
    <cellStyle name="Ввод  13 10 5" xfId="13429"/>
    <cellStyle name="Ввод  13 10 5 2" xfId="15066"/>
    <cellStyle name="Ввод  13 10 5 2 2" xfId="20891"/>
    <cellStyle name="Ввод  13 10 5 3" xfId="19367"/>
    <cellStyle name="Ввод  13 10 6" xfId="13492"/>
    <cellStyle name="Ввод  13 10 6 2" xfId="15129"/>
    <cellStyle name="Ввод  13 10 6 2 2" xfId="20954"/>
    <cellStyle name="Ввод  13 10 6 3" xfId="19430"/>
    <cellStyle name="Ввод  13 10 7" xfId="14604"/>
    <cellStyle name="Ввод  13 10 7 2" xfId="16174"/>
    <cellStyle name="Ввод  13 10 7 2 2" xfId="21999"/>
    <cellStyle name="Ввод  13 10 7 3" xfId="20484"/>
    <cellStyle name="Ввод  13 10 8" xfId="18963"/>
    <cellStyle name="Ввод  13 11" xfId="13274"/>
    <cellStyle name="Ввод  13 11 2" xfId="13923"/>
    <cellStyle name="Ввод  13 11 2 2" xfId="15558"/>
    <cellStyle name="Ввод  13 11 2 2 2" xfId="21383"/>
    <cellStyle name="Ввод  13 11 2 3" xfId="19859"/>
    <cellStyle name="Ввод  13 11 3" xfId="14217"/>
    <cellStyle name="Ввод  13 11 3 2" xfId="15811"/>
    <cellStyle name="Ввод  13 11 3 2 2" xfId="21636"/>
    <cellStyle name="Ввод  13 11 3 3" xfId="20114"/>
    <cellStyle name="Ввод  13 11 4" xfId="14470"/>
    <cellStyle name="Ввод  13 11 4 2" xfId="16064"/>
    <cellStyle name="Ввод  13 11 4 2 2" xfId="21889"/>
    <cellStyle name="Ввод  13 11 4 3" xfId="20367"/>
    <cellStyle name="Ввод  13 11 5" xfId="14918"/>
    <cellStyle name="Ввод  13 11 5 2" xfId="20746"/>
    <cellStyle name="Ввод  13 11 6" xfId="19215"/>
    <cellStyle name="Ввод  13 12" xfId="13164"/>
    <cellStyle name="Ввод  13 12 2" xfId="13814"/>
    <cellStyle name="Ввод  13 12 2 2" xfId="15449"/>
    <cellStyle name="Ввод  13 12 2 2 2" xfId="21274"/>
    <cellStyle name="Ввод  13 12 2 3" xfId="19750"/>
    <cellStyle name="Ввод  13 12 3" xfId="14108"/>
    <cellStyle name="Ввод  13 12 3 2" xfId="15702"/>
    <cellStyle name="Ввод  13 12 3 2 2" xfId="21527"/>
    <cellStyle name="Ввод  13 12 3 3" xfId="20005"/>
    <cellStyle name="Ввод  13 12 4" xfId="14361"/>
    <cellStyle name="Ввод  13 12 4 2" xfId="15955"/>
    <cellStyle name="Ввод  13 12 4 2 2" xfId="21780"/>
    <cellStyle name="Ввод  13 12 4 3" xfId="20258"/>
    <cellStyle name="Ввод  13 12 5" xfId="14809"/>
    <cellStyle name="Ввод  13 12 5 2" xfId="20637"/>
    <cellStyle name="Ввод  13 12 6" xfId="19106"/>
    <cellStyle name="Ввод  13 13" xfId="13539"/>
    <cellStyle name="Ввод  13 13 2" xfId="15176"/>
    <cellStyle name="Ввод  13 13 2 2" xfId="21001"/>
    <cellStyle name="Ввод  13 13 3" xfId="19477"/>
    <cellStyle name="Ввод  13 14" xfId="13430"/>
    <cellStyle name="Ввод  13 14 2" xfId="15067"/>
    <cellStyle name="Ввод  13 14 2 2" xfId="20892"/>
    <cellStyle name="Ввод  13 14 3" xfId="19368"/>
    <cellStyle name="Ввод  13 15" xfId="13491"/>
    <cellStyle name="Ввод  13 15 2" xfId="15128"/>
    <cellStyle name="Ввод  13 15 2 2" xfId="20953"/>
    <cellStyle name="Ввод  13 15 3" xfId="19429"/>
    <cellStyle name="Ввод  13 16" xfId="14603"/>
    <cellStyle name="Ввод  13 16 2" xfId="16173"/>
    <cellStyle name="Ввод  13 16 2 2" xfId="21998"/>
    <cellStyle name="Ввод  13 16 3" xfId="20483"/>
    <cellStyle name="Ввод  13 17" xfId="18962"/>
    <cellStyle name="Ввод  13 2" xfId="4289"/>
    <cellStyle name="Ввод  13 2 2" xfId="13276"/>
    <cellStyle name="Ввод  13 2 2 2" xfId="13925"/>
    <cellStyle name="Ввод  13 2 2 2 2" xfId="15560"/>
    <cellStyle name="Ввод  13 2 2 2 2 2" xfId="21385"/>
    <cellStyle name="Ввод  13 2 2 2 3" xfId="19861"/>
    <cellStyle name="Ввод  13 2 2 3" xfId="14219"/>
    <cellStyle name="Ввод  13 2 2 3 2" xfId="15813"/>
    <cellStyle name="Ввод  13 2 2 3 2 2" xfId="21638"/>
    <cellStyle name="Ввод  13 2 2 3 3" xfId="20116"/>
    <cellStyle name="Ввод  13 2 2 4" xfId="14472"/>
    <cellStyle name="Ввод  13 2 2 4 2" xfId="16066"/>
    <cellStyle name="Ввод  13 2 2 4 2 2" xfId="21891"/>
    <cellStyle name="Ввод  13 2 2 4 3" xfId="20369"/>
    <cellStyle name="Ввод  13 2 2 5" xfId="14920"/>
    <cellStyle name="Ввод  13 2 2 5 2" xfId="20748"/>
    <cellStyle name="Ввод  13 2 2 6" xfId="19217"/>
    <cellStyle name="Ввод  13 2 3" xfId="13166"/>
    <cellStyle name="Ввод  13 2 3 2" xfId="13816"/>
    <cellStyle name="Ввод  13 2 3 2 2" xfId="15451"/>
    <cellStyle name="Ввод  13 2 3 2 2 2" xfId="21276"/>
    <cellStyle name="Ввод  13 2 3 2 3" xfId="19752"/>
    <cellStyle name="Ввод  13 2 3 3" xfId="14110"/>
    <cellStyle name="Ввод  13 2 3 3 2" xfId="15704"/>
    <cellStyle name="Ввод  13 2 3 3 2 2" xfId="21529"/>
    <cellStyle name="Ввод  13 2 3 3 3" xfId="20007"/>
    <cellStyle name="Ввод  13 2 3 4" xfId="14363"/>
    <cellStyle name="Ввод  13 2 3 4 2" xfId="15957"/>
    <cellStyle name="Ввод  13 2 3 4 2 2" xfId="21782"/>
    <cellStyle name="Ввод  13 2 3 4 3" xfId="20260"/>
    <cellStyle name="Ввод  13 2 3 5" xfId="14811"/>
    <cellStyle name="Ввод  13 2 3 5 2" xfId="20639"/>
    <cellStyle name="Ввод  13 2 3 6" xfId="19108"/>
    <cellStyle name="Ввод  13 2 4" xfId="13541"/>
    <cellStyle name="Ввод  13 2 4 2" xfId="15178"/>
    <cellStyle name="Ввод  13 2 4 2 2" xfId="21003"/>
    <cellStyle name="Ввод  13 2 4 3" xfId="19479"/>
    <cellStyle name="Ввод  13 2 5" xfId="13428"/>
    <cellStyle name="Ввод  13 2 5 2" xfId="15065"/>
    <cellStyle name="Ввод  13 2 5 2 2" xfId="20890"/>
    <cellStyle name="Ввод  13 2 5 3" xfId="19366"/>
    <cellStyle name="Ввод  13 2 6" xfId="13493"/>
    <cellStyle name="Ввод  13 2 6 2" xfId="15130"/>
    <cellStyle name="Ввод  13 2 6 2 2" xfId="20955"/>
    <cellStyle name="Ввод  13 2 6 3" xfId="19431"/>
    <cellStyle name="Ввод  13 2 7" xfId="14605"/>
    <cellStyle name="Ввод  13 2 7 2" xfId="16175"/>
    <cellStyle name="Ввод  13 2 7 2 2" xfId="22000"/>
    <cellStyle name="Ввод  13 2 7 3" xfId="20485"/>
    <cellStyle name="Ввод  13 2 8" xfId="18964"/>
    <cellStyle name="Ввод  13 3" xfId="4290"/>
    <cellStyle name="Ввод  13 3 2" xfId="13277"/>
    <cellStyle name="Ввод  13 3 2 2" xfId="13926"/>
    <cellStyle name="Ввод  13 3 2 2 2" xfId="15561"/>
    <cellStyle name="Ввод  13 3 2 2 2 2" xfId="21386"/>
    <cellStyle name="Ввод  13 3 2 2 3" xfId="19862"/>
    <cellStyle name="Ввод  13 3 2 3" xfId="14220"/>
    <cellStyle name="Ввод  13 3 2 3 2" xfId="15814"/>
    <cellStyle name="Ввод  13 3 2 3 2 2" xfId="21639"/>
    <cellStyle name="Ввод  13 3 2 3 3" xfId="20117"/>
    <cellStyle name="Ввод  13 3 2 4" xfId="14473"/>
    <cellStyle name="Ввод  13 3 2 4 2" xfId="16067"/>
    <cellStyle name="Ввод  13 3 2 4 2 2" xfId="21892"/>
    <cellStyle name="Ввод  13 3 2 4 3" xfId="20370"/>
    <cellStyle name="Ввод  13 3 2 5" xfId="14921"/>
    <cellStyle name="Ввод  13 3 2 5 2" xfId="20749"/>
    <cellStyle name="Ввод  13 3 2 6" xfId="19218"/>
    <cellStyle name="Ввод  13 3 3" xfId="13167"/>
    <cellStyle name="Ввод  13 3 3 2" xfId="13817"/>
    <cellStyle name="Ввод  13 3 3 2 2" xfId="15452"/>
    <cellStyle name="Ввод  13 3 3 2 2 2" xfId="21277"/>
    <cellStyle name="Ввод  13 3 3 2 3" xfId="19753"/>
    <cellStyle name="Ввод  13 3 3 3" xfId="14111"/>
    <cellStyle name="Ввод  13 3 3 3 2" xfId="15705"/>
    <cellStyle name="Ввод  13 3 3 3 2 2" xfId="21530"/>
    <cellStyle name="Ввод  13 3 3 3 3" xfId="20008"/>
    <cellStyle name="Ввод  13 3 3 4" xfId="14364"/>
    <cellStyle name="Ввод  13 3 3 4 2" xfId="15958"/>
    <cellStyle name="Ввод  13 3 3 4 2 2" xfId="21783"/>
    <cellStyle name="Ввод  13 3 3 4 3" xfId="20261"/>
    <cellStyle name="Ввод  13 3 3 5" xfId="14812"/>
    <cellStyle name="Ввод  13 3 3 5 2" xfId="20640"/>
    <cellStyle name="Ввод  13 3 3 6" xfId="19109"/>
    <cellStyle name="Ввод  13 3 4" xfId="13542"/>
    <cellStyle name="Ввод  13 3 4 2" xfId="15179"/>
    <cellStyle name="Ввод  13 3 4 2 2" xfId="21004"/>
    <cellStyle name="Ввод  13 3 4 3" xfId="19480"/>
    <cellStyle name="Ввод  13 3 5" xfId="13427"/>
    <cellStyle name="Ввод  13 3 5 2" xfId="15064"/>
    <cellStyle name="Ввод  13 3 5 2 2" xfId="20889"/>
    <cellStyle name="Ввод  13 3 5 3" xfId="19365"/>
    <cellStyle name="Ввод  13 3 6" xfId="13494"/>
    <cellStyle name="Ввод  13 3 6 2" xfId="15131"/>
    <cellStyle name="Ввод  13 3 6 2 2" xfId="20956"/>
    <cellStyle name="Ввод  13 3 6 3" xfId="19432"/>
    <cellStyle name="Ввод  13 3 7" xfId="14606"/>
    <cellStyle name="Ввод  13 3 7 2" xfId="16176"/>
    <cellStyle name="Ввод  13 3 7 2 2" xfId="22001"/>
    <cellStyle name="Ввод  13 3 7 3" xfId="20486"/>
    <cellStyle name="Ввод  13 3 8" xfId="18965"/>
    <cellStyle name="Ввод  13 4" xfId="4291"/>
    <cellStyle name="Ввод  13 4 2" xfId="13278"/>
    <cellStyle name="Ввод  13 4 2 2" xfId="13927"/>
    <cellStyle name="Ввод  13 4 2 2 2" xfId="15562"/>
    <cellStyle name="Ввод  13 4 2 2 2 2" xfId="21387"/>
    <cellStyle name="Ввод  13 4 2 2 3" xfId="19863"/>
    <cellStyle name="Ввод  13 4 2 3" xfId="14221"/>
    <cellStyle name="Ввод  13 4 2 3 2" xfId="15815"/>
    <cellStyle name="Ввод  13 4 2 3 2 2" xfId="21640"/>
    <cellStyle name="Ввод  13 4 2 3 3" xfId="20118"/>
    <cellStyle name="Ввод  13 4 2 4" xfId="14474"/>
    <cellStyle name="Ввод  13 4 2 4 2" xfId="16068"/>
    <cellStyle name="Ввод  13 4 2 4 2 2" xfId="21893"/>
    <cellStyle name="Ввод  13 4 2 4 3" xfId="20371"/>
    <cellStyle name="Ввод  13 4 2 5" xfId="14922"/>
    <cellStyle name="Ввод  13 4 2 5 2" xfId="20750"/>
    <cellStyle name="Ввод  13 4 2 6" xfId="19219"/>
    <cellStyle name="Ввод  13 4 3" xfId="13168"/>
    <cellStyle name="Ввод  13 4 3 2" xfId="13818"/>
    <cellStyle name="Ввод  13 4 3 2 2" xfId="15453"/>
    <cellStyle name="Ввод  13 4 3 2 2 2" xfId="21278"/>
    <cellStyle name="Ввод  13 4 3 2 3" xfId="19754"/>
    <cellStyle name="Ввод  13 4 3 3" xfId="14112"/>
    <cellStyle name="Ввод  13 4 3 3 2" xfId="15706"/>
    <cellStyle name="Ввод  13 4 3 3 2 2" xfId="21531"/>
    <cellStyle name="Ввод  13 4 3 3 3" xfId="20009"/>
    <cellStyle name="Ввод  13 4 3 4" xfId="14365"/>
    <cellStyle name="Ввод  13 4 3 4 2" xfId="15959"/>
    <cellStyle name="Ввод  13 4 3 4 2 2" xfId="21784"/>
    <cellStyle name="Ввод  13 4 3 4 3" xfId="20262"/>
    <cellStyle name="Ввод  13 4 3 5" xfId="14813"/>
    <cellStyle name="Ввод  13 4 3 5 2" xfId="20641"/>
    <cellStyle name="Ввод  13 4 3 6" xfId="19110"/>
    <cellStyle name="Ввод  13 4 4" xfId="13543"/>
    <cellStyle name="Ввод  13 4 4 2" xfId="15180"/>
    <cellStyle name="Ввод  13 4 4 2 2" xfId="21005"/>
    <cellStyle name="Ввод  13 4 4 3" xfId="19481"/>
    <cellStyle name="Ввод  13 4 5" xfId="13426"/>
    <cellStyle name="Ввод  13 4 5 2" xfId="15063"/>
    <cellStyle name="Ввод  13 4 5 2 2" xfId="20888"/>
    <cellStyle name="Ввод  13 4 5 3" xfId="19364"/>
    <cellStyle name="Ввод  13 4 6" xfId="13495"/>
    <cellStyle name="Ввод  13 4 6 2" xfId="15132"/>
    <cellStyle name="Ввод  13 4 6 2 2" xfId="20957"/>
    <cellStyle name="Ввод  13 4 6 3" xfId="19433"/>
    <cellStyle name="Ввод  13 4 7" xfId="14607"/>
    <cellStyle name="Ввод  13 4 7 2" xfId="16177"/>
    <cellStyle name="Ввод  13 4 7 2 2" xfId="22002"/>
    <cellStyle name="Ввод  13 4 7 3" xfId="20487"/>
    <cellStyle name="Ввод  13 4 8" xfId="18966"/>
    <cellStyle name="Ввод  13 5" xfId="4292"/>
    <cellStyle name="Ввод  13 5 2" xfId="13279"/>
    <cellStyle name="Ввод  13 5 2 2" xfId="13928"/>
    <cellStyle name="Ввод  13 5 2 2 2" xfId="15563"/>
    <cellStyle name="Ввод  13 5 2 2 2 2" xfId="21388"/>
    <cellStyle name="Ввод  13 5 2 2 3" xfId="19864"/>
    <cellStyle name="Ввод  13 5 2 3" xfId="14222"/>
    <cellStyle name="Ввод  13 5 2 3 2" xfId="15816"/>
    <cellStyle name="Ввод  13 5 2 3 2 2" xfId="21641"/>
    <cellStyle name="Ввод  13 5 2 3 3" xfId="20119"/>
    <cellStyle name="Ввод  13 5 2 4" xfId="14475"/>
    <cellStyle name="Ввод  13 5 2 4 2" xfId="16069"/>
    <cellStyle name="Ввод  13 5 2 4 2 2" xfId="21894"/>
    <cellStyle name="Ввод  13 5 2 4 3" xfId="20372"/>
    <cellStyle name="Ввод  13 5 2 5" xfId="14923"/>
    <cellStyle name="Ввод  13 5 2 5 2" xfId="20751"/>
    <cellStyle name="Ввод  13 5 2 6" xfId="19220"/>
    <cellStyle name="Ввод  13 5 3" xfId="13169"/>
    <cellStyle name="Ввод  13 5 3 2" xfId="13819"/>
    <cellStyle name="Ввод  13 5 3 2 2" xfId="15454"/>
    <cellStyle name="Ввод  13 5 3 2 2 2" xfId="21279"/>
    <cellStyle name="Ввод  13 5 3 2 3" xfId="19755"/>
    <cellStyle name="Ввод  13 5 3 3" xfId="14113"/>
    <cellStyle name="Ввод  13 5 3 3 2" xfId="15707"/>
    <cellStyle name="Ввод  13 5 3 3 2 2" xfId="21532"/>
    <cellStyle name="Ввод  13 5 3 3 3" xfId="20010"/>
    <cellStyle name="Ввод  13 5 3 4" xfId="14366"/>
    <cellStyle name="Ввод  13 5 3 4 2" xfId="15960"/>
    <cellStyle name="Ввод  13 5 3 4 2 2" xfId="21785"/>
    <cellStyle name="Ввод  13 5 3 4 3" xfId="20263"/>
    <cellStyle name="Ввод  13 5 3 5" xfId="14814"/>
    <cellStyle name="Ввод  13 5 3 5 2" xfId="20642"/>
    <cellStyle name="Ввод  13 5 3 6" xfId="19111"/>
    <cellStyle name="Ввод  13 5 4" xfId="13544"/>
    <cellStyle name="Ввод  13 5 4 2" xfId="15181"/>
    <cellStyle name="Ввод  13 5 4 2 2" xfId="21006"/>
    <cellStyle name="Ввод  13 5 4 3" xfId="19482"/>
    <cellStyle name="Ввод  13 5 5" xfId="13425"/>
    <cellStyle name="Ввод  13 5 5 2" xfId="15062"/>
    <cellStyle name="Ввод  13 5 5 2 2" xfId="20887"/>
    <cellStyle name="Ввод  13 5 5 3" xfId="19363"/>
    <cellStyle name="Ввод  13 5 6" xfId="13496"/>
    <cellStyle name="Ввод  13 5 6 2" xfId="15133"/>
    <cellStyle name="Ввод  13 5 6 2 2" xfId="20958"/>
    <cellStyle name="Ввод  13 5 6 3" xfId="19434"/>
    <cellStyle name="Ввод  13 5 7" xfId="14608"/>
    <cellStyle name="Ввод  13 5 7 2" xfId="16178"/>
    <cellStyle name="Ввод  13 5 7 2 2" xfId="22003"/>
    <cellStyle name="Ввод  13 5 7 3" xfId="20488"/>
    <cellStyle name="Ввод  13 5 8" xfId="18967"/>
    <cellStyle name="Ввод  13 6" xfId="4293"/>
    <cellStyle name="Ввод  13 6 2" xfId="13280"/>
    <cellStyle name="Ввод  13 6 2 2" xfId="13929"/>
    <cellStyle name="Ввод  13 6 2 2 2" xfId="15564"/>
    <cellStyle name="Ввод  13 6 2 2 2 2" xfId="21389"/>
    <cellStyle name="Ввод  13 6 2 2 3" xfId="19865"/>
    <cellStyle name="Ввод  13 6 2 3" xfId="14223"/>
    <cellStyle name="Ввод  13 6 2 3 2" xfId="15817"/>
    <cellStyle name="Ввод  13 6 2 3 2 2" xfId="21642"/>
    <cellStyle name="Ввод  13 6 2 3 3" xfId="20120"/>
    <cellStyle name="Ввод  13 6 2 4" xfId="14476"/>
    <cellStyle name="Ввод  13 6 2 4 2" xfId="16070"/>
    <cellStyle name="Ввод  13 6 2 4 2 2" xfId="21895"/>
    <cellStyle name="Ввод  13 6 2 4 3" xfId="20373"/>
    <cellStyle name="Ввод  13 6 2 5" xfId="14924"/>
    <cellStyle name="Ввод  13 6 2 5 2" xfId="20752"/>
    <cellStyle name="Ввод  13 6 2 6" xfId="19221"/>
    <cellStyle name="Ввод  13 6 3" xfId="13170"/>
    <cellStyle name="Ввод  13 6 3 2" xfId="13820"/>
    <cellStyle name="Ввод  13 6 3 2 2" xfId="15455"/>
    <cellStyle name="Ввод  13 6 3 2 2 2" xfId="21280"/>
    <cellStyle name="Ввод  13 6 3 2 3" xfId="19756"/>
    <cellStyle name="Ввод  13 6 3 3" xfId="14114"/>
    <cellStyle name="Ввод  13 6 3 3 2" xfId="15708"/>
    <cellStyle name="Ввод  13 6 3 3 2 2" xfId="21533"/>
    <cellStyle name="Ввод  13 6 3 3 3" xfId="20011"/>
    <cellStyle name="Ввод  13 6 3 4" xfId="14367"/>
    <cellStyle name="Ввод  13 6 3 4 2" xfId="15961"/>
    <cellStyle name="Ввод  13 6 3 4 2 2" xfId="21786"/>
    <cellStyle name="Ввод  13 6 3 4 3" xfId="20264"/>
    <cellStyle name="Ввод  13 6 3 5" xfId="14815"/>
    <cellStyle name="Ввод  13 6 3 5 2" xfId="20643"/>
    <cellStyle name="Ввод  13 6 3 6" xfId="19112"/>
    <cellStyle name="Ввод  13 6 4" xfId="13545"/>
    <cellStyle name="Ввод  13 6 4 2" xfId="15182"/>
    <cellStyle name="Ввод  13 6 4 2 2" xfId="21007"/>
    <cellStyle name="Ввод  13 6 4 3" xfId="19483"/>
    <cellStyle name="Ввод  13 6 5" xfId="13424"/>
    <cellStyle name="Ввод  13 6 5 2" xfId="15061"/>
    <cellStyle name="Ввод  13 6 5 2 2" xfId="20886"/>
    <cellStyle name="Ввод  13 6 5 3" xfId="19362"/>
    <cellStyle name="Ввод  13 6 6" xfId="13497"/>
    <cellStyle name="Ввод  13 6 6 2" xfId="15134"/>
    <cellStyle name="Ввод  13 6 6 2 2" xfId="20959"/>
    <cellStyle name="Ввод  13 6 6 3" xfId="19435"/>
    <cellStyle name="Ввод  13 6 7" xfId="14609"/>
    <cellStyle name="Ввод  13 6 7 2" xfId="16179"/>
    <cellStyle name="Ввод  13 6 7 2 2" xfId="22004"/>
    <cellStyle name="Ввод  13 6 7 3" xfId="20489"/>
    <cellStyle name="Ввод  13 6 8" xfId="18968"/>
    <cellStyle name="Ввод  13 7" xfId="4294"/>
    <cellStyle name="Ввод  13 7 2" xfId="13281"/>
    <cellStyle name="Ввод  13 7 2 2" xfId="13930"/>
    <cellStyle name="Ввод  13 7 2 2 2" xfId="15565"/>
    <cellStyle name="Ввод  13 7 2 2 2 2" xfId="21390"/>
    <cellStyle name="Ввод  13 7 2 2 3" xfId="19866"/>
    <cellStyle name="Ввод  13 7 2 3" xfId="14224"/>
    <cellStyle name="Ввод  13 7 2 3 2" xfId="15818"/>
    <cellStyle name="Ввод  13 7 2 3 2 2" xfId="21643"/>
    <cellStyle name="Ввод  13 7 2 3 3" xfId="20121"/>
    <cellStyle name="Ввод  13 7 2 4" xfId="14477"/>
    <cellStyle name="Ввод  13 7 2 4 2" xfId="16071"/>
    <cellStyle name="Ввод  13 7 2 4 2 2" xfId="21896"/>
    <cellStyle name="Ввод  13 7 2 4 3" xfId="20374"/>
    <cellStyle name="Ввод  13 7 2 5" xfId="14925"/>
    <cellStyle name="Ввод  13 7 2 5 2" xfId="20753"/>
    <cellStyle name="Ввод  13 7 2 6" xfId="19222"/>
    <cellStyle name="Ввод  13 7 3" xfId="13171"/>
    <cellStyle name="Ввод  13 7 3 2" xfId="13821"/>
    <cellStyle name="Ввод  13 7 3 2 2" xfId="15456"/>
    <cellStyle name="Ввод  13 7 3 2 2 2" xfId="21281"/>
    <cellStyle name="Ввод  13 7 3 2 3" xfId="19757"/>
    <cellStyle name="Ввод  13 7 3 3" xfId="14115"/>
    <cellStyle name="Ввод  13 7 3 3 2" xfId="15709"/>
    <cellStyle name="Ввод  13 7 3 3 2 2" xfId="21534"/>
    <cellStyle name="Ввод  13 7 3 3 3" xfId="20012"/>
    <cellStyle name="Ввод  13 7 3 4" xfId="14368"/>
    <cellStyle name="Ввод  13 7 3 4 2" xfId="15962"/>
    <cellStyle name="Ввод  13 7 3 4 2 2" xfId="21787"/>
    <cellStyle name="Ввод  13 7 3 4 3" xfId="20265"/>
    <cellStyle name="Ввод  13 7 3 5" xfId="14816"/>
    <cellStyle name="Ввод  13 7 3 5 2" xfId="20644"/>
    <cellStyle name="Ввод  13 7 3 6" xfId="19113"/>
    <cellStyle name="Ввод  13 7 4" xfId="13546"/>
    <cellStyle name="Ввод  13 7 4 2" xfId="15183"/>
    <cellStyle name="Ввод  13 7 4 2 2" xfId="21008"/>
    <cellStyle name="Ввод  13 7 4 3" xfId="19484"/>
    <cellStyle name="Ввод  13 7 5" xfId="13423"/>
    <cellStyle name="Ввод  13 7 5 2" xfId="15060"/>
    <cellStyle name="Ввод  13 7 5 2 2" xfId="20885"/>
    <cellStyle name="Ввод  13 7 5 3" xfId="19361"/>
    <cellStyle name="Ввод  13 7 6" xfId="13498"/>
    <cellStyle name="Ввод  13 7 6 2" xfId="15135"/>
    <cellStyle name="Ввод  13 7 6 2 2" xfId="20960"/>
    <cellStyle name="Ввод  13 7 6 3" xfId="19436"/>
    <cellStyle name="Ввод  13 7 7" xfId="14610"/>
    <cellStyle name="Ввод  13 7 7 2" xfId="16180"/>
    <cellStyle name="Ввод  13 7 7 2 2" xfId="22005"/>
    <cellStyle name="Ввод  13 7 7 3" xfId="20490"/>
    <cellStyle name="Ввод  13 7 8" xfId="18969"/>
    <cellStyle name="Ввод  13 8" xfId="4295"/>
    <cellStyle name="Ввод  13 8 2" xfId="13282"/>
    <cellStyle name="Ввод  13 8 2 2" xfId="13931"/>
    <cellStyle name="Ввод  13 8 2 2 2" xfId="15566"/>
    <cellStyle name="Ввод  13 8 2 2 2 2" xfId="21391"/>
    <cellStyle name="Ввод  13 8 2 2 3" xfId="19867"/>
    <cellStyle name="Ввод  13 8 2 3" xfId="14225"/>
    <cellStyle name="Ввод  13 8 2 3 2" xfId="15819"/>
    <cellStyle name="Ввод  13 8 2 3 2 2" xfId="21644"/>
    <cellStyle name="Ввод  13 8 2 3 3" xfId="20122"/>
    <cellStyle name="Ввод  13 8 2 4" xfId="14478"/>
    <cellStyle name="Ввод  13 8 2 4 2" xfId="16072"/>
    <cellStyle name="Ввод  13 8 2 4 2 2" xfId="21897"/>
    <cellStyle name="Ввод  13 8 2 4 3" xfId="20375"/>
    <cellStyle name="Ввод  13 8 2 5" xfId="14926"/>
    <cellStyle name="Ввод  13 8 2 5 2" xfId="20754"/>
    <cellStyle name="Ввод  13 8 2 6" xfId="19223"/>
    <cellStyle name="Ввод  13 8 3" xfId="13172"/>
    <cellStyle name="Ввод  13 8 3 2" xfId="13822"/>
    <cellStyle name="Ввод  13 8 3 2 2" xfId="15457"/>
    <cellStyle name="Ввод  13 8 3 2 2 2" xfId="21282"/>
    <cellStyle name="Ввод  13 8 3 2 3" xfId="19758"/>
    <cellStyle name="Ввод  13 8 3 3" xfId="14116"/>
    <cellStyle name="Ввод  13 8 3 3 2" xfId="15710"/>
    <cellStyle name="Ввод  13 8 3 3 2 2" xfId="21535"/>
    <cellStyle name="Ввод  13 8 3 3 3" xfId="20013"/>
    <cellStyle name="Ввод  13 8 3 4" xfId="14369"/>
    <cellStyle name="Ввод  13 8 3 4 2" xfId="15963"/>
    <cellStyle name="Ввод  13 8 3 4 2 2" xfId="21788"/>
    <cellStyle name="Ввод  13 8 3 4 3" xfId="20266"/>
    <cellStyle name="Ввод  13 8 3 5" xfId="14817"/>
    <cellStyle name="Ввод  13 8 3 5 2" xfId="20645"/>
    <cellStyle name="Ввод  13 8 3 6" xfId="19114"/>
    <cellStyle name="Ввод  13 8 4" xfId="13547"/>
    <cellStyle name="Ввод  13 8 4 2" xfId="15184"/>
    <cellStyle name="Ввод  13 8 4 2 2" xfId="21009"/>
    <cellStyle name="Ввод  13 8 4 3" xfId="19485"/>
    <cellStyle name="Ввод  13 8 5" xfId="13422"/>
    <cellStyle name="Ввод  13 8 5 2" xfId="15059"/>
    <cellStyle name="Ввод  13 8 5 2 2" xfId="20884"/>
    <cellStyle name="Ввод  13 8 5 3" xfId="19360"/>
    <cellStyle name="Ввод  13 8 6" xfId="13499"/>
    <cellStyle name="Ввод  13 8 6 2" xfId="15136"/>
    <cellStyle name="Ввод  13 8 6 2 2" xfId="20961"/>
    <cellStyle name="Ввод  13 8 6 3" xfId="19437"/>
    <cellStyle name="Ввод  13 8 7" xfId="14611"/>
    <cellStyle name="Ввод  13 8 7 2" xfId="16181"/>
    <cellStyle name="Ввод  13 8 7 2 2" xfId="22006"/>
    <cellStyle name="Ввод  13 8 7 3" xfId="20491"/>
    <cellStyle name="Ввод  13 8 8" xfId="18970"/>
    <cellStyle name="Ввод  13 9" xfId="4296"/>
    <cellStyle name="Ввод  13 9 2" xfId="13283"/>
    <cellStyle name="Ввод  13 9 2 2" xfId="13932"/>
    <cellStyle name="Ввод  13 9 2 2 2" xfId="15567"/>
    <cellStyle name="Ввод  13 9 2 2 2 2" xfId="21392"/>
    <cellStyle name="Ввод  13 9 2 2 3" xfId="19868"/>
    <cellStyle name="Ввод  13 9 2 3" xfId="14226"/>
    <cellStyle name="Ввод  13 9 2 3 2" xfId="15820"/>
    <cellStyle name="Ввод  13 9 2 3 2 2" xfId="21645"/>
    <cellStyle name="Ввод  13 9 2 3 3" xfId="20123"/>
    <cellStyle name="Ввод  13 9 2 4" xfId="14479"/>
    <cellStyle name="Ввод  13 9 2 4 2" xfId="16073"/>
    <cellStyle name="Ввод  13 9 2 4 2 2" xfId="21898"/>
    <cellStyle name="Ввод  13 9 2 4 3" xfId="20376"/>
    <cellStyle name="Ввод  13 9 2 5" xfId="14927"/>
    <cellStyle name="Ввод  13 9 2 5 2" xfId="20755"/>
    <cellStyle name="Ввод  13 9 2 6" xfId="19224"/>
    <cellStyle name="Ввод  13 9 3" xfId="13173"/>
    <cellStyle name="Ввод  13 9 3 2" xfId="13823"/>
    <cellStyle name="Ввод  13 9 3 2 2" xfId="15458"/>
    <cellStyle name="Ввод  13 9 3 2 2 2" xfId="21283"/>
    <cellStyle name="Ввод  13 9 3 2 3" xfId="19759"/>
    <cellStyle name="Ввод  13 9 3 3" xfId="14117"/>
    <cellStyle name="Ввод  13 9 3 3 2" xfId="15711"/>
    <cellStyle name="Ввод  13 9 3 3 2 2" xfId="21536"/>
    <cellStyle name="Ввод  13 9 3 3 3" xfId="20014"/>
    <cellStyle name="Ввод  13 9 3 4" xfId="14370"/>
    <cellStyle name="Ввод  13 9 3 4 2" xfId="15964"/>
    <cellStyle name="Ввод  13 9 3 4 2 2" xfId="21789"/>
    <cellStyle name="Ввод  13 9 3 4 3" xfId="20267"/>
    <cellStyle name="Ввод  13 9 3 5" xfId="14818"/>
    <cellStyle name="Ввод  13 9 3 5 2" xfId="20646"/>
    <cellStyle name="Ввод  13 9 3 6" xfId="19115"/>
    <cellStyle name="Ввод  13 9 4" xfId="13548"/>
    <cellStyle name="Ввод  13 9 4 2" xfId="15185"/>
    <cellStyle name="Ввод  13 9 4 2 2" xfId="21010"/>
    <cellStyle name="Ввод  13 9 4 3" xfId="19486"/>
    <cellStyle name="Ввод  13 9 5" xfId="13421"/>
    <cellStyle name="Ввод  13 9 5 2" xfId="15058"/>
    <cellStyle name="Ввод  13 9 5 2 2" xfId="20883"/>
    <cellStyle name="Ввод  13 9 5 3" xfId="19359"/>
    <cellStyle name="Ввод  13 9 6" xfId="13500"/>
    <cellStyle name="Ввод  13 9 6 2" xfId="15137"/>
    <cellStyle name="Ввод  13 9 6 2 2" xfId="20962"/>
    <cellStyle name="Ввод  13 9 6 3" xfId="19438"/>
    <cellStyle name="Ввод  13 9 7" xfId="14612"/>
    <cellStyle name="Ввод  13 9 7 2" xfId="16182"/>
    <cellStyle name="Ввод  13 9 7 2 2" xfId="22007"/>
    <cellStyle name="Ввод  13 9 7 3" xfId="20492"/>
    <cellStyle name="Ввод  13 9 8" xfId="18971"/>
    <cellStyle name="Ввод  14" xfId="4297"/>
    <cellStyle name="Ввод  14 10" xfId="4298"/>
    <cellStyle name="Ввод  14 10 2" xfId="13285"/>
    <cellStyle name="Ввод  14 10 2 2" xfId="13934"/>
    <cellStyle name="Ввод  14 10 2 2 2" xfId="15569"/>
    <cellStyle name="Ввод  14 10 2 2 2 2" xfId="21394"/>
    <cellStyle name="Ввод  14 10 2 2 3" xfId="19870"/>
    <cellStyle name="Ввод  14 10 2 3" xfId="14228"/>
    <cellStyle name="Ввод  14 10 2 3 2" xfId="15822"/>
    <cellStyle name="Ввод  14 10 2 3 2 2" xfId="21647"/>
    <cellStyle name="Ввод  14 10 2 3 3" xfId="20125"/>
    <cellStyle name="Ввод  14 10 2 4" xfId="14481"/>
    <cellStyle name="Ввод  14 10 2 4 2" xfId="16075"/>
    <cellStyle name="Ввод  14 10 2 4 2 2" xfId="21900"/>
    <cellStyle name="Ввод  14 10 2 4 3" xfId="20378"/>
    <cellStyle name="Ввод  14 10 2 5" xfId="14929"/>
    <cellStyle name="Ввод  14 10 2 5 2" xfId="20757"/>
    <cellStyle name="Ввод  14 10 2 6" xfId="19226"/>
    <cellStyle name="Ввод  14 10 3" xfId="13175"/>
    <cellStyle name="Ввод  14 10 3 2" xfId="13825"/>
    <cellStyle name="Ввод  14 10 3 2 2" xfId="15460"/>
    <cellStyle name="Ввод  14 10 3 2 2 2" xfId="21285"/>
    <cellStyle name="Ввод  14 10 3 2 3" xfId="19761"/>
    <cellStyle name="Ввод  14 10 3 3" xfId="14119"/>
    <cellStyle name="Ввод  14 10 3 3 2" xfId="15713"/>
    <cellStyle name="Ввод  14 10 3 3 2 2" xfId="21538"/>
    <cellStyle name="Ввод  14 10 3 3 3" xfId="20016"/>
    <cellStyle name="Ввод  14 10 3 4" xfId="14372"/>
    <cellStyle name="Ввод  14 10 3 4 2" xfId="15966"/>
    <cellStyle name="Ввод  14 10 3 4 2 2" xfId="21791"/>
    <cellStyle name="Ввод  14 10 3 4 3" xfId="20269"/>
    <cellStyle name="Ввод  14 10 3 5" xfId="14820"/>
    <cellStyle name="Ввод  14 10 3 5 2" xfId="20648"/>
    <cellStyle name="Ввод  14 10 3 6" xfId="19117"/>
    <cellStyle name="Ввод  14 10 4" xfId="13550"/>
    <cellStyle name="Ввод  14 10 4 2" xfId="15187"/>
    <cellStyle name="Ввод  14 10 4 2 2" xfId="21012"/>
    <cellStyle name="Ввод  14 10 4 3" xfId="19488"/>
    <cellStyle name="Ввод  14 10 5" xfId="13419"/>
    <cellStyle name="Ввод  14 10 5 2" xfId="15056"/>
    <cellStyle name="Ввод  14 10 5 2 2" xfId="20881"/>
    <cellStyle name="Ввод  14 10 5 3" xfId="19357"/>
    <cellStyle name="Ввод  14 10 6" xfId="13502"/>
    <cellStyle name="Ввод  14 10 6 2" xfId="15139"/>
    <cellStyle name="Ввод  14 10 6 2 2" xfId="20964"/>
    <cellStyle name="Ввод  14 10 6 3" xfId="19440"/>
    <cellStyle name="Ввод  14 10 7" xfId="14614"/>
    <cellStyle name="Ввод  14 10 7 2" xfId="16184"/>
    <cellStyle name="Ввод  14 10 7 2 2" xfId="22009"/>
    <cellStyle name="Ввод  14 10 7 3" xfId="20494"/>
    <cellStyle name="Ввод  14 10 8" xfId="18973"/>
    <cellStyle name="Ввод  14 11" xfId="13284"/>
    <cellStyle name="Ввод  14 11 2" xfId="13933"/>
    <cellStyle name="Ввод  14 11 2 2" xfId="15568"/>
    <cellStyle name="Ввод  14 11 2 2 2" xfId="21393"/>
    <cellStyle name="Ввод  14 11 2 3" xfId="19869"/>
    <cellStyle name="Ввод  14 11 3" xfId="14227"/>
    <cellStyle name="Ввод  14 11 3 2" xfId="15821"/>
    <cellStyle name="Ввод  14 11 3 2 2" xfId="21646"/>
    <cellStyle name="Ввод  14 11 3 3" xfId="20124"/>
    <cellStyle name="Ввод  14 11 4" xfId="14480"/>
    <cellStyle name="Ввод  14 11 4 2" xfId="16074"/>
    <cellStyle name="Ввод  14 11 4 2 2" xfId="21899"/>
    <cellStyle name="Ввод  14 11 4 3" xfId="20377"/>
    <cellStyle name="Ввод  14 11 5" xfId="14928"/>
    <cellStyle name="Ввод  14 11 5 2" xfId="20756"/>
    <cellStyle name="Ввод  14 11 6" xfId="19225"/>
    <cellStyle name="Ввод  14 12" xfId="13174"/>
    <cellStyle name="Ввод  14 12 2" xfId="13824"/>
    <cellStyle name="Ввод  14 12 2 2" xfId="15459"/>
    <cellStyle name="Ввод  14 12 2 2 2" xfId="21284"/>
    <cellStyle name="Ввод  14 12 2 3" xfId="19760"/>
    <cellStyle name="Ввод  14 12 3" xfId="14118"/>
    <cellStyle name="Ввод  14 12 3 2" xfId="15712"/>
    <cellStyle name="Ввод  14 12 3 2 2" xfId="21537"/>
    <cellStyle name="Ввод  14 12 3 3" xfId="20015"/>
    <cellStyle name="Ввод  14 12 4" xfId="14371"/>
    <cellStyle name="Ввод  14 12 4 2" xfId="15965"/>
    <cellStyle name="Ввод  14 12 4 2 2" xfId="21790"/>
    <cellStyle name="Ввод  14 12 4 3" xfId="20268"/>
    <cellStyle name="Ввод  14 12 5" xfId="14819"/>
    <cellStyle name="Ввод  14 12 5 2" xfId="20647"/>
    <cellStyle name="Ввод  14 12 6" xfId="19116"/>
    <cellStyle name="Ввод  14 13" xfId="13549"/>
    <cellStyle name="Ввод  14 13 2" xfId="15186"/>
    <cellStyle name="Ввод  14 13 2 2" xfId="21011"/>
    <cellStyle name="Ввод  14 13 3" xfId="19487"/>
    <cellStyle name="Ввод  14 14" xfId="13420"/>
    <cellStyle name="Ввод  14 14 2" xfId="15057"/>
    <cellStyle name="Ввод  14 14 2 2" xfId="20882"/>
    <cellStyle name="Ввод  14 14 3" xfId="19358"/>
    <cellStyle name="Ввод  14 15" xfId="13501"/>
    <cellStyle name="Ввод  14 15 2" xfId="15138"/>
    <cellStyle name="Ввод  14 15 2 2" xfId="20963"/>
    <cellStyle name="Ввод  14 15 3" xfId="19439"/>
    <cellStyle name="Ввод  14 16" xfId="14613"/>
    <cellStyle name="Ввод  14 16 2" xfId="16183"/>
    <cellStyle name="Ввод  14 16 2 2" xfId="22008"/>
    <cellStyle name="Ввод  14 16 3" xfId="20493"/>
    <cellStyle name="Ввод  14 17" xfId="18972"/>
    <cellStyle name="Ввод  14 2" xfId="4299"/>
    <cellStyle name="Ввод  14 2 2" xfId="13286"/>
    <cellStyle name="Ввод  14 2 2 2" xfId="13935"/>
    <cellStyle name="Ввод  14 2 2 2 2" xfId="15570"/>
    <cellStyle name="Ввод  14 2 2 2 2 2" xfId="21395"/>
    <cellStyle name="Ввод  14 2 2 2 3" xfId="19871"/>
    <cellStyle name="Ввод  14 2 2 3" xfId="14229"/>
    <cellStyle name="Ввод  14 2 2 3 2" xfId="15823"/>
    <cellStyle name="Ввод  14 2 2 3 2 2" xfId="21648"/>
    <cellStyle name="Ввод  14 2 2 3 3" xfId="20126"/>
    <cellStyle name="Ввод  14 2 2 4" xfId="14482"/>
    <cellStyle name="Ввод  14 2 2 4 2" xfId="16076"/>
    <cellStyle name="Ввод  14 2 2 4 2 2" xfId="21901"/>
    <cellStyle name="Ввод  14 2 2 4 3" xfId="20379"/>
    <cellStyle name="Ввод  14 2 2 5" xfId="14930"/>
    <cellStyle name="Ввод  14 2 2 5 2" xfId="20758"/>
    <cellStyle name="Ввод  14 2 2 6" xfId="19227"/>
    <cellStyle name="Ввод  14 2 3" xfId="13176"/>
    <cellStyle name="Ввод  14 2 3 2" xfId="13826"/>
    <cellStyle name="Ввод  14 2 3 2 2" xfId="15461"/>
    <cellStyle name="Ввод  14 2 3 2 2 2" xfId="21286"/>
    <cellStyle name="Ввод  14 2 3 2 3" xfId="19762"/>
    <cellStyle name="Ввод  14 2 3 3" xfId="14120"/>
    <cellStyle name="Ввод  14 2 3 3 2" xfId="15714"/>
    <cellStyle name="Ввод  14 2 3 3 2 2" xfId="21539"/>
    <cellStyle name="Ввод  14 2 3 3 3" xfId="20017"/>
    <cellStyle name="Ввод  14 2 3 4" xfId="14373"/>
    <cellStyle name="Ввод  14 2 3 4 2" xfId="15967"/>
    <cellStyle name="Ввод  14 2 3 4 2 2" xfId="21792"/>
    <cellStyle name="Ввод  14 2 3 4 3" xfId="20270"/>
    <cellStyle name="Ввод  14 2 3 5" xfId="14821"/>
    <cellStyle name="Ввод  14 2 3 5 2" xfId="20649"/>
    <cellStyle name="Ввод  14 2 3 6" xfId="19118"/>
    <cellStyle name="Ввод  14 2 4" xfId="13551"/>
    <cellStyle name="Ввод  14 2 4 2" xfId="15188"/>
    <cellStyle name="Ввод  14 2 4 2 2" xfId="21013"/>
    <cellStyle name="Ввод  14 2 4 3" xfId="19489"/>
    <cellStyle name="Ввод  14 2 5" xfId="13418"/>
    <cellStyle name="Ввод  14 2 5 2" xfId="15055"/>
    <cellStyle name="Ввод  14 2 5 2 2" xfId="20880"/>
    <cellStyle name="Ввод  14 2 5 3" xfId="19356"/>
    <cellStyle name="Ввод  14 2 6" xfId="13503"/>
    <cellStyle name="Ввод  14 2 6 2" xfId="15140"/>
    <cellStyle name="Ввод  14 2 6 2 2" xfId="20965"/>
    <cellStyle name="Ввод  14 2 6 3" xfId="19441"/>
    <cellStyle name="Ввод  14 2 7" xfId="14615"/>
    <cellStyle name="Ввод  14 2 7 2" xfId="16185"/>
    <cellStyle name="Ввод  14 2 7 2 2" xfId="22010"/>
    <cellStyle name="Ввод  14 2 7 3" xfId="20495"/>
    <cellStyle name="Ввод  14 2 8" xfId="18974"/>
    <cellStyle name="Ввод  14 3" xfId="4300"/>
    <cellStyle name="Ввод  14 3 2" xfId="13287"/>
    <cellStyle name="Ввод  14 3 2 2" xfId="13936"/>
    <cellStyle name="Ввод  14 3 2 2 2" xfId="15571"/>
    <cellStyle name="Ввод  14 3 2 2 2 2" xfId="21396"/>
    <cellStyle name="Ввод  14 3 2 2 3" xfId="19872"/>
    <cellStyle name="Ввод  14 3 2 3" xfId="14230"/>
    <cellStyle name="Ввод  14 3 2 3 2" xfId="15824"/>
    <cellStyle name="Ввод  14 3 2 3 2 2" xfId="21649"/>
    <cellStyle name="Ввод  14 3 2 3 3" xfId="20127"/>
    <cellStyle name="Ввод  14 3 2 4" xfId="14483"/>
    <cellStyle name="Ввод  14 3 2 4 2" xfId="16077"/>
    <cellStyle name="Ввод  14 3 2 4 2 2" xfId="21902"/>
    <cellStyle name="Ввод  14 3 2 4 3" xfId="20380"/>
    <cellStyle name="Ввод  14 3 2 5" xfId="14931"/>
    <cellStyle name="Ввод  14 3 2 5 2" xfId="20759"/>
    <cellStyle name="Ввод  14 3 2 6" xfId="19228"/>
    <cellStyle name="Ввод  14 3 3" xfId="13177"/>
    <cellStyle name="Ввод  14 3 3 2" xfId="13827"/>
    <cellStyle name="Ввод  14 3 3 2 2" xfId="15462"/>
    <cellStyle name="Ввод  14 3 3 2 2 2" xfId="21287"/>
    <cellStyle name="Ввод  14 3 3 2 3" xfId="19763"/>
    <cellStyle name="Ввод  14 3 3 3" xfId="14121"/>
    <cellStyle name="Ввод  14 3 3 3 2" xfId="15715"/>
    <cellStyle name="Ввод  14 3 3 3 2 2" xfId="21540"/>
    <cellStyle name="Ввод  14 3 3 3 3" xfId="20018"/>
    <cellStyle name="Ввод  14 3 3 4" xfId="14374"/>
    <cellStyle name="Ввод  14 3 3 4 2" xfId="15968"/>
    <cellStyle name="Ввод  14 3 3 4 2 2" xfId="21793"/>
    <cellStyle name="Ввод  14 3 3 4 3" xfId="20271"/>
    <cellStyle name="Ввод  14 3 3 5" xfId="14822"/>
    <cellStyle name="Ввод  14 3 3 5 2" xfId="20650"/>
    <cellStyle name="Ввод  14 3 3 6" xfId="19119"/>
    <cellStyle name="Ввод  14 3 4" xfId="13552"/>
    <cellStyle name="Ввод  14 3 4 2" xfId="15189"/>
    <cellStyle name="Ввод  14 3 4 2 2" xfId="21014"/>
    <cellStyle name="Ввод  14 3 4 3" xfId="19490"/>
    <cellStyle name="Ввод  14 3 5" xfId="13417"/>
    <cellStyle name="Ввод  14 3 5 2" xfId="15054"/>
    <cellStyle name="Ввод  14 3 5 2 2" xfId="20879"/>
    <cellStyle name="Ввод  14 3 5 3" xfId="19355"/>
    <cellStyle name="Ввод  14 3 6" xfId="13504"/>
    <cellStyle name="Ввод  14 3 6 2" xfId="15141"/>
    <cellStyle name="Ввод  14 3 6 2 2" xfId="20966"/>
    <cellStyle name="Ввод  14 3 6 3" xfId="19442"/>
    <cellStyle name="Ввод  14 3 7" xfId="14616"/>
    <cellStyle name="Ввод  14 3 7 2" xfId="16186"/>
    <cellStyle name="Ввод  14 3 7 2 2" xfId="22011"/>
    <cellStyle name="Ввод  14 3 7 3" xfId="20496"/>
    <cellStyle name="Ввод  14 3 8" xfId="18975"/>
    <cellStyle name="Ввод  14 4" xfId="4301"/>
    <cellStyle name="Ввод  14 4 2" xfId="13288"/>
    <cellStyle name="Ввод  14 4 2 2" xfId="13937"/>
    <cellStyle name="Ввод  14 4 2 2 2" xfId="15572"/>
    <cellStyle name="Ввод  14 4 2 2 2 2" xfId="21397"/>
    <cellStyle name="Ввод  14 4 2 2 3" xfId="19873"/>
    <cellStyle name="Ввод  14 4 2 3" xfId="14231"/>
    <cellStyle name="Ввод  14 4 2 3 2" xfId="15825"/>
    <cellStyle name="Ввод  14 4 2 3 2 2" xfId="21650"/>
    <cellStyle name="Ввод  14 4 2 3 3" xfId="20128"/>
    <cellStyle name="Ввод  14 4 2 4" xfId="14484"/>
    <cellStyle name="Ввод  14 4 2 4 2" xfId="16078"/>
    <cellStyle name="Ввод  14 4 2 4 2 2" xfId="21903"/>
    <cellStyle name="Ввод  14 4 2 4 3" xfId="20381"/>
    <cellStyle name="Ввод  14 4 2 5" xfId="14932"/>
    <cellStyle name="Ввод  14 4 2 5 2" xfId="20760"/>
    <cellStyle name="Ввод  14 4 2 6" xfId="19229"/>
    <cellStyle name="Ввод  14 4 3" xfId="13178"/>
    <cellStyle name="Ввод  14 4 3 2" xfId="13828"/>
    <cellStyle name="Ввод  14 4 3 2 2" xfId="15463"/>
    <cellStyle name="Ввод  14 4 3 2 2 2" xfId="21288"/>
    <cellStyle name="Ввод  14 4 3 2 3" xfId="19764"/>
    <cellStyle name="Ввод  14 4 3 3" xfId="14122"/>
    <cellStyle name="Ввод  14 4 3 3 2" xfId="15716"/>
    <cellStyle name="Ввод  14 4 3 3 2 2" xfId="21541"/>
    <cellStyle name="Ввод  14 4 3 3 3" xfId="20019"/>
    <cellStyle name="Ввод  14 4 3 4" xfId="14375"/>
    <cellStyle name="Ввод  14 4 3 4 2" xfId="15969"/>
    <cellStyle name="Ввод  14 4 3 4 2 2" xfId="21794"/>
    <cellStyle name="Ввод  14 4 3 4 3" xfId="20272"/>
    <cellStyle name="Ввод  14 4 3 5" xfId="14823"/>
    <cellStyle name="Ввод  14 4 3 5 2" xfId="20651"/>
    <cellStyle name="Ввод  14 4 3 6" xfId="19120"/>
    <cellStyle name="Ввод  14 4 4" xfId="13553"/>
    <cellStyle name="Ввод  14 4 4 2" xfId="15190"/>
    <cellStyle name="Ввод  14 4 4 2 2" xfId="21015"/>
    <cellStyle name="Ввод  14 4 4 3" xfId="19491"/>
    <cellStyle name="Ввод  14 4 5" xfId="13416"/>
    <cellStyle name="Ввод  14 4 5 2" xfId="15053"/>
    <cellStyle name="Ввод  14 4 5 2 2" xfId="20878"/>
    <cellStyle name="Ввод  14 4 5 3" xfId="19354"/>
    <cellStyle name="Ввод  14 4 6" xfId="13505"/>
    <cellStyle name="Ввод  14 4 6 2" xfId="15142"/>
    <cellStyle name="Ввод  14 4 6 2 2" xfId="20967"/>
    <cellStyle name="Ввод  14 4 6 3" xfId="19443"/>
    <cellStyle name="Ввод  14 4 7" xfId="14617"/>
    <cellStyle name="Ввод  14 4 7 2" xfId="16187"/>
    <cellStyle name="Ввод  14 4 7 2 2" xfId="22012"/>
    <cellStyle name="Ввод  14 4 7 3" xfId="20497"/>
    <cellStyle name="Ввод  14 4 8" xfId="18976"/>
    <cellStyle name="Ввод  14 5" xfId="4302"/>
    <cellStyle name="Ввод  14 5 2" xfId="13289"/>
    <cellStyle name="Ввод  14 5 2 2" xfId="13938"/>
    <cellStyle name="Ввод  14 5 2 2 2" xfId="15573"/>
    <cellStyle name="Ввод  14 5 2 2 2 2" xfId="21398"/>
    <cellStyle name="Ввод  14 5 2 2 3" xfId="19874"/>
    <cellStyle name="Ввод  14 5 2 3" xfId="14232"/>
    <cellStyle name="Ввод  14 5 2 3 2" xfId="15826"/>
    <cellStyle name="Ввод  14 5 2 3 2 2" xfId="21651"/>
    <cellStyle name="Ввод  14 5 2 3 3" xfId="20129"/>
    <cellStyle name="Ввод  14 5 2 4" xfId="14485"/>
    <cellStyle name="Ввод  14 5 2 4 2" xfId="16079"/>
    <cellStyle name="Ввод  14 5 2 4 2 2" xfId="21904"/>
    <cellStyle name="Ввод  14 5 2 4 3" xfId="20382"/>
    <cellStyle name="Ввод  14 5 2 5" xfId="14933"/>
    <cellStyle name="Ввод  14 5 2 5 2" xfId="20761"/>
    <cellStyle name="Ввод  14 5 2 6" xfId="19230"/>
    <cellStyle name="Ввод  14 5 3" xfId="13179"/>
    <cellStyle name="Ввод  14 5 3 2" xfId="13829"/>
    <cellStyle name="Ввод  14 5 3 2 2" xfId="15464"/>
    <cellStyle name="Ввод  14 5 3 2 2 2" xfId="21289"/>
    <cellStyle name="Ввод  14 5 3 2 3" xfId="19765"/>
    <cellStyle name="Ввод  14 5 3 3" xfId="14123"/>
    <cellStyle name="Ввод  14 5 3 3 2" xfId="15717"/>
    <cellStyle name="Ввод  14 5 3 3 2 2" xfId="21542"/>
    <cellStyle name="Ввод  14 5 3 3 3" xfId="20020"/>
    <cellStyle name="Ввод  14 5 3 4" xfId="14376"/>
    <cellStyle name="Ввод  14 5 3 4 2" xfId="15970"/>
    <cellStyle name="Ввод  14 5 3 4 2 2" xfId="21795"/>
    <cellStyle name="Ввод  14 5 3 4 3" xfId="20273"/>
    <cellStyle name="Ввод  14 5 3 5" xfId="14824"/>
    <cellStyle name="Ввод  14 5 3 5 2" xfId="20652"/>
    <cellStyle name="Ввод  14 5 3 6" xfId="19121"/>
    <cellStyle name="Ввод  14 5 4" xfId="13554"/>
    <cellStyle name="Ввод  14 5 4 2" xfId="15191"/>
    <cellStyle name="Ввод  14 5 4 2 2" xfId="21016"/>
    <cellStyle name="Ввод  14 5 4 3" xfId="19492"/>
    <cellStyle name="Ввод  14 5 5" xfId="13415"/>
    <cellStyle name="Ввод  14 5 5 2" xfId="15052"/>
    <cellStyle name="Ввод  14 5 5 2 2" xfId="20877"/>
    <cellStyle name="Ввод  14 5 5 3" xfId="19353"/>
    <cellStyle name="Ввод  14 5 6" xfId="13506"/>
    <cellStyle name="Ввод  14 5 6 2" xfId="15143"/>
    <cellStyle name="Ввод  14 5 6 2 2" xfId="20968"/>
    <cellStyle name="Ввод  14 5 6 3" xfId="19444"/>
    <cellStyle name="Ввод  14 5 7" xfId="14618"/>
    <cellStyle name="Ввод  14 5 7 2" xfId="16188"/>
    <cellStyle name="Ввод  14 5 7 2 2" xfId="22013"/>
    <cellStyle name="Ввод  14 5 7 3" xfId="20498"/>
    <cellStyle name="Ввод  14 5 8" xfId="18977"/>
    <cellStyle name="Ввод  14 6" xfId="4303"/>
    <cellStyle name="Ввод  14 6 2" xfId="13290"/>
    <cellStyle name="Ввод  14 6 2 2" xfId="13939"/>
    <cellStyle name="Ввод  14 6 2 2 2" xfId="15574"/>
    <cellStyle name="Ввод  14 6 2 2 2 2" xfId="21399"/>
    <cellStyle name="Ввод  14 6 2 2 3" xfId="19875"/>
    <cellStyle name="Ввод  14 6 2 3" xfId="14233"/>
    <cellStyle name="Ввод  14 6 2 3 2" xfId="15827"/>
    <cellStyle name="Ввод  14 6 2 3 2 2" xfId="21652"/>
    <cellStyle name="Ввод  14 6 2 3 3" xfId="20130"/>
    <cellStyle name="Ввод  14 6 2 4" xfId="14486"/>
    <cellStyle name="Ввод  14 6 2 4 2" xfId="16080"/>
    <cellStyle name="Ввод  14 6 2 4 2 2" xfId="21905"/>
    <cellStyle name="Ввод  14 6 2 4 3" xfId="20383"/>
    <cellStyle name="Ввод  14 6 2 5" xfId="14934"/>
    <cellStyle name="Ввод  14 6 2 5 2" xfId="20762"/>
    <cellStyle name="Ввод  14 6 2 6" xfId="19231"/>
    <cellStyle name="Ввод  14 6 3" xfId="13180"/>
    <cellStyle name="Ввод  14 6 3 2" xfId="13830"/>
    <cellStyle name="Ввод  14 6 3 2 2" xfId="15465"/>
    <cellStyle name="Ввод  14 6 3 2 2 2" xfId="21290"/>
    <cellStyle name="Ввод  14 6 3 2 3" xfId="19766"/>
    <cellStyle name="Ввод  14 6 3 3" xfId="14124"/>
    <cellStyle name="Ввод  14 6 3 3 2" xfId="15718"/>
    <cellStyle name="Ввод  14 6 3 3 2 2" xfId="21543"/>
    <cellStyle name="Ввод  14 6 3 3 3" xfId="20021"/>
    <cellStyle name="Ввод  14 6 3 4" xfId="14377"/>
    <cellStyle name="Ввод  14 6 3 4 2" xfId="15971"/>
    <cellStyle name="Ввод  14 6 3 4 2 2" xfId="21796"/>
    <cellStyle name="Ввод  14 6 3 4 3" xfId="20274"/>
    <cellStyle name="Ввод  14 6 3 5" xfId="14825"/>
    <cellStyle name="Ввод  14 6 3 5 2" xfId="20653"/>
    <cellStyle name="Ввод  14 6 3 6" xfId="19122"/>
    <cellStyle name="Ввод  14 6 4" xfId="13555"/>
    <cellStyle name="Ввод  14 6 4 2" xfId="15192"/>
    <cellStyle name="Ввод  14 6 4 2 2" xfId="21017"/>
    <cellStyle name="Ввод  14 6 4 3" xfId="19493"/>
    <cellStyle name="Ввод  14 6 5" xfId="13414"/>
    <cellStyle name="Ввод  14 6 5 2" xfId="15051"/>
    <cellStyle name="Ввод  14 6 5 2 2" xfId="20876"/>
    <cellStyle name="Ввод  14 6 5 3" xfId="19352"/>
    <cellStyle name="Ввод  14 6 6" xfId="13507"/>
    <cellStyle name="Ввод  14 6 6 2" xfId="15144"/>
    <cellStyle name="Ввод  14 6 6 2 2" xfId="20969"/>
    <cellStyle name="Ввод  14 6 6 3" xfId="19445"/>
    <cellStyle name="Ввод  14 6 7" xfId="14619"/>
    <cellStyle name="Ввод  14 6 7 2" xfId="16189"/>
    <cellStyle name="Ввод  14 6 7 2 2" xfId="22014"/>
    <cellStyle name="Ввод  14 6 7 3" xfId="20499"/>
    <cellStyle name="Ввод  14 6 8" xfId="18978"/>
    <cellStyle name="Ввод  14 7" xfId="4304"/>
    <cellStyle name="Ввод  14 7 2" xfId="13291"/>
    <cellStyle name="Ввод  14 7 2 2" xfId="13940"/>
    <cellStyle name="Ввод  14 7 2 2 2" xfId="15575"/>
    <cellStyle name="Ввод  14 7 2 2 2 2" xfId="21400"/>
    <cellStyle name="Ввод  14 7 2 2 3" xfId="19876"/>
    <cellStyle name="Ввод  14 7 2 3" xfId="14234"/>
    <cellStyle name="Ввод  14 7 2 3 2" xfId="15828"/>
    <cellStyle name="Ввод  14 7 2 3 2 2" xfId="21653"/>
    <cellStyle name="Ввод  14 7 2 3 3" xfId="20131"/>
    <cellStyle name="Ввод  14 7 2 4" xfId="14487"/>
    <cellStyle name="Ввод  14 7 2 4 2" xfId="16081"/>
    <cellStyle name="Ввод  14 7 2 4 2 2" xfId="21906"/>
    <cellStyle name="Ввод  14 7 2 4 3" xfId="20384"/>
    <cellStyle name="Ввод  14 7 2 5" xfId="14935"/>
    <cellStyle name="Ввод  14 7 2 5 2" xfId="20763"/>
    <cellStyle name="Ввод  14 7 2 6" xfId="19232"/>
    <cellStyle name="Ввод  14 7 3" xfId="13181"/>
    <cellStyle name="Ввод  14 7 3 2" xfId="13831"/>
    <cellStyle name="Ввод  14 7 3 2 2" xfId="15466"/>
    <cellStyle name="Ввод  14 7 3 2 2 2" xfId="21291"/>
    <cellStyle name="Ввод  14 7 3 2 3" xfId="19767"/>
    <cellStyle name="Ввод  14 7 3 3" xfId="14125"/>
    <cellStyle name="Ввод  14 7 3 3 2" xfId="15719"/>
    <cellStyle name="Ввод  14 7 3 3 2 2" xfId="21544"/>
    <cellStyle name="Ввод  14 7 3 3 3" xfId="20022"/>
    <cellStyle name="Ввод  14 7 3 4" xfId="14378"/>
    <cellStyle name="Ввод  14 7 3 4 2" xfId="15972"/>
    <cellStyle name="Ввод  14 7 3 4 2 2" xfId="21797"/>
    <cellStyle name="Ввод  14 7 3 4 3" xfId="20275"/>
    <cellStyle name="Ввод  14 7 3 5" xfId="14826"/>
    <cellStyle name="Ввод  14 7 3 5 2" xfId="20654"/>
    <cellStyle name="Ввод  14 7 3 6" xfId="19123"/>
    <cellStyle name="Ввод  14 7 4" xfId="13556"/>
    <cellStyle name="Ввод  14 7 4 2" xfId="15193"/>
    <cellStyle name="Ввод  14 7 4 2 2" xfId="21018"/>
    <cellStyle name="Ввод  14 7 4 3" xfId="19494"/>
    <cellStyle name="Ввод  14 7 5" xfId="13413"/>
    <cellStyle name="Ввод  14 7 5 2" xfId="15050"/>
    <cellStyle name="Ввод  14 7 5 2 2" xfId="20875"/>
    <cellStyle name="Ввод  14 7 5 3" xfId="19351"/>
    <cellStyle name="Ввод  14 7 6" xfId="13508"/>
    <cellStyle name="Ввод  14 7 6 2" xfId="15145"/>
    <cellStyle name="Ввод  14 7 6 2 2" xfId="20970"/>
    <cellStyle name="Ввод  14 7 6 3" xfId="19446"/>
    <cellStyle name="Ввод  14 7 7" xfId="14620"/>
    <cellStyle name="Ввод  14 7 7 2" xfId="16190"/>
    <cellStyle name="Ввод  14 7 7 2 2" xfId="22015"/>
    <cellStyle name="Ввод  14 7 7 3" xfId="20500"/>
    <cellStyle name="Ввод  14 7 8" xfId="18979"/>
    <cellStyle name="Ввод  14 8" xfId="4305"/>
    <cellStyle name="Ввод  14 9" xfId="4306"/>
    <cellStyle name="Ввод  15" xfId="4307"/>
    <cellStyle name="Ввод  15 2" xfId="4308"/>
    <cellStyle name="Ввод  15 3" xfId="4309"/>
    <cellStyle name="Ввод  15 4" xfId="4310"/>
    <cellStyle name="Ввод  15 5" xfId="4311"/>
    <cellStyle name="Ввод  15 6" xfId="4312"/>
    <cellStyle name="Ввод  15 7" xfId="4313"/>
    <cellStyle name="Ввод  15 8" xfId="4314"/>
    <cellStyle name="Ввод  16" xfId="4315"/>
    <cellStyle name="Ввод  16 2" xfId="4316"/>
    <cellStyle name="Ввод  16 3" xfId="4317"/>
    <cellStyle name="Ввод  16 4" xfId="4318"/>
    <cellStyle name="Ввод  16 5" xfId="4319"/>
    <cellStyle name="Ввод  16 6" xfId="4320"/>
    <cellStyle name="Ввод  16 7" xfId="4321"/>
    <cellStyle name="Ввод  16 8" xfId="4322"/>
    <cellStyle name="Ввод  17" xfId="4323"/>
    <cellStyle name="Ввод  17 2" xfId="4324"/>
    <cellStyle name="Ввод  17 3" xfId="4325"/>
    <cellStyle name="Ввод  17 4" xfId="4326"/>
    <cellStyle name="Ввод  17 5" xfId="4327"/>
    <cellStyle name="Ввод  18" xfId="4328"/>
    <cellStyle name="Ввод  18 2" xfId="4329"/>
    <cellStyle name="Ввод  18 3" xfId="4330"/>
    <cellStyle name="Ввод  18 4" xfId="4331"/>
    <cellStyle name="Ввод  18 5" xfId="4332"/>
    <cellStyle name="Ввод  19" xfId="4333"/>
    <cellStyle name="Ввод  19 2" xfId="4334"/>
    <cellStyle name="Ввод  19 3" xfId="4335"/>
    <cellStyle name="Ввод  19 4" xfId="4336"/>
    <cellStyle name="Ввод  19 5" xfId="4337"/>
    <cellStyle name="Ввод  2" xfId="4338"/>
    <cellStyle name="Ввод  2 10" xfId="4339"/>
    <cellStyle name="Ввод  2 2" xfId="4340"/>
    <cellStyle name="Ввод  2 3" xfId="4341"/>
    <cellStyle name="Ввод  2 4" xfId="4342"/>
    <cellStyle name="Ввод  2 5" xfId="4343"/>
    <cellStyle name="Ввод  2 6" xfId="4344"/>
    <cellStyle name="Ввод  2 7" xfId="4345"/>
    <cellStyle name="Ввод  2 8" xfId="4346"/>
    <cellStyle name="Ввод  2 9" xfId="4347"/>
    <cellStyle name="Ввод  20" xfId="4348"/>
    <cellStyle name="Ввод  21" xfId="4349"/>
    <cellStyle name="Ввод  22" xfId="4350"/>
    <cellStyle name="Ввод  23" xfId="4351"/>
    <cellStyle name="Ввод  24" xfId="14677"/>
    <cellStyle name="Ввод  3" xfId="4352"/>
    <cellStyle name="Ввод  3 10" xfId="4353"/>
    <cellStyle name="Ввод  3 2" xfId="4354"/>
    <cellStyle name="Ввод  3 3" xfId="4355"/>
    <cellStyle name="Ввод  3 4" xfId="4356"/>
    <cellStyle name="Ввод  3 5" xfId="4357"/>
    <cellStyle name="Ввод  3 6" xfId="4358"/>
    <cellStyle name="Ввод  3 7" xfId="4359"/>
    <cellStyle name="Ввод  3 8" xfId="4360"/>
    <cellStyle name="Ввод  3 9" xfId="4361"/>
    <cellStyle name="Ввод  4" xfId="4362"/>
    <cellStyle name="Ввод  4 10" xfId="4363"/>
    <cellStyle name="Ввод  4 2" xfId="4364"/>
    <cellStyle name="Ввод  4 3" xfId="4365"/>
    <cellStyle name="Ввод  4 4" xfId="4366"/>
    <cellStyle name="Ввод  4 5" xfId="4367"/>
    <cellStyle name="Ввод  4 6" xfId="4368"/>
    <cellStyle name="Ввод  4 7" xfId="4369"/>
    <cellStyle name="Ввод  4 8" xfId="4370"/>
    <cellStyle name="Ввод  4 9" xfId="4371"/>
    <cellStyle name="Ввод  5" xfId="4372"/>
    <cellStyle name="Ввод  5 10" xfId="4373"/>
    <cellStyle name="Ввод  5 2" xfId="4374"/>
    <cellStyle name="Ввод  5 3" xfId="4375"/>
    <cellStyle name="Ввод  5 4" xfId="4376"/>
    <cellStyle name="Ввод  5 5" xfId="4377"/>
    <cellStyle name="Ввод  5 6" xfId="4378"/>
    <cellStyle name="Ввод  5 7" xfId="4379"/>
    <cellStyle name="Ввод  5 8" xfId="4380"/>
    <cellStyle name="Ввод  5 9" xfId="4381"/>
    <cellStyle name="Ввод  6" xfId="4382"/>
    <cellStyle name="Ввод  6 10" xfId="4383"/>
    <cellStyle name="Ввод  6 2" xfId="4384"/>
    <cellStyle name="Ввод  6 3" xfId="4385"/>
    <cellStyle name="Ввод  6 4" xfId="4386"/>
    <cellStyle name="Ввод  6 5" xfId="4387"/>
    <cellStyle name="Ввод  6 6" xfId="4388"/>
    <cellStyle name="Ввод  6 7" xfId="4389"/>
    <cellStyle name="Ввод  6 8" xfId="4390"/>
    <cellStyle name="Ввод  6 9" xfId="4391"/>
    <cellStyle name="Ввод  7" xfId="4392"/>
    <cellStyle name="Ввод  7 10" xfId="4393"/>
    <cellStyle name="Ввод  7 2" xfId="4394"/>
    <cellStyle name="Ввод  7 3" xfId="4395"/>
    <cellStyle name="Ввод  7 4" xfId="4396"/>
    <cellStyle name="Ввод  7 5" xfId="4397"/>
    <cellStyle name="Ввод  7 6" xfId="4398"/>
    <cellStyle name="Ввод  7 7" xfId="4399"/>
    <cellStyle name="Ввод  7 8" xfId="4400"/>
    <cellStyle name="Ввод  7 9" xfId="4401"/>
    <cellStyle name="Ввод  8" xfId="4402"/>
    <cellStyle name="Ввод  8 10" xfId="4403"/>
    <cellStyle name="Ввод  8 2" xfId="4404"/>
    <cellStyle name="Ввод  8 3" xfId="4405"/>
    <cellStyle name="Ввод  8 4" xfId="4406"/>
    <cellStyle name="Ввод  8 5" xfId="4407"/>
    <cellStyle name="Ввод  8 6" xfId="4408"/>
    <cellStyle name="Ввод  8 7" xfId="4409"/>
    <cellStyle name="Ввод  8 8" xfId="4410"/>
    <cellStyle name="Ввод  8 9" xfId="4411"/>
    <cellStyle name="Ввод  9" xfId="4412"/>
    <cellStyle name="Ввод  9 10" xfId="4413"/>
    <cellStyle name="Ввод  9 2" xfId="4414"/>
    <cellStyle name="Ввод  9 3" xfId="4415"/>
    <cellStyle name="Ввод  9 4" xfId="4416"/>
    <cellStyle name="Ввод  9 5" xfId="4417"/>
    <cellStyle name="Ввод  9 6" xfId="4418"/>
    <cellStyle name="Ввод  9 7" xfId="4419"/>
    <cellStyle name="Ввод  9 8" xfId="4420"/>
    <cellStyle name="Ввод  9 9" xfId="4421"/>
    <cellStyle name="Вывод" xfId="24724" builtinId="21" customBuiltin="1"/>
    <cellStyle name="Вывод 10" xfId="4422"/>
    <cellStyle name="Вывод 10 10" xfId="4423"/>
    <cellStyle name="Вывод 10 2" xfId="4424"/>
    <cellStyle name="Вывод 10 3" xfId="4425"/>
    <cellStyle name="Вывод 10 4" xfId="4426"/>
    <cellStyle name="Вывод 10 5" xfId="4427"/>
    <cellStyle name="Вывод 10 6" xfId="4428"/>
    <cellStyle name="Вывод 10 7" xfId="4429"/>
    <cellStyle name="Вывод 10 8" xfId="4430"/>
    <cellStyle name="Вывод 10 9" xfId="4431"/>
    <cellStyle name="Вывод 11" xfId="4432"/>
    <cellStyle name="Вывод 11 10" xfId="4433"/>
    <cellStyle name="Вывод 11 2" xfId="4434"/>
    <cellStyle name="Вывод 11 3" xfId="4435"/>
    <cellStyle name="Вывод 11 4" xfId="4436"/>
    <cellStyle name="Вывод 11 5" xfId="4437"/>
    <cellStyle name="Вывод 11 6" xfId="4438"/>
    <cellStyle name="Вывод 11 7" xfId="4439"/>
    <cellStyle name="Вывод 11 8" xfId="4440"/>
    <cellStyle name="Вывод 11 9" xfId="4441"/>
    <cellStyle name="Вывод 12" xfId="4442"/>
    <cellStyle name="Вывод 12 10" xfId="4443"/>
    <cellStyle name="Вывод 12 2" xfId="4444"/>
    <cellStyle name="Вывод 12 3" xfId="4445"/>
    <cellStyle name="Вывод 12 4" xfId="4446"/>
    <cellStyle name="Вывод 12 5" xfId="4447"/>
    <cellStyle name="Вывод 12 6" xfId="4448"/>
    <cellStyle name="Вывод 12 7" xfId="4449"/>
    <cellStyle name="Вывод 12 8" xfId="4450"/>
    <cellStyle name="Вывод 12 9" xfId="4451"/>
    <cellStyle name="Вывод 13" xfId="4452"/>
    <cellStyle name="Вывод 13 10" xfId="4453"/>
    <cellStyle name="Вывод 13 2" xfId="4454"/>
    <cellStyle name="Вывод 13 3" xfId="4455"/>
    <cellStyle name="Вывод 13 4" xfId="4456"/>
    <cellStyle name="Вывод 13 5" xfId="4457"/>
    <cellStyle name="Вывод 13 6" xfId="4458"/>
    <cellStyle name="Вывод 13 7" xfId="4459"/>
    <cellStyle name="Вывод 13 8" xfId="4460"/>
    <cellStyle name="Вывод 13 9" xfId="4461"/>
    <cellStyle name="Вывод 14" xfId="4462"/>
    <cellStyle name="Вывод 14 10" xfId="4463"/>
    <cellStyle name="Вывод 14 2" xfId="4464"/>
    <cellStyle name="Вывод 14 3" xfId="4465"/>
    <cellStyle name="Вывод 14 4" xfId="4466"/>
    <cellStyle name="Вывод 14 5" xfId="4467"/>
    <cellStyle name="Вывод 14 6" xfId="4468"/>
    <cellStyle name="Вывод 14 7" xfId="4469"/>
    <cellStyle name="Вывод 14 8" xfId="4470"/>
    <cellStyle name="Вывод 14 9" xfId="4471"/>
    <cellStyle name="Вывод 15" xfId="4472"/>
    <cellStyle name="Вывод 15 2" xfId="4473"/>
    <cellStyle name="Вывод 15 3" xfId="4474"/>
    <cellStyle name="Вывод 15 4" xfId="4475"/>
    <cellStyle name="Вывод 15 5" xfId="4476"/>
    <cellStyle name="Вывод 15 6" xfId="4477"/>
    <cellStyle name="Вывод 15 7" xfId="4478"/>
    <cellStyle name="Вывод 15 8" xfId="4479"/>
    <cellStyle name="Вывод 16" xfId="4480"/>
    <cellStyle name="Вывод 16 2" xfId="4481"/>
    <cellStyle name="Вывод 16 3" xfId="4482"/>
    <cellStyle name="Вывод 16 4" xfId="4483"/>
    <cellStyle name="Вывод 16 5" xfId="4484"/>
    <cellStyle name="Вывод 16 6" xfId="4485"/>
    <cellStyle name="Вывод 16 7" xfId="4486"/>
    <cellStyle name="Вывод 16 8" xfId="4487"/>
    <cellStyle name="Вывод 17" xfId="4488"/>
    <cellStyle name="Вывод 17 2" xfId="4489"/>
    <cellStyle name="Вывод 17 3" xfId="4490"/>
    <cellStyle name="Вывод 17 4" xfId="4491"/>
    <cellStyle name="Вывод 17 5" xfId="4492"/>
    <cellStyle name="Вывод 18" xfId="4493"/>
    <cellStyle name="Вывод 18 2" xfId="4494"/>
    <cellStyle name="Вывод 18 3" xfId="4495"/>
    <cellStyle name="Вывод 18 4" xfId="4496"/>
    <cellStyle name="Вывод 18 5" xfId="4497"/>
    <cellStyle name="Вывод 19" xfId="4498"/>
    <cellStyle name="Вывод 19 2" xfId="4499"/>
    <cellStyle name="Вывод 19 3" xfId="4500"/>
    <cellStyle name="Вывод 19 4" xfId="4501"/>
    <cellStyle name="Вывод 19 5" xfId="4502"/>
    <cellStyle name="Вывод 2" xfId="4503"/>
    <cellStyle name="Вывод 2 10" xfId="4504"/>
    <cellStyle name="Вывод 2 2" xfId="4505"/>
    <cellStyle name="Вывод 2 3" xfId="4506"/>
    <cellStyle name="Вывод 2 4" xfId="4507"/>
    <cellStyle name="Вывод 2 5" xfId="4508"/>
    <cellStyle name="Вывод 2 6" xfId="4509"/>
    <cellStyle name="Вывод 2 7" xfId="4510"/>
    <cellStyle name="Вывод 2 8" xfId="4511"/>
    <cellStyle name="Вывод 2 9" xfId="4512"/>
    <cellStyle name="Вывод 20" xfId="4513"/>
    <cellStyle name="Вывод 21" xfId="4514"/>
    <cellStyle name="Вывод 22" xfId="4515"/>
    <cellStyle name="Вывод 23" xfId="4516"/>
    <cellStyle name="Вывод 24" xfId="14661"/>
    <cellStyle name="Вывод 3" xfId="4517"/>
    <cellStyle name="Вывод 3 10" xfId="4518"/>
    <cellStyle name="Вывод 3 2" xfId="4519"/>
    <cellStyle name="Вывод 3 3" xfId="4520"/>
    <cellStyle name="Вывод 3 4" xfId="4521"/>
    <cellStyle name="Вывод 3 5" xfId="4522"/>
    <cellStyle name="Вывод 3 6" xfId="4523"/>
    <cellStyle name="Вывод 3 7" xfId="4524"/>
    <cellStyle name="Вывод 3 8" xfId="4525"/>
    <cellStyle name="Вывод 3 9" xfId="4526"/>
    <cellStyle name="Вывод 4" xfId="4527"/>
    <cellStyle name="Вывод 4 10" xfId="4528"/>
    <cellStyle name="Вывод 4 2" xfId="4529"/>
    <cellStyle name="Вывод 4 3" xfId="4530"/>
    <cellStyle name="Вывод 4 4" xfId="4531"/>
    <cellStyle name="Вывод 4 5" xfId="4532"/>
    <cellStyle name="Вывод 4 6" xfId="4533"/>
    <cellStyle name="Вывод 4 7" xfId="4534"/>
    <cellStyle name="Вывод 4 8" xfId="4535"/>
    <cellStyle name="Вывод 4 9" xfId="4536"/>
    <cellStyle name="Вывод 5" xfId="4537"/>
    <cellStyle name="Вывод 5 10" xfId="4538"/>
    <cellStyle name="Вывод 5 2" xfId="4539"/>
    <cellStyle name="Вывод 5 3" xfId="4540"/>
    <cellStyle name="Вывод 5 4" xfId="4541"/>
    <cellStyle name="Вывод 5 5" xfId="4542"/>
    <cellStyle name="Вывод 5 6" xfId="4543"/>
    <cellStyle name="Вывод 5 7" xfId="4544"/>
    <cellStyle name="Вывод 5 8" xfId="4545"/>
    <cellStyle name="Вывод 5 9" xfId="4546"/>
    <cellStyle name="Вывод 6" xfId="4547"/>
    <cellStyle name="Вывод 6 10" xfId="4548"/>
    <cellStyle name="Вывод 6 2" xfId="4549"/>
    <cellStyle name="Вывод 6 3" xfId="4550"/>
    <cellStyle name="Вывод 6 4" xfId="4551"/>
    <cellStyle name="Вывод 6 5" xfId="4552"/>
    <cellStyle name="Вывод 6 6" xfId="4553"/>
    <cellStyle name="Вывод 6 7" xfId="4554"/>
    <cellStyle name="Вывод 6 8" xfId="4555"/>
    <cellStyle name="Вывод 6 9" xfId="4556"/>
    <cellStyle name="Вывод 7" xfId="4557"/>
    <cellStyle name="Вывод 7 10" xfId="4558"/>
    <cellStyle name="Вывод 7 2" xfId="4559"/>
    <cellStyle name="Вывод 7 3" xfId="4560"/>
    <cellStyle name="Вывод 7 4" xfId="4561"/>
    <cellStyle name="Вывод 7 5" xfId="4562"/>
    <cellStyle name="Вывод 7 6" xfId="4563"/>
    <cellStyle name="Вывод 7 7" xfId="4564"/>
    <cellStyle name="Вывод 7 8" xfId="4565"/>
    <cellStyle name="Вывод 7 9" xfId="4566"/>
    <cellStyle name="Вывод 8" xfId="4567"/>
    <cellStyle name="Вывод 8 10" xfId="4568"/>
    <cellStyle name="Вывод 8 2" xfId="4569"/>
    <cellStyle name="Вывод 8 3" xfId="4570"/>
    <cellStyle name="Вывод 8 4" xfId="4571"/>
    <cellStyle name="Вывод 8 5" xfId="4572"/>
    <cellStyle name="Вывод 8 6" xfId="4573"/>
    <cellStyle name="Вывод 8 7" xfId="4574"/>
    <cellStyle name="Вывод 8 8" xfId="4575"/>
    <cellStyle name="Вывод 8 9" xfId="4576"/>
    <cellStyle name="Вывод 9" xfId="4577"/>
    <cellStyle name="Вывод 9 10" xfId="4578"/>
    <cellStyle name="Вывод 9 2" xfId="4579"/>
    <cellStyle name="Вывод 9 3" xfId="4580"/>
    <cellStyle name="Вывод 9 4" xfId="4581"/>
    <cellStyle name="Вывод 9 5" xfId="4582"/>
    <cellStyle name="Вывод 9 6" xfId="4583"/>
    <cellStyle name="Вывод 9 7" xfId="4584"/>
    <cellStyle name="Вывод 9 8" xfId="4585"/>
    <cellStyle name="Вывод 9 9" xfId="4586"/>
    <cellStyle name="Вычисление" xfId="24725" builtinId="22" customBuiltin="1"/>
    <cellStyle name="Вычисление 10" xfId="4587"/>
    <cellStyle name="Вычисление 10 10" xfId="4588"/>
    <cellStyle name="Вычисление 10 2" xfId="4589"/>
    <cellStyle name="Вычисление 10 3" xfId="4590"/>
    <cellStyle name="Вычисление 10 4" xfId="4591"/>
    <cellStyle name="Вычисление 10 5" xfId="4592"/>
    <cellStyle name="Вычисление 10 6" xfId="4593"/>
    <cellStyle name="Вычисление 10 7" xfId="4594"/>
    <cellStyle name="Вычисление 10 8" xfId="4595"/>
    <cellStyle name="Вычисление 10 9" xfId="4596"/>
    <cellStyle name="Вычисление 11" xfId="4597"/>
    <cellStyle name="Вычисление 11 10" xfId="4598"/>
    <cellStyle name="Вычисление 11 2" xfId="4599"/>
    <cellStyle name="Вычисление 11 3" xfId="4600"/>
    <cellStyle name="Вычисление 11 4" xfId="4601"/>
    <cellStyle name="Вычисление 11 5" xfId="4602"/>
    <cellStyle name="Вычисление 11 6" xfId="4603"/>
    <cellStyle name="Вычисление 11 7" xfId="4604"/>
    <cellStyle name="Вычисление 11 8" xfId="4605"/>
    <cellStyle name="Вычисление 11 9" xfId="4606"/>
    <cellStyle name="Вычисление 12" xfId="4607"/>
    <cellStyle name="Вычисление 12 10" xfId="4608"/>
    <cellStyle name="Вычисление 12 2" xfId="4609"/>
    <cellStyle name="Вычисление 12 3" xfId="4610"/>
    <cellStyle name="Вычисление 12 4" xfId="4611"/>
    <cellStyle name="Вычисление 12 5" xfId="4612"/>
    <cellStyle name="Вычисление 12 6" xfId="4613"/>
    <cellStyle name="Вычисление 12 7" xfId="4614"/>
    <cellStyle name="Вычисление 12 8" xfId="4615"/>
    <cellStyle name="Вычисление 12 9" xfId="4616"/>
    <cellStyle name="Вычисление 13" xfId="4617"/>
    <cellStyle name="Вычисление 13 10" xfId="4618"/>
    <cellStyle name="Вычисление 13 2" xfId="4619"/>
    <cellStyle name="Вычисление 13 3" xfId="4620"/>
    <cellStyle name="Вычисление 13 4" xfId="4621"/>
    <cellStyle name="Вычисление 13 5" xfId="4622"/>
    <cellStyle name="Вычисление 13 6" xfId="4623"/>
    <cellStyle name="Вычисление 13 7" xfId="4624"/>
    <cellStyle name="Вычисление 13 8" xfId="4625"/>
    <cellStyle name="Вычисление 13 9" xfId="4626"/>
    <cellStyle name="Вычисление 14" xfId="4627"/>
    <cellStyle name="Вычисление 14 10" xfId="4628"/>
    <cellStyle name="Вычисление 14 2" xfId="4629"/>
    <cellStyle name="Вычисление 14 3" xfId="4630"/>
    <cellStyle name="Вычисление 14 4" xfId="4631"/>
    <cellStyle name="Вычисление 14 5" xfId="4632"/>
    <cellStyle name="Вычисление 14 6" xfId="4633"/>
    <cellStyle name="Вычисление 14 7" xfId="4634"/>
    <cellStyle name="Вычисление 14 8" xfId="4635"/>
    <cellStyle name="Вычисление 14 9" xfId="4636"/>
    <cellStyle name="Вычисление 15" xfId="4637"/>
    <cellStyle name="Вычисление 15 2" xfId="4638"/>
    <cellStyle name="Вычисление 15 3" xfId="4639"/>
    <cellStyle name="Вычисление 15 4" xfId="4640"/>
    <cellStyle name="Вычисление 15 5" xfId="4641"/>
    <cellStyle name="Вычисление 15 6" xfId="4642"/>
    <cellStyle name="Вычисление 15 7" xfId="4643"/>
    <cellStyle name="Вычисление 15 8" xfId="4644"/>
    <cellStyle name="Вычисление 16" xfId="4645"/>
    <cellStyle name="Вычисление 16 2" xfId="4646"/>
    <cellStyle name="Вычисление 16 3" xfId="4647"/>
    <cellStyle name="Вычисление 16 4" xfId="4648"/>
    <cellStyle name="Вычисление 16 5" xfId="4649"/>
    <cellStyle name="Вычисление 16 6" xfId="4650"/>
    <cellStyle name="Вычисление 16 7" xfId="4651"/>
    <cellStyle name="Вычисление 16 8" xfId="4652"/>
    <cellStyle name="Вычисление 17" xfId="4653"/>
    <cellStyle name="Вычисление 17 2" xfId="4654"/>
    <cellStyle name="Вычисление 17 3" xfId="4655"/>
    <cellStyle name="Вычисление 17 4" xfId="4656"/>
    <cellStyle name="Вычисление 17 5" xfId="4657"/>
    <cellStyle name="Вычисление 18" xfId="4658"/>
    <cellStyle name="Вычисление 18 2" xfId="4659"/>
    <cellStyle name="Вычисление 18 3" xfId="4660"/>
    <cellStyle name="Вычисление 18 4" xfId="4661"/>
    <cellStyle name="Вычисление 18 5" xfId="4662"/>
    <cellStyle name="Вычисление 19" xfId="4663"/>
    <cellStyle name="Вычисление 19 2" xfId="4664"/>
    <cellStyle name="Вычисление 19 3" xfId="4665"/>
    <cellStyle name="Вычисление 19 4" xfId="4666"/>
    <cellStyle name="Вычисление 19 5" xfId="4667"/>
    <cellStyle name="Вычисление 2" xfId="4668"/>
    <cellStyle name="Вычисление 2 10" xfId="4669"/>
    <cellStyle name="Вычисление 2 2" xfId="4670"/>
    <cellStyle name="Вычисление 2 3" xfId="4671"/>
    <cellStyle name="Вычисление 2 4" xfId="4672"/>
    <cellStyle name="Вычисление 2 5" xfId="4673"/>
    <cellStyle name="Вычисление 2 6" xfId="4674"/>
    <cellStyle name="Вычисление 2 7" xfId="4675"/>
    <cellStyle name="Вычисление 2 8" xfId="4676"/>
    <cellStyle name="Вычисление 2 9" xfId="4677"/>
    <cellStyle name="Вычисление 20" xfId="4678"/>
    <cellStyle name="Вычисление 21" xfId="4679"/>
    <cellStyle name="Вычисление 22" xfId="4680"/>
    <cellStyle name="Вычисление 23" xfId="4681"/>
    <cellStyle name="Вычисление 24" xfId="14644"/>
    <cellStyle name="Вычисление 3" xfId="4682"/>
    <cellStyle name="Вычисление 3 10" xfId="4683"/>
    <cellStyle name="Вычисление 3 2" xfId="4684"/>
    <cellStyle name="Вычисление 3 3" xfId="4685"/>
    <cellStyle name="Вычисление 3 4" xfId="4686"/>
    <cellStyle name="Вычисление 3 5" xfId="4687"/>
    <cellStyle name="Вычисление 3 6" xfId="4688"/>
    <cellStyle name="Вычисление 3 7" xfId="4689"/>
    <cellStyle name="Вычисление 3 8" xfId="4690"/>
    <cellStyle name="Вычисление 3 9" xfId="4691"/>
    <cellStyle name="Вычисление 4" xfId="4692"/>
    <cellStyle name="Вычисление 4 10" xfId="4693"/>
    <cellStyle name="Вычисление 4 2" xfId="4694"/>
    <cellStyle name="Вычисление 4 3" xfId="4695"/>
    <cellStyle name="Вычисление 4 4" xfId="4696"/>
    <cellStyle name="Вычисление 4 5" xfId="4697"/>
    <cellStyle name="Вычисление 4 6" xfId="4698"/>
    <cellStyle name="Вычисление 4 7" xfId="4699"/>
    <cellStyle name="Вычисление 4 8" xfId="4700"/>
    <cellStyle name="Вычисление 4 9" xfId="4701"/>
    <cellStyle name="Вычисление 5" xfId="4702"/>
    <cellStyle name="Вычисление 5 10" xfId="4703"/>
    <cellStyle name="Вычисление 5 2" xfId="4704"/>
    <cellStyle name="Вычисление 5 3" xfId="4705"/>
    <cellStyle name="Вычисление 5 4" xfId="4706"/>
    <cellStyle name="Вычисление 5 5" xfId="4707"/>
    <cellStyle name="Вычисление 5 6" xfId="4708"/>
    <cellStyle name="Вычисление 5 7" xfId="4709"/>
    <cellStyle name="Вычисление 5 8" xfId="4710"/>
    <cellStyle name="Вычисление 5 9" xfId="4711"/>
    <cellStyle name="Вычисление 6" xfId="4712"/>
    <cellStyle name="Вычисление 6 10" xfId="4713"/>
    <cellStyle name="Вычисление 6 2" xfId="4714"/>
    <cellStyle name="Вычисление 6 3" xfId="4715"/>
    <cellStyle name="Вычисление 6 4" xfId="4716"/>
    <cellStyle name="Вычисление 6 5" xfId="4717"/>
    <cellStyle name="Вычисление 6 6" xfId="4718"/>
    <cellStyle name="Вычисление 6 7" xfId="4719"/>
    <cellStyle name="Вычисление 6 8" xfId="4720"/>
    <cellStyle name="Вычисление 6 9" xfId="4721"/>
    <cellStyle name="Вычисление 7" xfId="4722"/>
    <cellStyle name="Вычисление 7 10" xfId="4723"/>
    <cellStyle name="Вычисление 7 2" xfId="4724"/>
    <cellStyle name="Вычисление 7 3" xfId="4725"/>
    <cellStyle name="Вычисление 7 4" xfId="4726"/>
    <cellStyle name="Вычисление 7 5" xfId="4727"/>
    <cellStyle name="Вычисление 7 6" xfId="4728"/>
    <cellStyle name="Вычисление 7 7" xfId="4729"/>
    <cellStyle name="Вычисление 7 8" xfId="4730"/>
    <cellStyle name="Вычисление 7 9" xfId="4731"/>
    <cellStyle name="Вычисление 8" xfId="4732"/>
    <cellStyle name="Вычисление 8 10" xfId="4733"/>
    <cellStyle name="Вычисление 8 2" xfId="4734"/>
    <cellStyle name="Вычисление 8 3" xfId="4735"/>
    <cellStyle name="Вычисление 8 4" xfId="4736"/>
    <cellStyle name="Вычисление 8 5" xfId="4737"/>
    <cellStyle name="Вычисление 8 6" xfId="4738"/>
    <cellStyle name="Вычисление 8 7" xfId="4739"/>
    <cellStyle name="Вычисление 8 8" xfId="4740"/>
    <cellStyle name="Вычисление 8 9" xfId="4741"/>
    <cellStyle name="Вычисление 9" xfId="4742"/>
    <cellStyle name="Вычисление 9 10" xfId="4743"/>
    <cellStyle name="Вычисление 9 2" xfId="4744"/>
    <cellStyle name="Вычисление 9 3" xfId="4745"/>
    <cellStyle name="Вычисление 9 4" xfId="4746"/>
    <cellStyle name="Вычисление 9 5" xfId="4747"/>
    <cellStyle name="Вычисление 9 6" xfId="4748"/>
    <cellStyle name="Вычисление 9 7" xfId="4749"/>
    <cellStyle name="Вычисление 9 8" xfId="4750"/>
    <cellStyle name="Вычисление 9 9" xfId="4751"/>
    <cellStyle name="Гиперссылка" xfId="49" builtinId="8"/>
    <cellStyle name="Гиперссылка 2" xfId="155"/>
    <cellStyle name="Гиперссылка 2 2" xfId="24702"/>
    <cellStyle name="Гиперссылка 3" xfId="197"/>
    <cellStyle name="Гиперссылка 4" xfId="13946"/>
    <cellStyle name="Гиперссылка 5" xfId="24714"/>
    <cellStyle name="Денежный" xfId="172" builtinId="4"/>
    <cellStyle name="Денежный 2" xfId="50"/>
    <cellStyle name="Денежный 2 2" xfId="164"/>
    <cellStyle name="Денежный 3" xfId="165"/>
    <cellStyle name="Денежный 4" xfId="16430"/>
    <cellStyle name="Денежный 4 2" xfId="22254"/>
    <cellStyle name="Денежный 5" xfId="18870"/>
    <cellStyle name="Заголовок 1" xfId="24716" builtinId="16" customBuiltin="1"/>
    <cellStyle name="Заголовок 1 10" xfId="4752"/>
    <cellStyle name="Заголовок 1 10 10" xfId="4753"/>
    <cellStyle name="Заголовок 1 10 2" xfId="4754"/>
    <cellStyle name="Заголовок 1 10 3" xfId="4755"/>
    <cellStyle name="Заголовок 1 10 4" xfId="4756"/>
    <cellStyle name="Заголовок 1 10 5" xfId="4757"/>
    <cellStyle name="Заголовок 1 10 6" xfId="4758"/>
    <cellStyle name="Заголовок 1 10 7" xfId="4759"/>
    <cellStyle name="Заголовок 1 10 8" xfId="4760"/>
    <cellStyle name="Заголовок 1 10 9" xfId="4761"/>
    <cellStyle name="Заголовок 1 11" xfId="4762"/>
    <cellStyle name="Заголовок 1 11 10" xfId="4763"/>
    <cellStyle name="Заголовок 1 11 2" xfId="4764"/>
    <cellStyle name="Заголовок 1 11 3" xfId="4765"/>
    <cellStyle name="Заголовок 1 11 4" xfId="4766"/>
    <cellStyle name="Заголовок 1 11 5" xfId="4767"/>
    <cellStyle name="Заголовок 1 11 6" xfId="4768"/>
    <cellStyle name="Заголовок 1 11 7" xfId="4769"/>
    <cellStyle name="Заголовок 1 11 8" xfId="4770"/>
    <cellStyle name="Заголовок 1 11 9" xfId="4771"/>
    <cellStyle name="Заголовок 1 12" xfId="4772"/>
    <cellStyle name="Заголовок 1 12 10" xfId="4773"/>
    <cellStyle name="Заголовок 1 12 2" xfId="4774"/>
    <cellStyle name="Заголовок 1 12 3" xfId="4775"/>
    <cellStyle name="Заголовок 1 12 4" xfId="4776"/>
    <cellStyle name="Заголовок 1 12 5" xfId="4777"/>
    <cellStyle name="Заголовок 1 12 6" xfId="4778"/>
    <cellStyle name="Заголовок 1 12 7" xfId="4779"/>
    <cellStyle name="Заголовок 1 12 8" xfId="4780"/>
    <cellStyle name="Заголовок 1 12 9" xfId="4781"/>
    <cellStyle name="Заголовок 1 13" xfId="4782"/>
    <cellStyle name="Заголовок 1 13 10" xfId="4783"/>
    <cellStyle name="Заголовок 1 13 2" xfId="4784"/>
    <cellStyle name="Заголовок 1 13 3" xfId="4785"/>
    <cellStyle name="Заголовок 1 13 4" xfId="4786"/>
    <cellStyle name="Заголовок 1 13 5" xfId="4787"/>
    <cellStyle name="Заголовок 1 13 6" xfId="4788"/>
    <cellStyle name="Заголовок 1 13 7" xfId="4789"/>
    <cellStyle name="Заголовок 1 13 8" xfId="4790"/>
    <cellStyle name="Заголовок 1 13 9" xfId="4791"/>
    <cellStyle name="Заголовок 1 14" xfId="4792"/>
    <cellStyle name="Заголовок 1 14 10" xfId="4793"/>
    <cellStyle name="Заголовок 1 14 2" xfId="4794"/>
    <cellStyle name="Заголовок 1 14 3" xfId="4795"/>
    <cellStyle name="Заголовок 1 14 4" xfId="4796"/>
    <cellStyle name="Заголовок 1 14 5" xfId="4797"/>
    <cellStyle name="Заголовок 1 14 6" xfId="4798"/>
    <cellStyle name="Заголовок 1 14 7" xfId="4799"/>
    <cellStyle name="Заголовок 1 14 8" xfId="4800"/>
    <cellStyle name="Заголовок 1 14 9" xfId="4801"/>
    <cellStyle name="Заголовок 1 15" xfId="4802"/>
    <cellStyle name="Заголовок 1 15 2" xfId="4803"/>
    <cellStyle name="Заголовок 1 15 3" xfId="4804"/>
    <cellStyle name="Заголовок 1 15 4" xfId="4805"/>
    <cellStyle name="Заголовок 1 15 5" xfId="4806"/>
    <cellStyle name="Заголовок 1 15 6" xfId="4807"/>
    <cellStyle name="Заголовок 1 15 7" xfId="4808"/>
    <cellStyle name="Заголовок 1 15 8" xfId="4809"/>
    <cellStyle name="Заголовок 1 16" xfId="4810"/>
    <cellStyle name="Заголовок 1 16 2" xfId="4811"/>
    <cellStyle name="Заголовок 1 16 3" xfId="4812"/>
    <cellStyle name="Заголовок 1 16 4" xfId="4813"/>
    <cellStyle name="Заголовок 1 16 5" xfId="4814"/>
    <cellStyle name="Заголовок 1 16 6" xfId="4815"/>
    <cellStyle name="Заголовок 1 16 7" xfId="4816"/>
    <cellStyle name="Заголовок 1 16 8" xfId="4817"/>
    <cellStyle name="Заголовок 1 17" xfId="4818"/>
    <cellStyle name="Заголовок 1 17 2" xfId="4819"/>
    <cellStyle name="Заголовок 1 17 3" xfId="4820"/>
    <cellStyle name="Заголовок 1 17 4" xfId="4821"/>
    <cellStyle name="Заголовок 1 17 5" xfId="4822"/>
    <cellStyle name="Заголовок 1 18" xfId="4823"/>
    <cellStyle name="Заголовок 1 18 2" xfId="4824"/>
    <cellStyle name="Заголовок 1 18 3" xfId="4825"/>
    <cellStyle name="Заголовок 1 18 4" xfId="4826"/>
    <cellStyle name="Заголовок 1 18 5" xfId="4827"/>
    <cellStyle name="Заголовок 1 19" xfId="4828"/>
    <cellStyle name="Заголовок 1 19 2" xfId="4829"/>
    <cellStyle name="Заголовок 1 19 3" xfId="4830"/>
    <cellStyle name="Заголовок 1 19 4" xfId="4831"/>
    <cellStyle name="Заголовок 1 19 5" xfId="4832"/>
    <cellStyle name="Заголовок 1 2" xfId="4833"/>
    <cellStyle name="Заголовок 1 2 10" xfId="4834"/>
    <cellStyle name="Заголовок 1 2 2" xfId="4835"/>
    <cellStyle name="Заголовок 1 2 3" xfId="4836"/>
    <cellStyle name="Заголовок 1 2 4" xfId="4837"/>
    <cellStyle name="Заголовок 1 2 5" xfId="4838"/>
    <cellStyle name="Заголовок 1 2 6" xfId="4839"/>
    <cellStyle name="Заголовок 1 2 7" xfId="4840"/>
    <cellStyle name="Заголовок 1 2 8" xfId="4841"/>
    <cellStyle name="Заголовок 1 2 9" xfId="4842"/>
    <cellStyle name="Заголовок 1 20" xfId="4843"/>
    <cellStyle name="Заголовок 1 21" xfId="4844"/>
    <cellStyle name="Заголовок 1 22" xfId="4845"/>
    <cellStyle name="Заголовок 1 23" xfId="4846"/>
    <cellStyle name="Заголовок 1 24" xfId="14559"/>
    <cellStyle name="Заголовок 1 3" xfId="4847"/>
    <cellStyle name="Заголовок 1 3 10" xfId="4848"/>
    <cellStyle name="Заголовок 1 3 2" xfId="4849"/>
    <cellStyle name="Заголовок 1 3 3" xfId="4850"/>
    <cellStyle name="Заголовок 1 3 4" xfId="4851"/>
    <cellStyle name="Заголовок 1 3 5" xfId="4852"/>
    <cellStyle name="Заголовок 1 3 6" xfId="4853"/>
    <cellStyle name="Заголовок 1 3 7" xfId="4854"/>
    <cellStyle name="Заголовок 1 3 8" xfId="4855"/>
    <cellStyle name="Заголовок 1 3 9" xfId="4856"/>
    <cellStyle name="Заголовок 1 4" xfId="4857"/>
    <cellStyle name="Заголовок 1 4 10" xfId="4858"/>
    <cellStyle name="Заголовок 1 4 2" xfId="4859"/>
    <cellStyle name="Заголовок 1 4 3" xfId="4860"/>
    <cellStyle name="Заголовок 1 4 4" xfId="4861"/>
    <cellStyle name="Заголовок 1 4 5" xfId="4862"/>
    <cellStyle name="Заголовок 1 4 6" xfId="4863"/>
    <cellStyle name="Заголовок 1 4 7" xfId="4864"/>
    <cellStyle name="Заголовок 1 4 8" xfId="4865"/>
    <cellStyle name="Заголовок 1 4 9" xfId="4866"/>
    <cellStyle name="Заголовок 1 5" xfId="4867"/>
    <cellStyle name="Заголовок 1 5 10" xfId="4868"/>
    <cellStyle name="Заголовок 1 5 2" xfId="4869"/>
    <cellStyle name="Заголовок 1 5 3" xfId="4870"/>
    <cellStyle name="Заголовок 1 5 4" xfId="4871"/>
    <cellStyle name="Заголовок 1 5 5" xfId="4872"/>
    <cellStyle name="Заголовок 1 5 6" xfId="4873"/>
    <cellStyle name="Заголовок 1 5 7" xfId="4874"/>
    <cellStyle name="Заголовок 1 5 8" xfId="4875"/>
    <cellStyle name="Заголовок 1 5 9" xfId="4876"/>
    <cellStyle name="Заголовок 1 6" xfId="4877"/>
    <cellStyle name="Заголовок 1 6 10" xfId="4878"/>
    <cellStyle name="Заголовок 1 6 2" xfId="4879"/>
    <cellStyle name="Заголовок 1 6 3" xfId="4880"/>
    <cellStyle name="Заголовок 1 6 4" xfId="4881"/>
    <cellStyle name="Заголовок 1 6 5" xfId="4882"/>
    <cellStyle name="Заголовок 1 6 6" xfId="4883"/>
    <cellStyle name="Заголовок 1 6 7" xfId="4884"/>
    <cellStyle name="Заголовок 1 6 8" xfId="4885"/>
    <cellStyle name="Заголовок 1 6 9" xfId="4886"/>
    <cellStyle name="Заголовок 1 7" xfId="4887"/>
    <cellStyle name="Заголовок 1 7 10" xfId="4888"/>
    <cellStyle name="Заголовок 1 7 2" xfId="4889"/>
    <cellStyle name="Заголовок 1 7 3" xfId="4890"/>
    <cellStyle name="Заголовок 1 7 4" xfId="4891"/>
    <cellStyle name="Заголовок 1 7 5" xfId="4892"/>
    <cellStyle name="Заголовок 1 7 6" xfId="4893"/>
    <cellStyle name="Заголовок 1 7 7" xfId="4894"/>
    <cellStyle name="Заголовок 1 7 8" xfId="4895"/>
    <cellStyle name="Заголовок 1 7 9" xfId="4896"/>
    <cellStyle name="Заголовок 1 8" xfId="4897"/>
    <cellStyle name="Заголовок 1 8 10" xfId="4898"/>
    <cellStyle name="Заголовок 1 8 2" xfId="4899"/>
    <cellStyle name="Заголовок 1 8 3" xfId="4900"/>
    <cellStyle name="Заголовок 1 8 4" xfId="4901"/>
    <cellStyle name="Заголовок 1 8 5" xfId="4902"/>
    <cellStyle name="Заголовок 1 8 6" xfId="4903"/>
    <cellStyle name="Заголовок 1 8 7" xfId="4904"/>
    <cellStyle name="Заголовок 1 8 8" xfId="4905"/>
    <cellStyle name="Заголовок 1 8 9" xfId="4906"/>
    <cellStyle name="Заголовок 1 9" xfId="4907"/>
    <cellStyle name="Заголовок 1 9 10" xfId="4908"/>
    <cellStyle name="Заголовок 1 9 2" xfId="4909"/>
    <cellStyle name="Заголовок 1 9 3" xfId="4910"/>
    <cellStyle name="Заголовок 1 9 4" xfId="4911"/>
    <cellStyle name="Заголовок 1 9 5" xfId="4912"/>
    <cellStyle name="Заголовок 1 9 6" xfId="4913"/>
    <cellStyle name="Заголовок 1 9 7" xfId="4914"/>
    <cellStyle name="Заголовок 1 9 8" xfId="4915"/>
    <cellStyle name="Заголовок 1 9 9" xfId="4916"/>
    <cellStyle name="Заголовок 2" xfId="24717" builtinId="17" customBuiltin="1"/>
    <cellStyle name="Заголовок 2 10" xfId="4917"/>
    <cellStyle name="Заголовок 2 10 10" xfId="4918"/>
    <cellStyle name="Заголовок 2 10 2" xfId="4919"/>
    <cellStyle name="Заголовок 2 10 3" xfId="4920"/>
    <cellStyle name="Заголовок 2 10 4" xfId="4921"/>
    <cellStyle name="Заголовок 2 10 5" xfId="4922"/>
    <cellStyle name="Заголовок 2 10 6" xfId="4923"/>
    <cellStyle name="Заголовок 2 10 7" xfId="4924"/>
    <cellStyle name="Заголовок 2 10 8" xfId="4925"/>
    <cellStyle name="Заголовок 2 10 9" xfId="4926"/>
    <cellStyle name="Заголовок 2 11" xfId="4927"/>
    <cellStyle name="Заголовок 2 11 10" xfId="4928"/>
    <cellStyle name="Заголовок 2 11 2" xfId="4929"/>
    <cellStyle name="Заголовок 2 11 3" xfId="4930"/>
    <cellStyle name="Заголовок 2 11 4" xfId="4931"/>
    <cellStyle name="Заголовок 2 11 5" xfId="4932"/>
    <cellStyle name="Заголовок 2 11 6" xfId="4933"/>
    <cellStyle name="Заголовок 2 11 7" xfId="4934"/>
    <cellStyle name="Заголовок 2 11 8" xfId="4935"/>
    <cellStyle name="Заголовок 2 11 9" xfId="4936"/>
    <cellStyle name="Заголовок 2 12" xfId="4937"/>
    <cellStyle name="Заголовок 2 12 10" xfId="4938"/>
    <cellStyle name="Заголовок 2 12 2" xfId="4939"/>
    <cellStyle name="Заголовок 2 12 3" xfId="4940"/>
    <cellStyle name="Заголовок 2 12 4" xfId="4941"/>
    <cellStyle name="Заголовок 2 12 5" xfId="4942"/>
    <cellStyle name="Заголовок 2 12 6" xfId="4943"/>
    <cellStyle name="Заголовок 2 12 7" xfId="4944"/>
    <cellStyle name="Заголовок 2 12 8" xfId="4945"/>
    <cellStyle name="Заголовок 2 12 9" xfId="4946"/>
    <cellStyle name="Заголовок 2 13" xfId="4947"/>
    <cellStyle name="Заголовок 2 13 10" xfId="4948"/>
    <cellStyle name="Заголовок 2 13 2" xfId="4949"/>
    <cellStyle name="Заголовок 2 13 3" xfId="4950"/>
    <cellStyle name="Заголовок 2 13 4" xfId="4951"/>
    <cellStyle name="Заголовок 2 13 5" xfId="4952"/>
    <cellStyle name="Заголовок 2 13 6" xfId="4953"/>
    <cellStyle name="Заголовок 2 13 7" xfId="4954"/>
    <cellStyle name="Заголовок 2 13 8" xfId="4955"/>
    <cellStyle name="Заголовок 2 13 9" xfId="4956"/>
    <cellStyle name="Заголовок 2 14" xfId="4957"/>
    <cellStyle name="Заголовок 2 14 10" xfId="4958"/>
    <cellStyle name="Заголовок 2 14 2" xfId="4959"/>
    <cellStyle name="Заголовок 2 14 3" xfId="4960"/>
    <cellStyle name="Заголовок 2 14 4" xfId="4961"/>
    <cellStyle name="Заголовок 2 14 5" xfId="4962"/>
    <cellStyle name="Заголовок 2 14 6" xfId="4963"/>
    <cellStyle name="Заголовок 2 14 7" xfId="4964"/>
    <cellStyle name="Заголовок 2 14 8" xfId="4965"/>
    <cellStyle name="Заголовок 2 14 9" xfId="4966"/>
    <cellStyle name="Заголовок 2 15" xfId="4967"/>
    <cellStyle name="Заголовок 2 15 2" xfId="4968"/>
    <cellStyle name="Заголовок 2 15 3" xfId="4969"/>
    <cellStyle name="Заголовок 2 15 4" xfId="4970"/>
    <cellStyle name="Заголовок 2 15 5" xfId="4971"/>
    <cellStyle name="Заголовок 2 15 6" xfId="4972"/>
    <cellStyle name="Заголовок 2 15 7" xfId="4973"/>
    <cellStyle name="Заголовок 2 15 8" xfId="4974"/>
    <cellStyle name="Заголовок 2 16" xfId="4975"/>
    <cellStyle name="Заголовок 2 16 2" xfId="4976"/>
    <cellStyle name="Заголовок 2 16 3" xfId="4977"/>
    <cellStyle name="Заголовок 2 16 4" xfId="4978"/>
    <cellStyle name="Заголовок 2 16 5" xfId="4979"/>
    <cellStyle name="Заголовок 2 16 6" xfId="4980"/>
    <cellStyle name="Заголовок 2 16 7" xfId="4981"/>
    <cellStyle name="Заголовок 2 16 8" xfId="4982"/>
    <cellStyle name="Заголовок 2 17" xfId="4983"/>
    <cellStyle name="Заголовок 2 17 2" xfId="4984"/>
    <cellStyle name="Заголовок 2 17 3" xfId="4985"/>
    <cellStyle name="Заголовок 2 17 4" xfId="4986"/>
    <cellStyle name="Заголовок 2 17 5" xfId="4987"/>
    <cellStyle name="Заголовок 2 18" xfId="4988"/>
    <cellStyle name="Заголовок 2 18 2" xfId="4989"/>
    <cellStyle name="Заголовок 2 18 3" xfId="4990"/>
    <cellStyle name="Заголовок 2 18 4" xfId="4991"/>
    <cellStyle name="Заголовок 2 18 5" xfId="4992"/>
    <cellStyle name="Заголовок 2 19" xfId="4993"/>
    <cellStyle name="Заголовок 2 19 2" xfId="4994"/>
    <cellStyle name="Заголовок 2 19 3" xfId="4995"/>
    <cellStyle name="Заголовок 2 19 4" xfId="4996"/>
    <cellStyle name="Заголовок 2 19 5" xfId="4997"/>
    <cellStyle name="Заголовок 2 2" xfId="4998"/>
    <cellStyle name="Заголовок 2 2 10" xfId="4999"/>
    <cellStyle name="Заголовок 2 2 2" xfId="5000"/>
    <cellStyle name="Заголовок 2 2 3" xfId="5001"/>
    <cellStyle name="Заголовок 2 2 4" xfId="5002"/>
    <cellStyle name="Заголовок 2 2 5" xfId="5003"/>
    <cellStyle name="Заголовок 2 2 6" xfId="5004"/>
    <cellStyle name="Заголовок 2 2 7" xfId="5005"/>
    <cellStyle name="Заголовок 2 2 8" xfId="5006"/>
    <cellStyle name="Заголовок 2 2 9" xfId="5007"/>
    <cellStyle name="Заголовок 2 20" xfId="5008"/>
    <cellStyle name="Заголовок 2 21" xfId="5009"/>
    <cellStyle name="Заголовок 2 22" xfId="5010"/>
    <cellStyle name="Заголовок 2 23" xfId="5011"/>
    <cellStyle name="Заголовок 2 24" xfId="14678"/>
    <cellStyle name="Заголовок 2 3" xfId="5012"/>
    <cellStyle name="Заголовок 2 3 10" xfId="5013"/>
    <cellStyle name="Заголовок 2 3 2" xfId="5014"/>
    <cellStyle name="Заголовок 2 3 3" xfId="5015"/>
    <cellStyle name="Заголовок 2 3 4" xfId="5016"/>
    <cellStyle name="Заголовок 2 3 5" xfId="5017"/>
    <cellStyle name="Заголовок 2 3 6" xfId="5018"/>
    <cellStyle name="Заголовок 2 3 7" xfId="5019"/>
    <cellStyle name="Заголовок 2 3 8" xfId="5020"/>
    <cellStyle name="Заголовок 2 3 9" xfId="5021"/>
    <cellStyle name="Заголовок 2 4" xfId="5022"/>
    <cellStyle name="Заголовок 2 4 10" xfId="5023"/>
    <cellStyle name="Заголовок 2 4 2" xfId="5024"/>
    <cellStyle name="Заголовок 2 4 3" xfId="5025"/>
    <cellStyle name="Заголовок 2 4 4" xfId="5026"/>
    <cellStyle name="Заголовок 2 4 5" xfId="5027"/>
    <cellStyle name="Заголовок 2 4 6" xfId="5028"/>
    <cellStyle name="Заголовок 2 4 7" xfId="5029"/>
    <cellStyle name="Заголовок 2 4 8" xfId="5030"/>
    <cellStyle name="Заголовок 2 4 9" xfId="5031"/>
    <cellStyle name="Заголовок 2 5" xfId="5032"/>
    <cellStyle name="Заголовок 2 5 10" xfId="5033"/>
    <cellStyle name="Заголовок 2 5 2" xfId="5034"/>
    <cellStyle name="Заголовок 2 5 3" xfId="5035"/>
    <cellStyle name="Заголовок 2 5 4" xfId="5036"/>
    <cellStyle name="Заголовок 2 5 5" xfId="5037"/>
    <cellStyle name="Заголовок 2 5 6" xfId="5038"/>
    <cellStyle name="Заголовок 2 5 7" xfId="5039"/>
    <cellStyle name="Заголовок 2 5 8" xfId="5040"/>
    <cellStyle name="Заголовок 2 5 9" xfId="5041"/>
    <cellStyle name="Заголовок 2 6" xfId="5042"/>
    <cellStyle name="Заголовок 2 6 10" xfId="5043"/>
    <cellStyle name="Заголовок 2 6 2" xfId="5044"/>
    <cellStyle name="Заголовок 2 6 3" xfId="5045"/>
    <cellStyle name="Заголовок 2 6 4" xfId="5046"/>
    <cellStyle name="Заголовок 2 6 5" xfId="5047"/>
    <cellStyle name="Заголовок 2 6 6" xfId="5048"/>
    <cellStyle name="Заголовок 2 6 7" xfId="5049"/>
    <cellStyle name="Заголовок 2 6 8" xfId="5050"/>
    <cellStyle name="Заголовок 2 6 9" xfId="5051"/>
    <cellStyle name="Заголовок 2 7" xfId="5052"/>
    <cellStyle name="Заголовок 2 7 10" xfId="5053"/>
    <cellStyle name="Заголовок 2 7 2" xfId="5054"/>
    <cellStyle name="Заголовок 2 7 3" xfId="5055"/>
    <cellStyle name="Заголовок 2 7 4" xfId="5056"/>
    <cellStyle name="Заголовок 2 7 5" xfId="5057"/>
    <cellStyle name="Заголовок 2 7 6" xfId="5058"/>
    <cellStyle name="Заголовок 2 7 7" xfId="5059"/>
    <cellStyle name="Заголовок 2 7 8" xfId="5060"/>
    <cellStyle name="Заголовок 2 7 9" xfId="5061"/>
    <cellStyle name="Заголовок 2 8" xfId="5062"/>
    <cellStyle name="Заголовок 2 8 10" xfId="5063"/>
    <cellStyle name="Заголовок 2 8 2" xfId="5064"/>
    <cellStyle name="Заголовок 2 8 3" xfId="5065"/>
    <cellStyle name="Заголовок 2 8 4" xfId="5066"/>
    <cellStyle name="Заголовок 2 8 5" xfId="5067"/>
    <cellStyle name="Заголовок 2 8 6" xfId="5068"/>
    <cellStyle name="Заголовок 2 8 7" xfId="5069"/>
    <cellStyle name="Заголовок 2 8 8" xfId="5070"/>
    <cellStyle name="Заголовок 2 8 9" xfId="5071"/>
    <cellStyle name="Заголовок 2 9" xfId="5072"/>
    <cellStyle name="Заголовок 2 9 10" xfId="5073"/>
    <cellStyle name="Заголовок 2 9 2" xfId="5074"/>
    <cellStyle name="Заголовок 2 9 3" xfId="5075"/>
    <cellStyle name="Заголовок 2 9 4" xfId="5076"/>
    <cellStyle name="Заголовок 2 9 5" xfId="5077"/>
    <cellStyle name="Заголовок 2 9 6" xfId="5078"/>
    <cellStyle name="Заголовок 2 9 7" xfId="5079"/>
    <cellStyle name="Заголовок 2 9 8" xfId="5080"/>
    <cellStyle name="Заголовок 2 9 9" xfId="5081"/>
    <cellStyle name="Заголовок 3" xfId="24718" builtinId="18" customBuiltin="1"/>
    <cellStyle name="Заголовок 3 10" xfId="5082"/>
    <cellStyle name="Заголовок 3 10 10" xfId="5083"/>
    <cellStyle name="Заголовок 3 10 2" xfId="5084"/>
    <cellStyle name="Заголовок 3 10 3" xfId="5085"/>
    <cellStyle name="Заголовок 3 10 4" xfId="5086"/>
    <cellStyle name="Заголовок 3 10 5" xfId="5087"/>
    <cellStyle name="Заголовок 3 10 6" xfId="5088"/>
    <cellStyle name="Заголовок 3 10 7" xfId="5089"/>
    <cellStyle name="Заголовок 3 10 8" xfId="5090"/>
    <cellStyle name="Заголовок 3 10 9" xfId="5091"/>
    <cellStyle name="Заголовок 3 11" xfId="5092"/>
    <cellStyle name="Заголовок 3 11 10" xfId="5093"/>
    <cellStyle name="Заголовок 3 11 2" xfId="5094"/>
    <cellStyle name="Заголовок 3 11 3" xfId="5095"/>
    <cellStyle name="Заголовок 3 11 4" xfId="5096"/>
    <cellStyle name="Заголовок 3 11 5" xfId="5097"/>
    <cellStyle name="Заголовок 3 11 6" xfId="5098"/>
    <cellStyle name="Заголовок 3 11 7" xfId="5099"/>
    <cellStyle name="Заголовок 3 11 8" xfId="5100"/>
    <cellStyle name="Заголовок 3 11 9" xfId="5101"/>
    <cellStyle name="Заголовок 3 12" xfId="5102"/>
    <cellStyle name="Заголовок 3 12 10" xfId="5103"/>
    <cellStyle name="Заголовок 3 12 2" xfId="5104"/>
    <cellStyle name="Заголовок 3 12 3" xfId="5105"/>
    <cellStyle name="Заголовок 3 12 4" xfId="5106"/>
    <cellStyle name="Заголовок 3 12 5" xfId="5107"/>
    <cellStyle name="Заголовок 3 12 6" xfId="5108"/>
    <cellStyle name="Заголовок 3 12 7" xfId="5109"/>
    <cellStyle name="Заголовок 3 12 8" xfId="5110"/>
    <cellStyle name="Заголовок 3 12 9" xfId="5111"/>
    <cellStyle name="Заголовок 3 13" xfId="5112"/>
    <cellStyle name="Заголовок 3 13 10" xfId="5113"/>
    <cellStyle name="Заголовок 3 13 2" xfId="5114"/>
    <cellStyle name="Заголовок 3 13 3" xfId="5115"/>
    <cellStyle name="Заголовок 3 13 4" xfId="5116"/>
    <cellStyle name="Заголовок 3 13 5" xfId="5117"/>
    <cellStyle name="Заголовок 3 13 6" xfId="5118"/>
    <cellStyle name="Заголовок 3 13 7" xfId="5119"/>
    <cellStyle name="Заголовок 3 13 8" xfId="5120"/>
    <cellStyle name="Заголовок 3 13 9" xfId="5121"/>
    <cellStyle name="Заголовок 3 14" xfId="5122"/>
    <cellStyle name="Заголовок 3 14 10" xfId="5123"/>
    <cellStyle name="Заголовок 3 14 2" xfId="5124"/>
    <cellStyle name="Заголовок 3 14 3" xfId="5125"/>
    <cellStyle name="Заголовок 3 14 4" xfId="5126"/>
    <cellStyle name="Заголовок 3 14 5" xfId="5127"/>
    <cellStyle name="Заголовок 3 14 6" xfId="5128"/>
    <cellStyle name="Заголовок 3 14 7" xfId="5129"/>
    <cellStyle name="Заголовок 3 14 8" xfId="5130"/>
    <cellStyle name="Заголовок 3 14 9" xfId="5131"/>
    <cellStyle name="Заголовок 3 15" xfId="5132"/>
    <cellStyle name="Заголовок 3 15 2" xfId="5133"/>
    <cellStyle name="Заголовок 3 15 3" xfId="5134"/>
    <cellStyle name="Заголовок 3 15 4" xfId="5135"/>
    <cellStyle name="Заголовок 3 15 5" xfId="5136"/>
    <cellStyle name="Заголовок 3 15 6" xfId="5137"/>
    <cellStyle name="Заголовок 3 15 7" xfId="5138"/>
    <cellStyle name="Заголовок 3 15 8" xfId="5139"/>
    <cellStyle name="Заголовок 3 16" xfId="5140"/>
    <cellStyle name="Заголовок 3 16 2" xfId="5141"/>
    <cellStyle name="Заголовок 3 16 3" xfId="5142"/>
    <cellStyle name="Заголовок 3 16 4" xfId="5143"/>
    <cellStyle name="Заголовок 3 16 5" xfId="5144"/>
    <cellStyle name="Заголовок 3 16 6" xfId="5145"/>
    <cellStyle name="Заголовок 3 16 7" xfId="5146"/>
    <cellStyle name="Заголовок 3 16 8" xfId="5147"/>
    <cellStyle name="Заголовок 3 17" xfId="5148"/>
    <cellStyle name="Заголовок 3 17 2" xfId="5149"/>
    <cellStyle name="Заголовок 3 17 3" xfId="5150"/>
    <cellStyle name="Заголовок 3 17 4" xfId="5151"/>
    <cellStyle name="Заголовок 3 17 5" xfId="5152"/>
    <cellStyle name="Заголовок 3 18" xfId="5153"/>
    <cellStyle name="Заголовок 3 18 2" xfId="5154"/>
    <cellStyle name="Заголовок 3 18 3" xfId="5155"/>
    <cellStyle name="Заголовок 3 18 4" xfId="5156"/>
    <cellStyle name="Заголовок 3 18 5" xfId="5157"/>
    <cellStyle name="Заголовок 3 19" xfId="5158"/>
    <cellStyle name="Заголовок 3 19 2" xfId="5159"/>
    <cellStyle name="Заголовок 3 19 3" xfId="5160"/>
    <cellStyle name="Заголовок 3 19 4" xfId="5161"/>
    <cellStyle name="Заголовок 3 19 5" xfId="5162"/>
    <cellStyle name="Заголовок 3 2" xfId="5163"/>
    <cellStyle name="Заголовок 3 2 10" xfId="5164"/>
    <cellStyle name="Заголовок 3 2 2" xfId="5165"/>
    <cellStyle name="Заголовок 3 2 3" xfId="5166"/>
    <cellStyle name="Заголовок 3 2 4" xfId="5167"/>
    <cellStyle name="Заголовок 3 2 5" xfId="5168"/>
    <cellStyle name="Заголовок 3 2 6" xfId="5169"/>
    <cellStyle name="Заголовок 3 2 7" xfId="5170"/>
    <cellStyle name="Заголовок 3 2 8" xfId="5171"/>
    <cellStyle name="Заголовок 3 2 9" xfId="5172"/>
    <cellStyle name="Заголовок 3 20" xfId="5173"/>
    <cellStyle name="Заголовок 3 21" xfId="5174"/>
    <cellStyle name="Заголовок 3 22" xfId="5175"/>
    <cellStyle name="Заголовок 3 23" xfId="5176"/>
    <cellStyle name="Заголовок 3 24" xfId="14662"/>
    <cellStyle name="Заголовок 3 3" xfId="5177"/>
    <cellStyle name="Заголовок 3 3 10" xfId="5178"/>
    <cellStyle name="Заголовок 3 3 2" xfId="5179"/>
    <cellStyle name="Заголовок 3 3 3" xfId="5180"/>
    <cellStyle name="Заголовок 3 3 4" xfId="5181"/>
    <cellStyle name="Заголовок 3 3 5" xfId="5182"/>
    <cellStyle name="Заголовок 3 3 6" xfId="5183"/>
    <cellStyle name="Заголовок 3 3 7" xfId="5184"/>
    <cellStyle name="Заголовок 3 3 8" xfId="5185"/>
    <cellStyle name="Заголовок 3 3 9" xfId="5186"/>
    <cellStyle name="Заголовок 3 4" xfId="5187"/>
    <cellStyle name="Заголовок 3 4 10" xfId="5188"/>
    <cellStyle name="Заголовок 3 4 2" xfId="5189"/>
    <cellStyle name="Заголовок 3 4 3" xfId="5190"/>
    <cellStyle name="Заголовок 3 4 4" xfId="5191"/>
    <cellStyle name="Заголовок 3 4 5" xfId="5192"/>
    <cellStyle name="Заголовок 3 4 6" xfId="5193"/>
    <cellStyle name="Заголовок 3 4 7" xfId="5194"/>
    <cellStyle name="Заголовок 3 4 8" xfId="5195"/>
    <cellStyle name="Заголовок 3 4 9" xfId="5196"/>
    <cellStyle name="Заголовок 3 5" xfId="5197"/>
    <cellStyle name="Заголовок 3 5 10" xfId="5198"/>
    <cellStyle name="Заголовок 3 5 2" xfId="5199"/>
    <cellStyle name="Заголовок 3 5 3" xfId="5200"/>
    <cellStyle name="Заголовок 3 5 4" xfId="5201"/>
    <cellStyle name="Заголовок 3 5 5" xfId="5202"/>
    <cellStyle name="Заголовок 3 5 6" xfId="5203"/>
    <cellStyle name="Заголовок 3 5 7" xfId="5204"/>
    <cellStyle name="Заголовок 3 5 8" xfId="5205"/>
    <cellStyle name="Заголовок 3 5 9" xfId="5206"/>
    <cellStyle name="Заголовок 3 6" xfId="5207"/>
    <cellStyle name="Заголовок 3 6 10" xfId="5208"/>
    <cellStyle name="Заголовок 3 6 2" xfId="5209"/>
    <cellStyle name="Заголовок 3 6 3" xfId="5210"/>
    <cellStyle name="Заголовок 3 6 4" xfId="5211"/>
    <cellStyle name="Заголовок 3 6 5" xfId="5212"/>
    <cellStyle name="Заголовок 3 6 6" xfId="5213"/>
    <cellStyle name="Заголовок 3 6 7" xfId="5214"/>
    <cellStyle name="Заголовок 3 6 8" xfId="5215"/>
    <cellStyle name="Заголовок 3 6 9" xfId="5216"/>
    <cellStyle name="Заголовок 3 7" xfId="5217"/>
    <cellStyle name="Заголовок 3 7 10" xfId="5218"/>
    <cellStyle name="Заголовок 3 7 2" xfId="5219"/>
    <cellStyle name="Заголовок 3 7 3" xfId="5220"/>
    <cellStyle name="Заголовок 3 7 4" xfId="5221"/>
    <cellStyle name="Заголовок 3 7 5" xfId="5222"/>
    <cellStyle name="Заголовок 3 7 6" xfId="5223"/>
    <cellStyle name="Заголовок 3 7 7" xfId="5224"/>
    <cellStyle name="Заголовок 3 7 8" xfId="5225"/>
    <cellStyle name="Заголовок 3 7 9" xfId="5226"/>
    <cellStyle name="Заголовок 3 8" xfId="5227"/>
    <cellStyle name="Заголовок 3 8 10" xfId="5228"/>
    <cellStyle name="Заголовок 3 8 2" xfId="5229"/>
    <cellStyle name="Заголовок 3 8 3" xfId="5230"/>
    <cellStyle name="Заголовок 3 8 4" xfId="5231"/>
    <cellStyle name="Заголовок 3 8 5" xfId="5232"/>
    <cellStyle name="Заголовок 3 8 6" xfId="5233"/>
    <cellStyle name="Заголовок 3 8 7" xfId="5234"/>
    <cellStyle name="Заголовок 3 8 8" xfId="5235"/>
    <cellStyle name="Заголовок 3 8 9" xfId="5236"/>
    <cellStyle name="Заголовок 3 9" xfId="5237"/>
    <cellStyle name="Заголовок 3 9 10" xfId="5238"/>
    <cellStyle name="Заголовок 3 9 2" xfId="5239"/>
    <cellStyle name="Заголовок 3 9 3" xfId="5240"/>
    <cellStyle name="Заголовок 3 9 4" xfId="5241"/>
    <cellStyle name="Заголовок 3 9 5" xfId="5242"/>
    <cellStyle name="Заголовок 3 9 6" xfId="5243"/>
    <cellStyle name="Заголовок 3 9 7" xfId="5244"/>
    <cellStyle name="Заголовок 3 9 8" xfId="5245"/>
    <cellStyle name="Заголовок 3 9 9" xfId="5246"/>
    <cellStyle name="Заголовок 4" xfId="24719" builtinId="19" customBuiltin="1"/>
    <cellStyle name="Заголовок 4 10" xfId="5247"/>
    <cellStyle name="Заголовок 4 10 10" xfId="5248"/>
    <cellStyle name="Заголовок 4 10 2" xfId="5249"/>
    <cellStyle name="Заголовок 4 10 3" xfId="5250"/>
    <cellStyle name="Заголовок 4 10 4" xfId="5251"/>
    <cellStyle name="Заголовок 4 10 5" xfId="5252"/>
    <cellStyle name="Заголовок 4 10 6" xfId="5253"/>
    <cellStyle name="Заголовок 4 10 7" xfId="5254"/>
    <cellStyle name="Заголовок 4 10 8" xfId="5255"/>
    <cellStyle name="Заголовок 4 10 9" xfId="5256"/>
    <cellStyle name="Заголовок 4 11" xfId="5257"/>
    <cellStyle name="Заголовок 4 11 10" xfId="5258"/>
    <cellStyle name="Заголовок 4 11 2" xfId="5259"/>
    <cellStyle name="Заголовок 4 11 3" xfId="5260"/>
    <cellStyle name="Заголовок 4 11 4" xfId="5261"/>
    <cellStyle name="Заголовок 4 11 5" xfId="5262"/>
    <cellStyle name="Заголовок 4 11 6" xfId="5263"/>
    <cellStyle name="Заголовок 4 11 7" xfId="5264"/>
    <cellStyle name="Заголовок 4 11 8" xfId="5265"/>
    <cellStyle name="Заголовок 4 11 9" xfId="5266"/>
    <cellStyle name="Заголовок 4 12" xfId="5267"/>
    <cellStyle name="Заголовок 4 12 10" xfId="5268"/>
    <cellStyle name="Заголовок 4 12 2" xfId="5269"/>
    <cellStyle name="Заголовок 4 12 3" xfId="5270"/>
    <cellStyle name="Заголовок 4 12 4" xfId="5271"/>
    <cellStyle name="Заголовок 4 12 5" xfId="5272"/>
    <cellStyle name="Заголовок 4 12 6" xfId="5273"/>
    <cellStyle name="Заголовок 4 12 7" xfId="5274"/>
    <cellStyle name="Заголовок 4 12 8" xfId="5275"/>
    <cellStyle name="Заголовок 4 12 9" xfId="5276"/>
    <cellStyle name="Заголовок 4 13" xfId="5277"/>
    <cellStyle name="Заголовок 4 13 10" xfId="5278"/>
    <cellStyle name="Заголовок 4 13 2" xfId="5279"/>
    <cellStyle name="Заголовок 4 13 3" xfId="5280"/>
    <cellStyle name="Заголовок 4 13 4" xfId="5281"/>
    <cellStyle name="Заголовок 4 13 5" xfId="5282"/>
    <cellStyle name="Заголовок 4 13 6" xfId="5283"/>
    <cellStyle name="Заголовок 4 13 7" xfId="5284"/>
    <cellStyle name="Заголовок 4 13 8" xfId="5285"/>
    <cellStyle name="Заголовок 4 13 9" xfId="5286"/>
    <cellStyle name="Заголовок 4 14" xfId="5287"/>
    <cellStyle name="Заголовок 4 14 10" xfId="5288"/>
    <cellStyle name="Заголовок 4 14 2" xfId="5289"/>
    <cellStyle name="Заголовок 4 14 3" xfId="5290"/>
    <cellStyle name="Заголовок 4 14 4" xfId="5291"/>
    <cellStyle name="Заголовок 4 14 5" xfId="5292"/>
    <cellStyle name="Заголовок 4 14 6" xfId="5293"/>
    <cellStyle name="Заголовок 4 14 7" xfId="5294"/>
    <cellStyle name="Заголовок 4 14 8" xfId="5295"/>
    <cellStyle name="Заголовок 4 14 9" xfId="5296"/>
    <cellStyle name="Заголовок 4 15" xfId="5297"/>
    <cellStyle name="Заголовок 4 15 2" xfId="5298"/>
    <cellStyle name="Заголовок 4 15 3" xfId="5299"/>
    <cellStyle name="Заголовок 4 15 4" xfId="5300"/>
    <cellStyle name="Заголовок 4 15 5" xfId="5301"/>
    <cellStyle name="Заголовок 4 15 6" xfId="5302"/>
    <cellStyle name="Заголовок 4 15 7" xfId="5303"/>
    <cellStyle name="Заголовок 4 15 8" xfId="5304"/>
    <cellStyle name="Заголовок 4 16" xfId="5305"/>
    <cellStyle name="Заголовок 4 16 2" xfId="5306"/>
    <cellStyle name="Заголовок 4 16 3" xfId="5307"/>
    <cellStyle name="Заголовок 4 16 4" xfId="5308"/>
    <cellStyle name="Заголовок 4 16 5" xfId="5309"/>
    <cellStyle name="Заголовок 4 16 6" xfId="5310"/>
    <cellStyle name="Заголовок 4 16 7" xfId="5311"/>
    <cellStyle name="Заголовок 4 16 8" xfId="5312"/>
    <cellStyle name="Заголовок 4 17" xfId="5313"/>
    <cellStyle name="Заголовок 4 17 2" xfId="5314"/>
    <cellStyle name="Заголовок 4 17 3" xfId="5315"/>
    <cellStyle name="Заголовок 4 17 4" xfId="5316"/>
    <cellStyle name="Заголовок 4 17 5" xfId="5317"/>
    <cellStyle name="Заголовок 4 18" xfId="5318"/>
    <cellStyle name="Заголовок 4 18 2" xfId="5319"/>
    <cellStyle name="Заголовок 4 18 3" xfId="5320"/>
    <cellStyle name="Заголовок 4 18 4" xfId="5321"/>
    <cellStyle name="Заголовок 4 18 5" xfId="5322"/>
    <cellStyle name="Заголовок 4 19" xfId="5323"/>
    <cellStyle name="Заголовок 4 19 2" xfId="5324"/>
    <cellStyle name="Заголовок 4 19 3" xfId="5325"/>
    <cellStyle name="Заголовок 4 19 4" xfId="5326"/>
    <cellStyle name="Заголовок 4 19 5" xfId="5327"/>
    <cellStyle name="Заголовок 4 2" xfId="5328"/>
    <cellStyle name="Заголовок 4 2 10" xfId="5329"/>
    <cellStyle name="Заголовок 4 2 2" xfId="5330"/>
    <cellStyle name="Заголовок 4 2 3" xfId="5331"/>
    <cellStyle name="Заголовок 4 2 4" xfId="5332"/>
    <cellStyle name="Заголовок 4 2 5" xfId="5333"/>
    <cellStyle name="Заголовок 4 2 6" xfId="5334"/>
    <cellStyle name="Заголовок 4 2 7" xfId="5335"/>
    <cellStyle name="Заголовок 4 2 8" xfId="5336"/>
    <cellStyle name="Заголовок 4 2 9" xfId="5337"/>
    <cellStyle name="Заголовок 4 20" xfId="5338"/>
    <cellStyle name="Заголовок 4 21" xfId="5339"/>
    <cellStyle name="Заголовок 4 22" xfId="5340"/>
    <cellStyle name="Заголовок 4 23" xfId="5341"/>
    <cellStyle name="Заголовок 4 24" xfId="14643"/>
    <cellStyle name="Заголовок 4 3" xfId="5342"/>
    <cellStyle name="Заголовок 4 3 10" xfId="5343"/>
    <cellStyle name="Заголовок 4 3 2" xfId="5344"/>
    <cellStyle name="Заголовок 4 3 3" xfId="5345"/>
    <cellStyle name="Заголовок 4 3 4" xfId="5346"/>
    <cellStyle name="Заголовок 4 3 5" xfId="5347"/>
    <cellStyle name="Заголовок 4 3 6" xfId="5348"/>
    <cellStyle name="Заголовок 4 3 7" xfId="5349"/>
    <cellStyle name="Заголовок 4 3 8" xfId="5350"/>
    <cellStyle name="Заголовок 4 3 9" xfId="5351"/>
    <cellStyle name="Заголовок 4 4" xfId="5352"/>
    <cellStyle name="Заголовок 4 4 10" xfId="5353"/>
    <cellStyle name="Заголовок 4 4 2" xfId="5354"/>
    <cellStyle name="Заголовок 4 4 3" xfId="5355"/>
    <cellStyle name="Заголовок 4 4 4" xfId="5356"/>
    <cellStyle name="Заголовок 4 4 5" xfId="5357"/>
    <cellStyle name="Заголовок 4 4 6" xfId="5358"/>
    <cellStyle name="Заголовок 4 4 7" xfId="5359"/>
    <cellStyle name="Заголовок 4 4 8" xfId="5360"/>
    <cellStyle name="Заголовок 4 4 9" xfId="5361"/>
    <cellStyle name="Заголовок 4 5" xfId="5362"/>
    <cellStyle name="Заголовок 4 5 10" xfId="5363"/>
    <cellStyle name="Заголовок 4 5 2" xfId="5364"/>
    <cellStyle name="Заголовок 4 5 3" xfId="5365"/>
    <cellStyle name="Заголовок 4 5 4" xfId="5366"/>
    <cellStyle name="Заголовок 4 5 5" xfId="5367"/>
    <cellStyle name="Заголовок 4 5 6" xfId="5368"/>
    <cellStyle name="Заголовок 4 5 7" xfId="5369"/>
    <cellStyle name="Заголовок 4 5 8" xfId="5370"/>
    <cellStyle name="Заголовок 4 5 9" xfId="5371"/>
    <cellStyle name="Заголовок 4 6" xfId="5372"/>
    <cellStyle name="Заголовок 4 6 10" xfId="5373"/>
    <cellStyle name="Заголовок 4 6 2" xfId="5374"/>
    <cellStyle name="Заголовок 4 6 3" xfId="5375"/>
    <cellStyle name="Заголовок 4 6 4" xfId="5376"/>
    <cellStyle name="Заголовок 4 6 5" xfId="5377"/>
    <cellStyle name="Заголовок 4 6 6" xfId="5378"/>
    <cellStyle name="Заголовок 4 6 7" xfId="5379"/>
    <cellStyle name="Заголовок 4 6 8" xfId="5380"/>
    <cellStyle name="Заголовок 4 6 9" xfId="5381"/>
    <cellStyle name="Заголовок 4 7" xfId="5382"/>
    <cellStyle name="Заголовок 4 7 10" xfId="5383"/>
    <cellStyle name="Заголовок 4 7 2" xfId="5384"/>
    <cellStyle name="Заголовок 4 7 3" xfId="5385"/>
    <cellStyle name="Заголовок 4 7 4" xfId="5386"/>
    <cellStyle name="Заголовок 4 7 5" xfId="5387"/>
    <cellStyle name="Заголовок 4 7 6" xfId="5388"/>
    <cellStyle name="Заголовок 4 7 7" xfId="5389"/>
    <cellStyle name="Заголовок 4 7 8" xfId="5390"/>
    <cellStyle name="Заголовок 4 7 9" xfId="5391"/>
    <cellStyle name="Заголовок 4 8" xfId="5392"/>
    <cellStyle name="Заголовок 4 8 10" xfId="5393"/>
    <cellStyle name="Заголовок 4 8 2" xfId="5394"/>
    <cellStyle name="Заголовок 4 8 3" xfId="5395"/>
    <cellStyle name="Заголовок 4 8 4" xfId="5396"/>
    <cellStyle name="Заголовок 4 8 5" xfId="5397"/>
    <cellStyle name="Заголовок 4 8 6" xfId="5398"/>
    <cellStyle name="Заголовок 4 8 7" xfId="5399"/>
    <cellStyle name="Заголовок 4 8 8" xfId="5400"/>
    <cellStyle name="Заголовок 4 8 9" xfId="5401"/>
    <cellStyle name="Заголовок 4 9" xfId="5402"/>
    <cellStyle name="Заголовок 4 9 10" xfId="5403"/>
    <cellStyle name="Заголовок 4 9 2" xfId="5404"/>
    <cellStyle name="Заголовок 4 9 3" xfId="5405"/>
    <cellStyle name="Заголовок 4 9 4" xfId="5406"/>
    <cellStyle name="Заголовок 4 9 5" xfId="5407"/>
    <cellStyle name="Заголовок 4 9 6" xfId="5408"/>
    <cellStyle name="Заголовок 4 9 7" xfId="5409"/>
    <cellStyle name="Заголовок 4 9 8" xfId="5410"/>
    <cellStyle name="Заголовок 4 9 9" xfId="5411"/>
    <cellStyle name="Итог" xfId="24731" builtinId="25" customBuiltin="1"/>
    <cellStyle name="Итог 10" xfId="5412"/>
    <cellStyle name="Итог 10 10" xfId="5413"/>
    <cellStyle name="Итог 10 2" xfId="5414"/>
    <cellStyle name="Итог 10 3" xfId="5415"/>
    <cellStyle name="Итог 10 4" xfId="5416"/>
    <cellStyle name="Итог 10 5" xfId="5417"/>
    <cellStyle name="Итог 10 6" xfId="5418"/>
    <cellStyle name="Итог 10 7" xfId="5419"/>
    <cellStyle name="Итог 10 8" xfId="5420"/>
    <cellStyle name="Итог 10 9" xfId="5421"/>
    <cellStyle name="Итог 11" xfId="5422"/>
    <cellStyle name="Итог 11 10" xfId="5423"/>
    <cellStyle name="Итог 11 2" xfId="5424"/>
    <cellStyle name="Итог 11 3" xfId="5425"/>
    <cellStyle name="Итог 11 4" xfId="5426"/>
    <cellStyle name="Итог 11 5" xfId="5427"/>
    <cellStyle name="Итог 11 6" xfId="5428"/>
    <cellStyle name="Итог 11 7" xfId="5429"/>
    <cellStyle name="Итог 11 8" xfId="5430"/>
    <cellStyle name="Итог 11 9" xfId="5431"/>
    <cellStyle name="Итог 12" xfId="5432"/>
    <cellStyle name="Итог 12 10" xfId="5433"/>
    <cellStyle name="Итог 12 2" xfId="5434"/>
    <cellStyle name="Итог 12 3" xfId="5435"/>
    <cellStyle name="Итог 12 4" xfId="5436"/>
    <cellStyle name="Итог 12 5" xfId="5437"/>
    <cellStyle name="Итог 12 6" xfId="5438"/>
    <cellStyle name="Итог 12 7" xfId="5439"/>
    <cellStyle name="Итог 12 8" xfId="5440"/>
    <cellStyle name="Итог 12 9" xfId="5441"/>
    <cellStyle name="Итог 13" xfId="5442"/>
    <cellStyle name="Итог 13 10" xfId="5443"/>
    <cellStyle name="Итог 13 2" xfId="5444"/>
    <cellStyle name="Итог 13 3" xfId="5445"/>
    <cellStyle name="Итог 13 4" xfId="5446"/>
    <cellStyle name="Итог 13 5" xfId="5447"/>
    <cellStyle name="Итог 13 6" xfId="5448"/>
    <cellStyle name="Итог 13 7" xfId="5449"/>
    <cellStyle name="Итог 13 8" xfId="5450"/>
    <cellStyle name="Итог 13 9" xfId="5451"/>
    <cellStyle name="Итог 14" xfId="5452"/>
    <cellStyle name="Итог 14 10" xfId="5453"/>
    <cellStyle name="Итог 14 2" xfId="5454"/>
    <cellStyle name="Итог 14 3" xfId="5455"/>
    <cellStyle name="Итог 14 4" xfId="5456"/>
    <cellStyle name="Итог 14 5" xfId="5457"/>
    <cellStyle name="Итог 14 6" xfId="5458"/>
    <cellStyle name="Итог 14 7" xfId="5459"/>
    <cellStyle name="Итог 14 8" xfId="5460"/>
    <cellStyle name="Итог 14 9" xfId="5461"/>
    <cellStyle name="Итог 15" xfId="5462"/>
    <cellStyle name="Итог 15 2" xfId="5463"/>
    <cellStyle name="Итог 15 3" xfId="5464"/>
    <cellStyle name="Итог 15 4" xfId="5465"/>
    <cellStyle name="Итог 15 5" xfId="5466"/>
    <cellStyle name="Итог 15 6" xfId="5467"/>
    <cellStyle name="Итог 15 7" xfId="5468"/>
    <cellStyle name="Итог 15 8" xfId="5469"/>
    <cellStyle name="Итог 16" xfId="5470"/>
    <cellStyle name="Итог 16 2" xfId="5471"/>
    <cellStyle name="Итог 16 3" xfId="5472"/>
    <cellStyle name="Итог 16 4" xfId="5473"/>
    <cellStyle name="Итог 16 5" xfId="5474"/>
    <cellStyle name="Итог 16 6" xfId="5475"/>
    <cellStyle name="Итог 16 7" xfId="5476"/>
    <cellStyle name="Итог 16 8" xfId="5477"/>
    <cellStyle name="Итог 17" xfId="5478"/>
    <cellStyle name="Итог 17 2" xfId="5479"/>
    <cellStyle name="Итог 17 3" xfId="5480"/>
    <cellStyle name="Итог 17 4" xfId="5481"/>
    <cellStyle name="Итог 17 5" xfId="5482"/>
    <cellStyle name="Итог 18" xfId="5483"/>
    <cellStyle name="Итог 18 2" xfId="5484"/>
    <cellStyle name="Итог 18 3" xfId="5485"/>
    <cellStyle name="Итог 18 4" xfId="5486"/>
    <cellStyle name="Итог 18 5" xfId="5487"/>
    <cellStyle name="Итог 19" xfId="5488"/>
    <cellStyle name="Итог 19 2" xfId="5489"/>
    <cellStyle name="Итог 19 3" xfId="5490"/>
    <cellStyle name="Итог 19 4" xfId="5491"/>
    <cellStyle name="Итог 19 5" xfId="5492"/>
    <cellStyle name="Итог 2" xfId="5493"/>
    <cellStyle name="Итог 2 10" xfId="5494"/>
    <cellStyle name="Итог 2 2" xfId="5495"/>
    <cellStyle name="Итог 2 3" xfId="5496"/>
    <cellStyle name="Итог 2 4" xfId="5497"/>
    <cellStyle name="Итог 2 5" xfId="5498"/>
    <cellStyle name="Итог 2 6" xfId="5499"/>
    <cellStyle name="Итог 2 7" xfId="5500"/>
    <cellStyle name="Итог 2 8" xfId="5501"/>
    <cellStyle name="Итог 2 9" xfId="5502"/>
    <cellStyle name="Итог 20" xfId="5503"/>
    <cellStyle name="Итог 21" xfId="5504"/>
    <cellStyle name="Итог 22" xfId="5505"/>
    <cellStyle name="Итог 23" xfId="5506"/>
    <cellStyle name="Итог 24" xfId="14558"/>
    <cellStyle name="Итог 3" xfId="5507"/>
    <cellStyle name="Итог 3 10" xfId="5508"/>
    <cellStyle name="Итог 3 2" xfId="5509"/>
    <cellStyle name="Итог 3 3" xfId="5510"/>
    <cellStyle name="Итог 3 4" xfId="5511"/>
    <cellStyle name="Итог 3 5" xfId="5512"/>
    <cellStyle name="Итог 3 6" xfId="5513"/>
    <cellStyle name="Итог 3 7" xfId="5514"/>
    <cellStyle name="Итог 3 8" xfId="5515"/>
    <cellStyle name="Итог 3 9" xfId="5516"/>
    <cellStyle name="Итог 4" xfId="5517"/>
    <cellStyle name="Итог 4 10" xfId="5518"/>
    <cellStyle name="Итог 4 2" xfId="5519"/>
    <cellStyle name="Итог 4 3" xfId="5520"/>
    <cellStyle name="Итог 4 4" xfId="5521"/>
    <cellStyle name="Итог 4 5" xfId="5522"/>
    <cellStyle name="Итог 4 6" xfId="5523"/>
    <cellStyle name="Итог 4 7" xfId="5524"/>
    <cellStyle name="Итог 4 8" xfId="5525"/>
    <cellStyle name="Итог 4 9" xfId="5526"/>
    <cellStyle name="Итог 5" xfId="5527"/>
    <cellStyle name="Итог 5 10" xfId="5528"/>
    <cellStyle name="Итог 5 2" xfId="5529"/>
    <cellStyle name="Итог 5 3" xfId="5530"/>
    <cellStyle name="Итог 5 4" xfId="5531"/>
    <cellStyle name="Итог 5 5" xfId="5532"/>
    <cellStyle name="Итог 5 6" xfId="5533"/>
    <cellStyle name="Итог 5 7" xfId="5534"/>
    <cellStyle name="Итог 5 8" xfId="5535"/>
    <cellStyle name="Итог 5 9" xfId="5536"/>
    <cellStyle name="Итог 6" xfId="5537"/>
    <cellStyle name="Итог 6 10" xfId="5538"/>
    <cellStyle name="Итог 6 2" xfId="5539"/>
    <cellStyle name="Итог 6 3" xfId="5540"/>
    <cellStyle name="Итог 6 4" xfId="5541"/>
    <cellStyle name="Итог 6 5" xfId="5542"/>
    <cellStyle name="Итог 6 6" xfId="5543"/>
    <cellStyle name="Итог 6 7" xfId="5544"/>
    <cellStyle name="Итог 6 8" xfId="5545"/>
    <cellStyle name="Итог 6 9" xfId="5546"/>
    <cellStyle name="Итог 7" xfId="5547"/>
    <cellStyle name="Итог 7 10" xfId="5548"/>
    <cellStyle name="Итог 7 2" xfId="5549"/>
    <cellStyle name="Итог 7 3" xfId="5550"/>
    <cellStyle name="Итог 7 4" xfId="5551"/>
    <cellStyle name="Итог 7 5" xfId="5552"/>
    <cellStyle name="Итог 7 6" xfId="5553"/>
    <cellStyle name="Итог 7 7" xfId="5554"/>
    <cellStyle name="Итог 7 8" xfId="5555"/>
    <cellStyle name="Итог 7 9" xfId="5556"/>
    <cellStyle name="Итог 8" xfId="5557"/>
    <cellStyle name="Итог 8 10" xfId="5558"/>
    <cellStyle name="Итог 8 2" xfId="5559"/>
    <cellStyle name="Итог 8 3" xfId="5560"/>
    <cellStyle name="Итог 8 4" xfId="5561"/>
    <cellStyle name="Итог 8 5" xfId="5562"/>
    <cellStyle name="Итог 8 6" xfId="5563"/>
    <cellStyle name="Итог 8 7" xfId="5564"/>
    <cellStyle name="Итог 8 8" xfId="5565"/>
    <cellStyle name="Итог 8 9" xfId="5566"/>
    <cellStyle name="Итог 9" xfId="5567"/>
    <cellStyle name="Итог 9 10" xfId="5568"/>
    <cellStyle name="Итог 9 2" xfId="5569"/>
    <cellStyle name="Итог 9 3" xfId="5570"/>
    <cellStyle name="Итог 9 4" xfId="5571"/>
    <cellStyle name="Итог 9 5" xfId="5572"/>
    <cellStyle name="Итог 9 6" xfId="5573"/>
    <cellStyle name="Итог 9 7" xfId="5574"/>
    <cellStyle name="Итог 9 8" xfId="5575"/>
    <cellStyle name="Итог 9 9" xfId="5576"/>
    <cellStyle name="Контрольная ячейка" xfId="24727" builtinId="23" customBuiltin="1"/>
    <cellStyle name="Контрольная ячейка 10" xfId="5577"/>
    <cellStyle name="Контрольная ячейка 10 10" xfId="5578"/>
    <cellStyle name="Контрольная ячейка 10 2" xfId="5579"/>
    <cellStyle name="Контрольная ячейка 10 3" xfId="5580"/>
    <cellStyle name="Контрольная ячейка 10 4" xfId="5581"/>
    <cellStyle name="Контрольная ячейка 10 5" xfId="5582"/>
    <cellStyle name="Контрольная ячейка 10 6" xfId="5583"/>
    <cellStyle name="Контрольная ячейка 10 7" xfId="5584"/>
    <cellStyle name="Контрольная ячейка 10 8" xfId="5585"/>
    <cellStyle name="Контрольная ячейка 10 9" xfId="5586"/>
    <cellStyle name="Контрольная ячейка 11" xfId="5587"/>
    <cellStyle name="Контрольная ячейка 11 10" xfId="5588"/>
    <cellStyle name="Контрольная ячейка 11 2" xfId="5589"/>
    <cellStyle name="Контрольная ячейка 11 3" xfId="5590"/>
    <cellStyle name="Контрольная ячейка 11 4" xfId="5591"/>
    <cellStyle name="Контрольная ячейка 11 5" xfId="5592"/>
    <cellStyle name="Контрольная ячейка 11 6" xfId="5593"/>
    <cellStyle name="Контрольная ячейка 11 7" xfId="5594"/>
    <cellStyle name="Контрольная ячейка 11 8" xfId="5595"/>
    <cellStyle name="Контрольная ячейка 11 9" xfId="5596"/>
    <cellStyle name="Контрольная ячейка 12" xfId="5597"/>
    <cellStyle name="Контрольная ячейка 12 10" xfId="5598"/>
    <cellStyle name="Контрольная ячейка 12 2" xfId="5599"/>
    <cellStyle name="Контрольная ячейка 12 3" xfId="5600"/>
    <cellStyle name="Контрольная ячейка 12 4" xfId="5601"/>
    <cellStyle name="Контрольная ячейка 12 5" xfId="5602"/>
    <cellStyle name="Контрольная ячейка 12 6" xfId="5603"/>
    <cellStyle name="Контрольная ячейка 12 7" xfId="5604"/>
    <cellStyle name="Контрольная ячейка 12 8" xfId="5605"/>
    <cellStyle name="Контрольная ячейка 12 9" xfId="5606"/>
    <cellStyle name="Контрольная ячейка 13" xfId="5607"/>
    <cellStyle name="Контрольная ячейка 13 10" xfId="5608"/>
    <cellStyle name="Контрольная ячейка 13 2" xfId="5609"/>
    <cellStyle name="Контрольная ячейка 13 3" xfId="5610"/>
    <cellStyle name="Контрольная ячейка 13 4" xfId="5611"/>
    <cellStyle name="Контрольная ячейка 13 5" xfId="5612"/>
    <cellStyle name="Контрольная ячейка 13 6" xfId="5613"/>
    <cellStyle name="Контрольная ячейка 13 7" xfId="5614"/>
    <cellStyle name="Контрольная ячейка 13 8" xfId="5615"/>
    <cellStyle name="Контрольная ячейка 13 9" xfId="5616"/>
    <cellStyle name="Контрольная ячейка 14" xfId="5617"/>
    <cellStyle name="Контрольная ячейка 14 10" xfId="5618"/>
    <cellStyle name="Контрольная ячейка 14 2" xfId="5619"/>
    <cellStyle name="Контрольная ячейка 14 3" xfId="5620"/>
    <cellStyle name="Контрольная ячейка 14 4" xfId="5621"/>
    <cellStyle name="Контрольная ячейка 14 5" xfId="5622"/>
    <cellStyle name="Контрольная ячейка 14 6" xfId="5623"/>
    <cellStyle name="Контрольная ячейка 14 7" xfId="5624"/>
    <cellStyle name="Контрольная ячейка 14 8" xfId="5625"/>
    <cellStyle name="Контрольная ячейка 14 9" xfId="5626"/>
    <cellStyle name="Контрольная ячейка 15" xfId="5627"/>
    <cellStyle name="Контрольная ячейка 15 2" xfId="5628"/>
    <cellStyle name="Контрольная ячейка 15 3" xfId="5629"/>
    <cellStyle name="Контрольная ячейка 15 4" xfId="5630"/>
    <cellStyle name="Контрольная ячейка 15 5" xfId="5631"/>
    <cellStyle name="Контрольная ячейка 15 6" xfId="5632"/>
    <cellStyle name="Контрольная ячейка 15 7" xfId="5633"/>
    <cellStyle name="Контрольная ячейка 15 8" xfId="5634"/>
    <cellStyle name="Контрольная ячейка 16" xfId="5635"/>
    <cellStyle name="Контрольная ячейка 16 2" xfId="5636"/>
    <cellStyle name="Контрольная ячейка 16 3" xfId="5637"/>
    <cellStyle name="Контрольная ячейка 16 4" xfId="5638"/>
    <cellStyle name="Контрольная ячейка 16 5" xfId="5639"/>
    <cellStyle name="Контрольная ячейка 16 6" xfId="5640"/>
    <cellStyle name="Контрольная ячейка 16 7" xfId="5641"/>
    <cellStyle name="Контрольная ячейка 16 8" xfId="5642"/>
    <cellStyle name="Контрольная ячейка 17" xfId="5643"/>
    <cellStyle name="Контрольная ячейка 17 2" xfId="5644"/>
    <cellStyle name="Контрольная ячейка 17 3" xfId="5645"/>
    <cellStyle name="Контрольная ячейка 17 4" xfId="5646"/>
    <cellStyle name="Контрольная ячейка 17 5" xfId="5647"/>
    <cellStyle name="Контрольная ячейка 18" xfId="5648"/>
    <cellStyle name="Контрольная ячейка 18 2" xfId="5649"/>
    <cellStyle name="Контрольная ячейка 18 3" xfId="5650"/>
    <cellStyle name="Контрольная ячейка 18 4" xfId="5651"/>
    <cellStyle name="Контрольная ячейка 18 5" xfId="5652"/>
    <cellStyle name="Контрольная ячейка 19" xfId="5653"/>
    <cellStyle name="Контрольная ячейка 19 2" xfId="5654"/>
    <cellStyle name="Контрольная ячейка 19 3" xfId="5655"/>
    <cellStyle name="Контрольная ячейка 19 4" xfId="5656"/>
    <cellStyle name="Контрольная ячейка 19 5" xfId="5657"/>
    <cellStyle name="Контрольная ячейка 2" xfId="5658"/>
    <cellStyle name="Контрольная ячейка 2 10" xfId="5659"/>
    <cellStyle name="Контрольная ячейка 2 2" xfId="5660"/>
    <cellStyle name="Контрольная ячейка 2 3" xfId="5661"/>
    <cellStyle name="Контрольная ячейка 2 4" xfId="5662"/>
    <cellStyle name="Контрольная ячейка 2 5" xfId="5663"/>
    <cellStyle name="Контрольная ячейка 2 6" xfId="5664"/>
    <cellStyle name="Контрольная ячейка 2 7" xfId="5665"/>
    <cellStyle name="Контрольная ячейка 2 8" xfId="5666"/>
    <cellStyle name="Контрольная ячейка 2 9" xfId="5667"/>
    <cellStyle name="Контрольная ячейка 20" xfId="5668"/>
    <cellStyle name="Контрольная ячейка 21" xfId="5669"/>
    <cellStyle name="Контрольная ячейка 22" xfId="5670"/>
    <cellStyle name="Контрольная ячейка 23" xfId="5671"/>
    <cellStyle name="Контрольная ячейка 24" xfId="14679"/>
    <cellStyle name="Контрольная ячейка 3" xfId="5672"/>
    <cellStyle name="Контрольная ячейка 3 10" xfId="5673"/>
    <cellStyle name="Контрольная ячейка 3 2" xfId="5674"/>
    <cellStyle name="Контрольная ячейка 3 3" xfId="5675"/>
    <cellStyle name="Контрольная ячейка 3 4" xfId="5676"/>
    <cellStyle name="Контрольная ячейка 3 5" xfId="5677"/>
    <cellStyle name="Контрольная ячейка 3 6" xfId="5678"/>
    <cellStyle name="Контрольная ячейка 3 7" xfId="5679"/>
    <cellStyle name="Контрольная ячейка 3 8" xfId="5680"/>
    <cellStyle name="Контрольная ячейка 3 9" xfId="5681"/>
    <cellStyle name="Контрольная ячейка 4" xfId="5682"/>
    <cellStyle name="Контрольная ячейка 4 10" xfId="5683"/>
    <cellStyle name="Контрольная ячейка 4 2" xfId="5684"/>
    <cellStyle name="Контрольная ячейка 4 3" xfId="5685"/>
    <cellStyle name="Контрольная ячейка 4 4" xfId="5686"/>
    <cellStyle name="Контрольная ячейка 4 5" xfId="5687"/>
    <cellStyle name="Контрольная ячейка 4 6" xfId="5688"/>
    <cellStyle name="Контрольная ячейка 4 7" xfId="5689"/>
    <cellStyle name="Контрольная ячейка 4 8" xfId="5690"/>
    <cellStyle name="Контрольная ячейка 4 9" xfId="5691"/>
    <cellStyle name="Контрольная ячейка 5" xfId="5692"/>
    <cellStyle name="Контрольная ячейка 5 10" xfId="5693"/>
    <cellStyle name="Контрольная ячейка 5 2" xfId="5694"/>
    <cellStyle name="Контрольная ячейка 5 3" xfId="5695"/>
    <cellStyle name="Контрольная ячейка 5 4" xfId="5696"/>
    <cellStyle name="Контрольная ячейка 5 5" xfId="5697"/>
    <cellStyle name="Контрольная ячейка 5 6" xfId="5698"/>
    <cellStyle name="Контрольная ячейка 5 7" xfId="5699"/>
    <cellStyle name="Контрольная ячейка 5 8" xfId="5700"/>
    <cellStyle name="Контрольная ячейка 5 9" xfId="5701"/>
    <cellStyle name="Контрольная ячейка 6" xfId="5702"/>
    <cellStyle name="Контрольная ячейка 6 10" xfId="5703"/>
    <cellStyle name="Контрольная ячейка 6 2" xfId="5704"/>
    <cellStyle name="Контрольная ячейка 6 3" xfId="5705"/>
    <cellStyle name="Контрольная ячейка 6 4" xfId="5706"/>
    <cellStyle name="Контрольная ячейка 6 5" xfId="5707"/>
    <cellStyle name="Контрольная ячейка 6 6" xfId="5708"/>
    <cellStyle name="Контрольная ячейка 6 7" xfId="5709"/>
    <cellStyle name="Контрольная ячейка 6 8" xfId="5710"/>
    <cellStyle name="Контрольная ячейка 6 9" xfId="5711"/>
    <cellStyle name="Контрольная ячейка 7" xfId="5712"/>
    <cellStyle name="Контрольная ячейка 7 10" xfId="5713"/>
    <cellStyle name="Контрольная ячейка 7 2" xfId="5714"/>
    <cellStyle name="Контрольная ячейка 7 3" xfId="5715"/>
    <cellStyle name="Контрольная ячейка 7 4" xfId="5716"/>
    <cellStyle name="Контрольная ячейка 7 5" xfId="5717"/>
    <cellStyle name="Контрольная ячейка 7 6" xfId="5718"/>
    <cellStyle name="Контрольная ячейка 7 7" xfId="5719"/>
    <cellStyle name="Контрольная ячейка 7 8" xfId="5720"/>
    <cellStyle name="Контрольная ячейка 7 9" xfId="5721"/>
    <cellStyle name="Контрольная ячейка 8" xfId="5722"/>
    <cellStyle name="Контрольная ячейка 8 10" xfId="5723"/>
    <cellStyle name="Контрольная ячейка 8 2" xfId="5724"/>
    <cellStyle name="Контрольная ячейка 8 3" xfId="5725"/>
    <cellStyle name="Контрольная ячейка 8 4" xfId="5726"/>
    <cellStyle name="Контрольная ячейка 8 5" xfId="5727"/>
    <cellStyle name="Контрольная ячейка 8 6" xfId="5728"/>
    <cellStyle name="Контрольная ячейка 8 7" xfId="5729"/>
    <cellStyle name="Контрольная ячейка 8 8" xfId="5730"/>
    <cellStyle name="Контрольная ячейка 8 9" xfId="5731"/>
    <cellStyle name="Контрольная ячейка 9" xfId="5732"/>
    <cellStyle name="Контрольная ячейка 9 10" xfId="5733"/>
    <cellStyle name="Контрольная ячейка 9 2" xfId="5734"/>
    <cellStyle name="Контрольная ячейка 9 3" xfId="5735"/>
    <cellStyle name="Контрольная ячейка 9 4" xfId="5736"/>
    <cellStyle name="Контрольная ячейка 9 5" xfId="5737"/>
    <cellStyle name="Контрольная ячейка 9 6" xfId="5738"/>
    <cellStyle name="Контрольная ячейка 9 7" xfId="5739"/>
    <cellStyle name="Контрольная ячейка 9 8" xfId="5740"/>
    <cellStyle name="Контрольная ячейка 9 9" xfId="5741"/>
    <cellStyle name="Название" xfId="24715" builtinId="15" customBuiltin="1"/>
    <cellStyle name="Название 10" xfId="5742"/>
    <cellStyle name="Название 10 10" xfId="5743"/>
    <cellStyle name="Название 10 2" xfId="5744"/>
    <cellStyle name="Название 10 3" xfId="5745"/>
    <cellStyle name="Название 10 4" xfId="5746"/>
    <cellStyle name="Название 10 5" xfId="5747"/>
    <cellStyle name="Название 10 6" xfId="5748"/>
    <cellStyle name="Название 10 7" xfId="5749"/>
    <cellStyle name="Название 10 8" xfId="5750"/>
    <cellStyle name="Название 10 9" xfId="5751"/>
    <cellStyle name="Название 11" xfId="5752"/>
    <cellStyle name="Название 11 10" xfId="5753"/>
    <cellStyle name="Название 11 2" xfId="5754"/>
    <cellStyle name="Название 11 3" xfId="5755"/>
    <cellStyle name="Название 11 4" xfId="5756"/>
    <cellStyle name="Название 11 5" xfId="5757"/>
    <cellStyle name="Название 11 6" xfId="5758"/>
    <cellStyle name="Название 11 7" xfId="5759"/>
    <cellStyle name="Название 11 8" xfId="5760"/>
    <cellStyle name="Название 11 9" xfId="5761"/>
    <cellStyle name="Название 12" xfId="5762"/>
    <cellStyle name="Название 12 10" xfId="5763"/>
    <cellStyle name="Название 12 2" xfId="5764"/>
    <cellStyle name="Название 12 3" xfId="5765"/>
    <cellStyle name="Название 12 4" xfId="5766"/>
    <cellStyle name="Название 12 5" xfId="5767"/>
    <cellStyle name="Название 12 6" xfId="5768"/>
    <cellStyle name="Название 12 7" xfId="5769"/>
    <cellStyle name="Название 12 8" xfId="5770"/>
    <cellStyle name="Название 12 9" xfId="5771"/>
    <cellStyle name="Название 13" xfId="5772"/>
    <cellStyle name="Название 13 10" xfId="5773"/>
    <cellStyle name="Название 13 2" xfId="5774"/>
    <cellStyle name="Название 13 3" xfId="5775"/>
    <cellStyle name="Название 13 4" xfId="5776"/>
    <cellStyle name="Название 13 5" xfId="5777"/>
    <cellStyle name="Название 13 6" xfId="5778"/>
    <cellStyle name="Название 13 7" xfId="5779"/>
    <cellStyle name="Название 13 8" xfId="5780"/>
    <cellStyle name="Название 13 9" xfId="5781"/>
    <cellStyle name="Название 14" xfId="5782"/>
    <cellStyle name="Название 14 10" xfId="5783"/>
    <cellStyle name="Название 14 2" xfId="5784"/>
    <cellStyle name="Название 14 3" xfId="5785"/>
    <cellStyle name="Название 14 4" xfId="5786"/>
    <cellStyle name="Название 14 5" xfId="5787"/>
    <cellStyle name="Название 14 6" xfId="5788"/>
    <cellStyle name="Название 14 7" xfId="5789"/>
    <cellStyle name="Название 14 8" xfId="5790"/>
    <cellStyle name="Название 14 9" xfId="5791"/>
    <cellStyle name="Название 15" xfId="5792"/>
    <cellStyle name="Название 15 2" xfId="5793"/>
    <cellStyle name="Название 15 3" xfId="5794"/>
    <cellStyle name="Название 15 4" xfId="5795"/>
    <cellStyle name="Название 15 5" xfId="5796"/>
    <cellStyle name="Название 15 6" xfId="5797"/>
    <cellStyle name="Название 15 7" xfId="5798"/>
    <cellStyle name="Название 15 8" xfId="5799"/>
    <cellStyle name="Название 16" xfId="5800"/>
    <cellStyle name="Название 16 2" xfId="5801"/>
    <cellStyle name="Название 16 3" xfId="5802"/>
    <cellStyle name="Название 16 4" xfId="5803"/>
    <cellStyle name="Название 16 5" xfId="5804"/>
    <cellStyle name="Название 16 6" xfId="5805"/>
    <cellStyle name="Название 16 7" xfId="5806"/>
    <cellStyle name="Название 16 8" xfId="5807"/>
    <cellStyle name="Название 17" xfId="5808"/>
    <cellStyle name="Название 17 2" xfId="5809"/>
    <cellStyle name="Название 17 3" xfId="5810"/>
    <cellStyle name="Название 17 4" xfId="5811"/>
    <cellStyle name="Название 17 5" xfId="5812"/>
    <cellStyle name="Название 18" xfId="5813"/>
    <cellStyle name="Название 18 2" xfId="5814"/>
    <cellStyle name="Название 18 3" xfId="5815"/>
    <cellStyle name="Название 18 4" xfId="5816"/>
    <cellStyle name="Название 18 5" xfId="5817"/>
    <cellStyle name="Название 19" xfId="5818"/>
    <cellStyle name="Название 19 2" xfId="5819"/>
    <cellStyle name="Название 19 3" xfId="5820"/>
    <cellStyle name="Название 19 4" xfId="5821"/>
    <cellStyle name="Название 19 5" xfId="5822"/>
    <cellStyle name="Название 2" xfId="5823"/>
    <cellStyle name="Название 2 10" xfId="5824"/>
    <cellStyle name="Название 2 2" xfId="5825"/>
    <cellStyle name="Название 2 3" xfId="5826"/>
    <cellStyle name="Название 2 4" xfId="5827"/>
    <cellStyle name="Название 2 5" xfId="5828"/>
    <cellStyle name="Название 2 6" xfId="5829"/>
    <cellStyle name="Название 2 7" xfId="5830"/>
    <cellStyle name="Название 2 8" xfId="5831"/>
    <cellStyle name="Название 2 9" xfId="5832"/>
    <cellStyle name="Название 20" xfId="5833"/>
    <cellStyle name="Название 21" xfId="5834"/>
    <cellStyle name="Название 22" xfId="5835"/>
    <cellStyle name="Название 23" xfId="5836"/>
    <cellStyle name="Название 24" xfId="14663"/>
    <cellStyle name="Название 3" xfId="5837"/>
    <cellStyle name="Название 3 10" xfId="5838"/>
    <cellStyle name="Название 3 2" xfId="5839"/>
    <cellStyle name="Название 3 3" xfId="5840"/>
    <cellStyle name="Название 3 4" xfId="5841"/>
    <cellStyle name="Название 3 5" xfId="5842"/>
    <cellStyle name="Название 3 6" xfId="5843"/>
    <cellStyle name="Название 3 7" xfId="5844"/>
    <cellStyle name="Название 3 8" xfId="5845"/>
    <cellStyle name="Название 3 9" xfId="5846"/>
    <cellStyle name="Название 4" xfId="5847"/>
    <cellStyle name="Название 4 10" xfId="5848"/>
    <cellStyle name="Название 4 2" xfId="5849"/>
    <cellStyle name="Название 4 3" xfId="5850"/>
    <cellStyle name="Название 4 4" xfId="5851"/>
    <cellStyle name="Название 4 5" xfId="5852"/>
    <cellStyle name="Название 4 6" xfId="5853"/>
    <cellStyle name="Название 4 7" xfId="5854"/>
    <cellStyle name="Название 4 8" xfId="5855"/>
    <cellStyle name="Название 4 9" xfId="5856"/>
    <cellStyle name="Название 5" xfId="5857"/>
    <cellStyle name="Название 5 10" xfId="5858"/>
    <cellStyle name="Название 5 2" xfId="5859"/>
    <cellStyle name="Название 5 3" xfId="5860"/>
    <cellStyle name="Название 5 4" xfId="5861"/>
    <cellStyle name="Название 5 5" xfId="5862"/>
    <cellStyle name="Название 5 6" xfId="5863"/>
    <cellStyle name="Название 5 7" xfId="5864"/>
    <cellStyle name="Название 5 8" xfId="5865"/>
    <cellStyle name="Название 5 9" xfId="5866"/>
    <cellStyle name="Название 6" xfId="5867"/>
    <cellStyle name="Название 6 10" xfId="5868"/>
    <cellStyle name="Название 6 2" xfId="5869"/>
    <cellStyle name="Название 6 3" xfId="5870"/>
    <cellStyle name="Название 6 4" xfId="5871"/>
    <cellStyle name="Название 6 5" xfId="5872"/>
    <cellStyle name="Название 6 6" xfId="5873"/>
    <cellStyle name="Название 6 7" xfId="5874"/>
    <cellStyle name="Название 6 8" xfId="5875"/>
    <cellStyle name="Название 6 9" xfId="5876"/>
    <cellStyle name="Название 7" xfId="5877"/>
    <cellStyle name="Название 7 10" xfId="5878"/>
    <cellStyle name="Название 7 2" xfId="5879"/>
    <cellStyle name="Название 7 3" xfId="5880"/>
    <cellStyle name="Название 7 4" xfId="5881"/>
    <cellStyle name="Название 7 5" xfId="5882"/>
    <cellStyle name="Название 7 6" xfId="5883"/>
    <cellStyle name="Название 7 7" xfId="5884"/>
    <cellStyle name="Название 7 8" xfId="5885"/>
    <cellStyle name="Название 7 9" xfId="5886"/>
    <cellStyle name="Название 8" xfId="5887"/>
    <cellStyle name="Название 8 10" xfId="5888"/>
    <cellStyle name="Название 8 2" xfId="5889"/>
    <cellStyle name="Название 8 3" xfId="5890"/>
    <cellStyle name="Название 8 4" xfId="5891"/>
    <cellStyle name="Название 8 5" xfId="5892"/>
    <cellStyle name="Название 8 6" xfId="5893"/>
    <cellStyle name="Название 8 7" xfId="5894"/>
    <cellStyle name="Название 8 8" xfId="5895"/>
    <cellStyle name="Название 8 9" xfId="5896"/>
    <cellStyle name="Название 9" xfId="5897"/>
    <cellStyle name="Название 9 10" xfId="5898"/>
    <cellStyle name="Название 9 2" xfId="5899"/>
    <cellStyle name="Название 9 3" xfId="5900"/>
    <cellStyle name="Название 9 4" xfId="5901"/>
    <cellStyle name="Название 9 5" xfId="5902"/>
    <cellStyle name="Название 9 6" xfId="5903"/>
    <cellStyle name="Название 9 7" xfId="5904"/>
    <cellStyle name="Название 9 8" xfId="5905"/>
    <cellStyle name="Название 9 9" xfId="5906"/>
    <cellStyle name="Нейтральный" xfId="24722" builtinId="28" customBuiltin="1"/>
    <cellStyle name="Нейтральный 10" xfId="5907"/>
    <cellStyle name="Нейтральный 10 10" xfId="5908"/>
    <cellStyle name="Нейтральный 10 2" xfId="5909"/>
    <cellStyle name="Нейтральный 10 3" xfId="5910"/>
    <cellStyle name="Нейтральный 10 4" xfId="5911"/>
    <cellStyle name="Нейтральный 10 5" xfId="5912"/>
    <cellStyle name="Нейтральный 10 6" xfId="5913"/>
    <cellStyle name="Нейтральный 10 7" xfId="5914"/>
    <cellStyle name="Нейтральный 10 8" xfId="5915"/>
    <cellStyle name="Нейтральный 10 9" xfId="5916"/>
    <cellStyle name="Нейтральный 11" xfId="5917"/>
    <cellStyle name="Нейтральный 11 10" xfId="5918"/>
    <cellStyle name="Нейтральный 11 2" xfId="5919"/>
    <cellStyle name="Нейтральный 11 3" xfId="5920"/>
    <cellStyle name="Нейтральный 11 4" xfId="5921"/>
    <cellStyle name="Нейтральный 11 5" xfId="5922"/>
    <cellStyle name="Нейтральный 11 6" xfId="5923"/>
    <cellStyle name="Нейтральный 11 7" xfId="5924"/>
    <cellStyle name="Нейтральный 11 8" xfId="5925"/>
    <cellStyle name="Нейтральный 11 9" xfId="5926"/>
    <cellStyle name="Нейтральный 12" xfId="5927"/>
    <cellStyle name="Нейтральный 12 10" xfId="5928"/>
    <cellStyle name="Нейтральный 12 2" xfId="5929"/>
    <cellStyle name="Нейтральный 12 3" xfId="5930"/>
    <cellStyle name="Нейтральный 12 4" xfId="5931"/>
    <cellStyle name="Нейтральный 12 5" xfId="5932"/>
    <cellStyle name="Нейтральный 12 6" xfId="5933"/>
    <cellStyle name="Нейтральный 12 7" xfId="5934"/>
    <cellStyle name="Нейтральный 12 8" xfId="5935"/>
    <cellStyle name="Нейтральный 12 9" xfId="5936"/>
    <cellStyle name="Нейтральный 13" xfId="5937"/>
    <cellStyle name="Нейтральный 13 10" xfId="5938"/>
    <cellStyle name="Нейтральный 13 2" xfId="5939"/>
    <cellStyle name="Нейтральный 13 3" xfId="5940"/>
    <cellStyle name="Нейтральный 13 4" xfId="5941"/>
    <cellStyle name="Нейтральный 13 5" xfId="5942"/>
    <cellStyle name="Нейтральный 13 6" xfId="5943"/>
    <cellStyle name="Нейтральный 13 7" xfId="5944"/>
    <cellStyle name="Нейтральный 13 8" xfId="5945"/>
    <cellStyle name="Нейтральный 13 9" xfId="5946"/>
    <cellStyle name="Нейтральный 14" xfId="5947"/>
    <cellStyle name="Нейтральный 14 10" xfId="5948"/>
    <cellStyle name="Нейтральный 14 2" xfId="5949"/>
    <cellStyle name="Нейтральный 14 3" xfId="5950"/>
    <cellStyle name="Нейтральный 14 4" xfId="5951"/>
    <cellStyle name="Нейтральный 14 5" xfId="5952"/>
    <cellStyle name="Нейтральный 14 6" xfId="5953"/>
    <cellStyle name="Нейтральный 14 7" xfId="5954"/>
    <cellStyle name="Нейтральный 14 8" xfId="5955"/>
    <cellStyle name="Нейтральный 14 9" xfId="5956"/>
    <cellStyle name="Нейтральный 15" xfId="5957"/>
    <cellStyle name="Нейтральный 15 2" xfId="5958"/>
    <cellStyle name="Нейтральный 15 3" xfId="5959"/>
    <cellStyle name="Нейтральный 15 4" xfId="5960"/>
    <cellStyle name="Нейтральный 15 5" xfId="5961"/>
    <cellStyle name="Нейтральный 15 6" xfId="5962"/>
    <cellStyle name="Нейтральный 15 7" xfId="5963"/>
    <cellStyle name="Нейтральный 15 8" xfId="5964"/>
    <cellStyle name="Нейтральный 16" xfId="5965"/>
    <cellStyle name="Нейтральный 16 2" xfId="5966"/>
    <cellStyle name="Нейтральный 16 3" xfId="5967"/>
    <cellStyle name="Нейтральный 16 4" xfId="5968"/>
    <cellStyle name="Нейтральный 16 5" xfId="5969"/>
    <cellStyle name="Нейтральный 16 6" xfId="5970"/>
    <cellStyle name="Нейтральный 16 7" xfId="5971"/>
    <cellStyle name="Нейтральный 16 8" xfId="5972"/>
    <cellStyle name="Нейтральный 17" xfId="5973"/>
    <cellStyle name="Нейтральный 17 2" xfId="5974"/>
    <cellStyle name="Нейтральный 17 3" xfId="5975"/>
    <cellStyle name="Нейтральный 17 4" xfId="5976"/>
    <cellStyle name="Нейтральный 17 5" xfId="5977"/>
    <cellStyle name="Нейтральный 18" xfId="5978"/>
    <cellStyle name="Нейтральный 18 2" xfId="5979"/>
    <cellStyle name="Нейтральный 18 3" xfId="5980"/>
    <cellStyle name="Нейтральный 18 4" xfId="5981"/>
    <cellStyle name="Нейтральный 18 5" xfId="5982"/>
    <cellStyle name="Нейтральный 19" xfId="5983"/>
    <cellStyle name="Нейтральный 19 2" xfId="5984"/>
    <cellStyle name="Нейтральный 19 3" xfId="5985"/>
    <cellStyle name="Нейтральный 19 4" xfId="5986"/>
    <cellStyle name="Нейтральный 19 5" xfId="5987"/>
    <cellStyle name="Нейтральный 2" xfId="5988"/>
    <cellStyle name="Нейтральный 2 10" xfId="5989"/>
    <cellStyle name="Нейтральный 2 2" xfId="5990"/>
    <cellStyle name="Нейтральный 2 3" xfId="5991"/>
    <cellStyle name="Нейтральный 2 4" xfId="5992"/>
    <cellStyle name="Нейтральный 2 5" xfId="5993"/>
    <cellStyle name="Нейтральный 2 6" xfId="5994"/>
    <cellStyle name="Нейтральный 2 7" xfId="5995"/>
    <cellStyle name="Нейтральный 2 8" xfId="5996"/>
    <cellStyle name="Нейтральный 2 9" xfId="5997"/>
    <cellStyle name="Нейтральный 20" xfId="5998"/>
    <cellStyle name="Нейтральный 21" xfId="5999"/>
    <cellStyle name="Нейтральный 22" xfId="6000"/>
    <cellStyle name="Нейтральный 23" xfId="6001"/>
    <cellStyle name="Нейтральный 24" xfId="14642"/>
    <cellStyle name="Нейтральный 3" xfId="6002"/>
    <cellStyle name="Нейтральный 3 10" xfId="6003"/>
    <cellStyle name="Нейтральный 3 2" xfId="6004"/>
    <cellStyle name="Нейтральный 3 3" xfId="6005"/>
    <cellStyle name="Нейтральный 3 4" xfId="6006"/>
    <cellStyle name="Нейтральный 3 5" xfId="6007"/>
    <cellStyle name="Нейтральный 3 6" xfId="6008"/>
    <cellStyle name="Нейтральный 3 7" xfId="6009"/>
    <cellStyle name="Нейтральный 3 8" xfId="6010"/>
    <cellStyle name="Нейтральный 3 9" xfId="6011"/>
    <cellStyle name="Нейтральный 4" xfId="6012"/>
    <cellStyle name="Нейтральный 4 10" xfId="6013"/>
    <cellStyle name="Нейтральный 4 2" xfId="6014"/>
    <cellStyle name="Нейтральный 4 3" xfId="6015"/>
    <cellStyle name="Нейтральный 4 4" xfId="6016"/>
    <cellStyle name="Нейтральный 4 5" xfId="6017"/>
    <cellStyle name="Нейтральный 4 6" xfId="6018"/>
    <cellStyle name="Нейтральный 4 7" xfId="6019"/>
    <cellStyle name="Нейтральный 4 8" xfId="6020"/>
    <cellStyle name="Нейтральный 4 9" xfId="6021"/>
    <cellStyle name="Нейтральный 5" xfId="6022"/>
    <cellStyle name="Нейтральный 5 10" xfId="6023"/>
    <cellStyle name="Нейтральный 5 2" xfId="6024"/>
    <cellStyle name="Нейтральный 5 3" xfId="6025"/>
    <cellStyle name="Нейтральный 5 4" xfId="6026"/>
    <cellStyle name="Нейтральный 5 5" xfId="6027"/>
    <cellStyle name="Нейтральный 5 6" xfId="6028"/>
    <cellStyle name="Нейтральный 5 7" xfId="6029"/>
    <cellStyle name="Нейтральный 5 8" xfId="6030"/>
    <cellStyle name="Нейтральный 5 9" xfId="6031"/>
    <cellStyle name="Нейтральный 6" xfId="6032"/>
    <cellStyle name="Нейтральный 6 10" xfId="6033"/>
    <cellStyle name="Нейтральный 6 2" xfId="6034"/>
    <cellStyle name="Нейтральный 6 3" xfId="6035"/>
    <cellStyle name="Нейтральный 6 4" xfId="6036"/>
    <cellStyle name="Нейтральный 6 5" xfId="6037"/>
    <cellStyle name="Нейтральный 6 6" xfId="6038"/>
    <cellStyle name="Нейтральный 6 7" xfId="6039"/>
    <cellStyle name="Нейтральный 6 8" xfId="6040"/>
    <cellStyle name="Нейтральный 6 9" xfId="6041"/>
    <cellStyle name="Нейтральный 7" xfId="6042"/>
    <cellStyle name="Нейтральный 7 10" xfId="6043"/>
    <cellStyle name="Нейтральный 7 2" xfId="6044"/>
    <cellStyle name="Нейтральный 7 3" xfId="6045"/>
    <cellStyle name="Нейтральный 7 4" xfId="6046"/>
    <cellStyle name="Нейтральный 7 5" xfId="6047"/>
    <cellStyle name="Нейтральный 7 6" xfId="6048"/>
    <cellStyle name="Нейтральный 7 7" xfId="6049"/>
    <cellStyle name="Нейтральный 7 8" xfId="6050"/>
    <cellStyle name="Нейтральный 7 9" xfId="6051"/>
    <cellStyle name="Нейтральный 8" xfId="6052"/>
    <cellStyle name="Нейтральный 8 10" xfId="6053"/>
    <cellStyle name="Нейтральный 8 2" xfId="6054"/>
    <cellStyle name="Нейтральный 8 3" xfId="6055"/>
    <cellStyle name="Нейтральный 8 4" xfId="6056"/>
    <cellStyle name="Нейтральный 8 5" xfId="6057"/>
    <cellStyle name="Нейтральный 8 6" xfId="6058"/>
    <cellStyle name="Нейтральный 8 7" xfId="6059"/>
    <cellStyle name="Нейтральный 8 8" xfId="6060"/>
    <cellStyle name="Нейтральный 8 9" xfId="6061"/>
    <cellStyle name="Нейтральный 9" xfId="6062"/>
    <cellStyle name="Нейтральный 9 10" xfId="6063"/>
    <cellStyle name="Нейтральный 9 2" xfId="6064"/>
    <cellStyle name="Нейтральный 9 3" xfId="6065"/>
    <cellStyle name="Нейтральный 9 4" xfId="6066"/>
    <cellStyle name="Нейтральный 9 5" xfId="6067"/>
    <cellStyle name="Нейтральный 9 6" xfId="6068"/>
    <cellStyle name="Нейтральный 9 7" xfId="6069"/>
    <cellStyle name="Нейтральный 9 8" xfId="6070"/>
    <cellStyle name="Нейтральный 9 9" xfId="6071"/>
    <cellStyle name="Обычный" xfId="0" builtinId="0"/>
    <cellStyle name="Обычный 10" xfId="51"/>
    <cellStyle name="Обычный 11" xfId="169"/>
    <cellStyle name="Обычный 11 10" xfId="6072"/>
    <cellStyle name="Обычный 11 11" xfId="13950"/>
    <cellStyle name="Обычный 11 2" xfId="6073"/>
    <cellStyle name="Обычный 11 3" xfId="6074"/>
    <cellStyle name="Обычный 11 4" xfId="6075"/>
    <cellStyle name="Обычный 11 5" xfId="6076"/>
    <cellStyle name="Обычный 11 6" xfId="6077"/>
    <cellStyle name="Обычный 11 7" xfId="6078"/>
    <cellStyle name="Обычный 11 8" xfId="6079"/>
    <cellStyle name="Обычный 11 9" xfId="6080"/>
    <cellStyle name="Обычный 12" xfId="13295"/>
    <cellStyle name="Обычный 12 2" xfId="13941"/>
    <cellStyle name="Обычный 13" xfId="13948"/>
    <cellStyle name="Обычный 14" xfId="14938"/>
    <cellStyle name="Обычный 15" xfId="24695"/>
    <cellStyle name="Обычный 15 2" xfId="6081"/>
    <cellStyle name="Обычный 15 3" xfId="6082"/>
    <cellStyle name="Обычный 15 4" xfId="6083"/>
    <cellStyle name="Обычный 15 5" xfId="6084"/>
    <cellStyle name="Обычный 15 6" xfId="6085"/>
    <cellStyle name="Обычный 15 7" xfId="6086"/>
    <cellStyle name="Обычный 15 8" xfId="6087"/>
    <cellStyle name="Обычный 16" xfId="24707"/>
    <cellStyle name="Обычный 17" xfId="24708"/>
    <cellStyle name="Обычный 18" xfId="24711"/>
    <cellStyle name="Обычный 19" xfId="24756"/>
    <cellStyle name="Обычный 2" xfId="52"/>
    <cellStyle name="Обычный 2 10" xfId="13942"/>
    <cellStyle name="Обычный 2 11" xfId="13944"/>
    <cellStyle name="Обычный 2 12" xfId="24691"/>
    <cellStyle name="Обычный 2 2" xfId="53"/>
    <cellStyle name="Обычный 2 2 2" xfId="182"/>
    <cellStyle name="Обычный 2 2 3" xfId="180"/>
    <cellStyle name="Обычный 2 2 4" xfId="13969"/>
    <cellStyle name="Обычный 2 2 5" xfId="16191"/>
    <cellStyle name="Обычный 2 3" xfId="148"/>
    <cellStyle name="Обычный 2 3 2" xfId="185"/>
    <cellStyle name="Обычный 2 3 3" xfId="181"/>
    <cellStyle name="Обычный 2 4" xfId="144"/>
    <cellStyle name="Обычный 2 4 2" xfId="160"/>
    <cellStyle name="Обычный 2 5" xfId="156"/>
    <cellStyle name="Обычный 2 6" xfId="173"/>
    <cellStyle name="Обычный 2 7" xfId="195"/>
    <cellStyle name="Обычный 2 8" xfId="241"/>
    <cellStyle name="Обычный 2 8 2" xfId="292"/>
    <cellStyle name="Обычный 2 9" xfId="13294"/>
    <cellStyle name="Обычный 20" xfId="24757"/>
    <cellStyle name="Обычный 3" xfId="54"/>
    <cellStyle name="Обычный 3 10" xfId="6088"/>
    <cellStyle name="Обычный 3 11" xfId="13953"/>
    <cellStyle name="Обычный 3 12" xfId="24692"/>
    <cellStyle name="Обычный 3 13" xfId="24703"/>
    <cellStyle name="Обычный 3 2" xfId="55"/>
    <cellStyle name="Обычный 3 2 2" xfId="6089"/>
    <cellStyle name="Обычный 3 2 3" xfId="13949"/>
    <cellStyle name="Обычный 3 2 4" xfId="24690"/>
    <cellStyle name="Обычный 3 3" xfId="56"/>
    <cellStyle name="Обычный 3 3 2" xfId="6090"/>
    <cellStyle name="Обычный 3 4" xfId="162"/>
    <cellStyle name="Обычный 3 4 2" xfId="6091"/>
    <cellStyle name="Обычный 3 4 3" xfId="13971"/>
    <cellStyle name="Обычный 3 5" xfId="207"/>
    <cellStyle name="Обычный 3 5 2" xfId="6092"/>
    <cellStyle name="Обычный 3 6" xfId="6093"/>
    <cellStyle name="Обычный 3 7" xfId="6094"/>
    <cellStyle name="Обычный 3 8" xfId="6095"/>
    <cellStyle name="Обычный 3 9" xfId="6096"/>
    <cellStyle name="Обычный 4" xfId="57"/>
    <cellStyle name="Обычный 4 2" xfId="58"/>
    <cellStyle name="Обычный 4 3" xfId="59"/>
    <cellStyle name="Обычный 4 4" xfId="296"/>
    <cellStyle name="Обычный 4 5" xfId="13954"/>
    <cellStyle name="Обычный 5" xfId="60"/>
    <cellStyle name="Обычный 5 2" xfId="61"/>
    <cellStyle name="Обычный 5 3" xfId="13968"/>
    <cellStyle name="Обычный 5 4" xfId="24762"/>
    <cellStyle name="Обычный 6" xfId="62"/>
    <cellStyle name="Обычный 6 2" xfId="24764"/>
    <cellStyle name="Обычный 7" xfId="115"/>
    <cellStyle name="Обычный 8" xfId="63"/>
    <cellStyle name="Обычный 9" xfId="157"/>
    <cellStyle name="Обычный 9 10" xfId="6097"/>
    <cellStyle name="Обычный 9 2" xfId="6098"/>
    <cellStyle name="Обычный 9 3" xfId="6099"/>
    <cellStyle name="Обычный 9 4" xfId="6100"/>
    <cellStyle name="Обычный 9 5" xfId="6101"/>
    <cellStyle name="Обычный 9 6" xfId="6102"/>
    <cellStyle name="Обычный 9 7" xfId="6103"/>
    <cellStyle name="Обычный 9 8" xfId="6104"/>
    <cellStyle name="Обычный 9 9" xfId="6105"/>
    <cellStyle name="Обычный_CIMM испр" xfId="64"/>
    <cellStyle name="Обычный_Grundfos_150202" xfId="65"/>
    <cellStyle name="Обычный_Прайс Neoclima радиаторы прайс февраль  2011" xfId="166"/>
    <cellStyle name="Плохой" xfId="24721" builtinId="27" customBuiltin="1"/>
    <cellStyle name="Плохой 10" xfId="6106"/>
    <cellStyle name="Плохой 10 10" xfId="6107"/>
    <cellStyle name="Плохой 10 2" xfId="6108"/>
    <cellStyle name="Плохой 10 3" xfId="6109"/>
    <cellStyle name="Плохой 10 4" xfId="6110"/>
    <cellStyle name="Плохой 10 5" xfId="6111"/>
    <cellStyle name="Плохой 10 6" xfId="6112"/>
    <cellStyle name="Плохой 10 7" xfId="6113"/>
    <cellStyle name="Плохой 10 8" xfId="6114"/>
    <cellStyle name="Плохой 10 9" xfId="6115"/>
    <cellStyle name="Плохой 11" xfId="6116"/>
    <cellStyle name="Плохой 11 10" xfId="6117"/>
    <cellStyle name="Плохой 11 2" xfId="6118"/>
    <cellStyle name="Плохой 11 3" xfId="6119"/>
    <cellStyle name="Плохой 11 4" xfId="6120"/>
    <cellStyle name="Плохой 11 5" xfId="6121"/>
    <cellStyle name="Плохой 11 6" xfId="6122"/>
    <cellStyle name="Плохой 11 7" xfId="6123"/>
    <cellStyle name="Плохой 11 8" xfId="6124"/>
    <cellStyle name="Плохой 11 9" xfId="6125"/>
    <cellStyle name="Плохой 12" xfId="6126"/>
    <cellStyle name="Плохой 12 10" xfId="6127"/>
    <cellStyle name="Плохой 12 2" xfId="6128"/>
    <cellStyle name="Плохой 12 3" xfId="6129"/>
    <cellStyle name="Плохой 12 4" xfId="6130"/>
    <cellStyle name="Плохой 12 5" xfId="6131"/>
    <cellStyle name="Плохой 12 6" xfId="6132"/>
    <cellStyle name="Плохой 12 7" xfId="6133"/>
    <cellStyle name="Плохой 12 8" xfId="6134"/>
    <cellStyle name="Плохой 12 9" xfId="6135"/>
    <cellStyle name="Плохой 13" xfId="6136"/>
    <cellStyle name="Плохой 13 10" xfId="6137"/>
    <cellStyle name="Плохой 13 2" xfId="6138"/>
    <cellStyle name="Плохой 13 3" xfId="6139"/>
    <cellStyle name="Плохой 13 4" xfId="6140"/>
    <cellStyle name="Плохой 13 5" xfId="6141"/>
    <cellStyle name="Плохой 13 6" xfId="6142"/>
    <cellStyle name="Плохой 13 7" xfId="6143"/>
    <cellStyle name="Плохой 13 8" xfId="6144"/>
    <cellStyle name="Плохой 13 9" xfId="6145"/>
    <cellStyle name="Плохой 14" xfId="6146"/>
    <cellStyle name="Плохой 14 10" xfId="6147"/>
    <cellStyle name="Плохой 14 2" xfId="6148"/>
    <cellStyle name="Плохой 14 3" xfId="6149"/>
    <cellStyle name="Плохой 14 4" xfId="6150"/>
    <cellStyle name="Плохой 14 5" xfId="6151"/>
    <cellStyle name="Плохой 14 6" xfId="6152"/>
    <cellStyle name="Плохой 14 7" xfId="6153"/>
    <cellStyle name="Плохой 14 8" xfId="6154"/>
    <cellStyle name="Плохой 14 9" xfId="6155"/>
    <cellStyle name="Плохой 15" xfId="6156"/>
    <cellStyle name="Плохой 15 2" xfId="6157"/>
    <cellStyle name="Плохой 15 3" xfId="6158"/>
    <cellStyle name="Плохой 15 4" xfId="6159"/>
    <cellStyle name="Плохой 15 5" xfId="6160"/>
    <cellStyle name="Плохой 15 6" xfId="6161"/>
    <cellStyle name="Плохой 15 7" xfId="6162"/>
    <cellStyle name="Плохой 15 8" xfId="6163"/>
    <cellStyle name="Плохой 16" xfId="6164"/>
    <cellStyle name="Плохой 16 2" xfId="6165"/>
    <cellStyle name="Плохой 16 3" xfId="6166"/>
    <cellStyle name="Плохой 16 4" xfId="6167"/>
    <cellStyle name="Плохой 16 5" xfId="6168"/>
    <cellStyle name="Плохой 16 6" xfId="6169"/>
    <cellStyle name="Плохой 16 7" xfId="6170"/>
    <cellStyle name="Плохой 16 8" xfId="6171"/>
    <cellStyle name="Плохой 17" xfId="6172"/>
    <cellStyle name="Плохой 17 2" xfId="6173"/>
    <cellStyle name="Плохой 17 3" xfId="6174"/>
    <cellStyle name="Плохой 17 4" xfId="6175"/>
    <cellStyle name="Плохой 17 5" xfId="6176"/>
    <cellStyle name="Плохой 18" xfId="6177"/>
    <cellStyle name="Плохой 18 2" xfId="6178"/>
    <cellStyle name="Плохой 18 3" xfId="6179"/>
    <cellStyle name="Плохой 18 4" xfId="6180"/>
    <cellStyle name="Плохой 18 5" xfId="6181"/>
    <cellStyle name="Плохой 19" xfId="6182"/>
    <cellStyle name="Плохой 19 2" xfId="6183"/>
    <cellStyle name="Плохой 19 3" xfId="6184"/>
    <cellStyle name="Плохой 19 4" xfId="6185"/>
    <cellStyle name="Плохой 19 5" xfId="6186"/>
    <cellStyle name="Плохой 2" xfId="6187"/>
    <cellStyle name="Плохой 2 10" xfId="6188"/>
    <cellStyle name="Плохой 2 2" xfId="6189"/>
    <cellStyle name="Плохой 2 3" xfId="6190"/>
    <cellStyle name="Плохой 2 4" xfId="6191"/>
    <cellStyle name="Плохой 2 5" xfId="6192"/>
    <cellStyle name="Плохой 2 6" xfId="6193"/>
    <cellStyle name="Плохой 2 7" xfId="6194"/>
    <cellStyle name="Плохой 2 8" xfId="6195"/>
    <cellStyle name="Плохой 2 9" xfId="6196"/>
    <cellStyle name="Плохой 20" xfId="6197"/>
    <cellStyle name="Плохой 21" xfId="6198"/>
    <cellStyle name="Плохой 22" xfId="6199"/>
    <cellStyle name="Плохой 23" xfId="6200"/>
    <cellStyle name="Плохой 24" xfId="14557"/>
    <cellStyle name="Плохой 3" xfId="6201"/>
    <cellStyle name="Плохой 3 10" xfId="6202"/>
    <cellStyle name="Плохой 3 2" xfId="6203"/>
    <cellStyle name="Плохой 3 3" xfId="6204"/>
    <cellStyle name="Плохой 3 4" xfId="6205"/>
    <cellStyle name="Плохой 3 5" xfId="6206"/>
    <cellStyle name="Плохой 3 6" xfId="6207"/>
    <cellStyle name="Плохой 3 7" xfId="6208"/>
    <cellStyle name="Плохой 3 8" xfId="6209"/>
    <cellStyle name="Плохой 3 9" xfId="6210"/>
    <cellStyle name="Плохой 4" xfId="6211"/>
    <cellStyle name="Плохой 4 10" xfId="6212"/>
    <cellStyle name="Плохой 4 2" xfId="6213"/>
    <cellStyle name="Плохой 4 3" xfId="6214"/>
    <cellStyle name="Плохой 4 4" xfId="6215"/>
    <cellStyle name="Плохой 4 5" xfId="6216"/>
    <cellStyle name="Плохой 4 6" xfId="6217"/>
    <cellStyle name="Плохой 4 7" xfId="6218"/>
    <cellStyle name="Плохой 4 8" xfId="6219"/>
    <cellStyle name="Плохой 4 9" xfId="6220"/>
    <cellStyle name="Плохой 5" xfId="6221"/>
    <cellStyle name="Плохой 5 10" xfId="6222"/>
    <cellStyle name="Плохой 5 2" xfId="6223"/>
    <cellStyle name="Плохой 5 3" xfId="6224"/>
    <cellStyle name="Плохой 5 4" xfId="6225"/>
    <cellStyle name="Плохой 5 5" xfId="6226"/>
    <cellStyle name="Плохой 5 6" xfId="6227"/>
    <cellStyle name="Плохой 5 7" xfId="6228"/>
    <cellStyle name="Плохой 5 8" xfId="6229"/>
    <cellStyle name="Плохой 5 9" xfId="6230"/>
    <cellStyle name="Плохой 6" xfId="6231"/>
    <cellStyle name="Плохой 6 10" xfId="6232"/>
    <cellStyle name="Плохой 6 2" xfId="6233"/>
    <cellStyle name="Плохой 6 3" xfId="6234"/>
    <cellStyle name="Плохой 6 4" xfId="6235"/>
    <cellStyle name="Плохой 6 5" xfId="6236"/>
    <cellStyle name="Плохой 6 6" xfId="6237"/>
    <cellStyle name="Плохой 6 7" xfId="6238"/>
    <cellStyle name="Плохой 6 8" xfId="6239"/>
    <cellStyle name="Плохой 6 9" xfId="6240"/>
    <cellStyle name="Плохой 7" xfId="6241"/>
    <cellStyle name="Плохой 7 10" xfId="6242"/>
    <cellStyle name="Плохой 7 2" xfId="6243"/>
    <cellStyle name="Плохой 7 3" xfId="6244"/>
    <cellStyle name="Плохой 7 4" xfId="6245"/>
    <cellStyle name="Плохой 7 5" xfId="6246"/>
    <cellStyle name="Плохой 7 6" xfId="6247"/>
    <cellStyle name="Плохой 7 7" xfId="6248"/>
    <cellStyle name="Плохой 7 8" xfId="6249"/>
    <cellStyle name="Плохой 7 9" xfId="6250"/>
    <cellStyle name="Плохой 8" xfId="6251"/>
    <cellStyle name="Плохой 8 10" xfId="6252"/>
    <cellStyle name="Плохой 8 2" xfId="6253"/>
    <cellStyle name="Плохой 8 3" xfId="6254"/>
    <cellStyle name="Плохой 8 4" xfId="6255"/>
    <cellStyle name="Плохой 8 5" xfId="6256"/>
    <cellStyle name="Плохой 8 6" xfId="6257"/>
    <cellStyle name="Плохой 8 7" xfId="6258"/>
    <cellStyle name="Плохой 8 8" xfId="6259"/>
    <cellStyle name="Плохой 8 9" xfId="6260"/>
    <cellStyle name="Плохой 9" xfId="6261"/>
    <cellStyle name="Плохой 9 10" xfId="6262"/>
    <cellStyle name="Плохой 9 2" xfId="6263"/>
    <cellStyle name="Плохой 9 3" xfId="6264"/>
    <cellStyle name="Плохой 9 4" xfId="6265"/>
    <cellStyle name="Плохой 9 5" xfId="6266"/>
    <cellStyle name="Плохой 9 6" xfId="6267"/>
    <cellStyle name="Плохой 9 7" xfId="6268"/>
    <cellStyle name="Плохой 9 8" xfId="6269"/>
    <cellStyle name="Плохой 9 9" xfId="6270"/>
    <cellStyle name="Пояснение" xfId="24730" builtinId="53" customBuiltin="1"/>
    <cellStyle name="Пояснение 10" xfId="6271"/>
    <cellStyle name="Пояснение 10 10" xfId="6272"/>
    <cellStyle name="Пояснение 10 2" xfId="6273"/>
    <cellStyle name="Пояснение 10 3" xfId="6274"/>
    <cellStyle name="Пояснение 10 4" xfId="6275"/>
    <cellStyle name="Пояснение 10 5" xfId="6276"/>
    <cellStyle name="Пояснение 10 6" xfId="6277"/>
    <cellStyle name="Пояснение 10 7" xfId="6278"/>
    <cellStyle name="Пояснение 10 8" xfId="6279"/>
    <cellStyle name="Пояснение 10 9" xfId="6280"/>
    <cellStyle name="Пояснение 11" xfId="6281"/>
    <cellStyle name="Пояснение 11 10" xfId="6282"/>
    <cellStyle name="Пояснение 11 2" xfId="6283"/>
    <cellStyle name="Пояснение 11 3" xfId="6284"/>
    <cellStyle name="Пояснение 11 4" xfId="6285"/>
    <cellStyle name="Пояснение 11 5" xfId="6286"/>
    <cellStyle name="Пояснение 11 6" xfId="6287"/>
    <cellStyle name="Пояснение 11 7" xfId="6288"/>
    <cellStyle name="Пояснение 11 8" xfId="6289"/>
    <cellStyle name="Пояснение 11 9" xfId="6290"/>
    <cellStyle name="Пояснение 12" xfId="6291"/>
    <cellStyle name="Пояснение 12 10" xfId="6292"/>
    <cellStyle name="Пояснение 12 2" xfId="6293"/>
    <cellStyle name="Пояснение 12 3" xfId="6294"/>
    <cellStyle name="Пояснение 12 4" xfId="6295"/>
    <cellStyle name="Пояснение 12 5" xfId="6296"/>
    <cellStyle name="Пояснение 12 6" xfId="6297"/>
    <cellStyle name="Пояснение 12 7" xfId="6298"/>
    <cellStyle name="Пояснение 12 8" xfId="6299"/>
    <cellStyle name="Пояснение 12 9" xfId="6300"/>
    <cellStyle name="Пояснение 13" xfId="6301"/>
    <cellStyle name="Пояснение 13 10" xfId="6302"/>
    <cellStyle name="Пояснение 13 2" xfId="6303"/>
    <cellStyle name="Пояснение 13 3" xfId="6304"/>
    <cellStyle name="Пояснение 13 4" xfId="6305"/>
    <cellStyle name="Пояснение 13 5" xfId="6306"/>
    <cellStyle name="Пояснение 13 6" xfId="6307"/>
    <cellStyle name="Пояснение 13 7" xfId="6308"/>
    <cellStyle name="Пояснение 13 8" xfId="6309"/>
    <cellStyle name="Пояснение 13 9" xfId="6310"/>
    <cellStyle name="Пояснение 14" xfId="6311"/>
    <cellStyle name="Пояснение 14 10" xfId="6312"/>
    <cellStyle name="Пояснение 14 2" xfId="6313"/>
    <cellStyle name="Пояснение 14 3" xfId="6314"/>
    <cellStyle name="Пояснение 14 4" xfId="6315"/>
    <cellStyle name="Пояснение 14 5" xfId="6316"/>
    <cellStyle name="Пояснение 14 6" xfId="6317"/>
    <cellStyle name="Пояснение 14 7" xfId="6318"/>
    <cellStyle name="Пояснение 14 8" xfId="6319"/>
    <cellStyle name="Пояснение 14 9" xfId="6320"/>
    <cellStyle name="Пояснение 15" xfId="6321"/>
    <cellStyle name="Пояснение 15 2" xfId="6322"/>
    <cellStyle name="Пояснение 15 3" xfId="6323"/>
    <cellStyle name="Пояснение 15 4" xfId="6324"/>
    <cellStyle name="Пояснение 15 5" xfId="6325"/>
    <cellStyle name="Пояснение 15 6" xfId="6326"/>
    <cellStyle name="Пояснение 15 7" xfId="6327"/>
    <cellStyle name="Пояснение 15 8" xfId="6328"/>
    <cellStyle name="Пояснение 16" xfId="6329"/>
    <cellStyle name="Пояснение 16 2" xfId="6330"/>
    <cellStyle name="Пояснение 16 3" xfId="6331"/>
    <cellStyle name="Пояснение 16 4" xfId="6332"/>
    <cellStyle name="Пояснение 16 5" xfId="6333"/>
    <cellStyle name="Пояснение 16 6" xfId="6334"/>
    <cellStyle name="Пояснение 16 7" xfId="6335"/>
    <cellStyle name="Пояснение 16 8" xfId="6336"/>
    <cellStyle name="Пояснение 17" xfId="6337"/>
    <cellStyle name="Пояснение 17 2" xfId="6338"/>
    <cellStyle name="Пояснение 17 3" xfId="6339"/>
    <cellStyle name="Пояснение 17 4" xfId="6340"/>
    <cellStyle name="Пояснение 17 5" xfId="6341"/>
    <cellStyle name="Пояснение 18" xfId="6342"/>
    <cellStyle name="Пояснение 18 2" xfId="6343"/>
    <cellStyle name="Пояснение 18 3" xfId="6344"/>
    <cellStyle name="Пояснение 18 4" xfId="6345"/>
    <cellStyle name="Пояснение 18 5" xfId="6346"/>
    <cellStyle name="Пояснение 19" xfId="6347"/>
    <cellStyle name="Пояснение 19 2" xfId="6348"/>
    <cellStyle name="Пояснение 19 3" xfId="6349"/>
    <cellStyle name="Пояснение 19 4" xfId="6350"/>
    <cellStyle name="Пояснение 19 5" xfId="6351"/>
    <cellStyle name="Пояснение 2" xfId="6352"/>
    <cellStyle name="Пояснение 2 10" xfId="6353"/>
    <cellStyle name="Пояснение 2 2" xfId="6354"/>
    <cellStyle name="Пояснение 2 3" xfId="6355"/>
    <cellStyle name="Пояснение 2 4" xfId="6356"/>
    <cellStyle name="Пояснение 2 5" xfId="6357"/>
    <cellStyle name="Пояснение 2 6" xfId="6358"/>
    <cellStyle name="Пояснение 2 7" xfId="6359"/>
    <cellStyle name="Пояснение 2 8" xfId="6360"/>
    <cellStyle name="Пояснение 2 9" xfId="6361"/>
    <cellStyle name="Пояснение 20" xfId="6362"/>
    <cellStyle name="Пояснение 21" xfId="6363"/>
    <cellStyle name="Пояснение 22" xfId="6364"/>
    <cellStyle name="Пояснение 23" xfId="6365"/>
    <cellStyle name="Пояснение 24" xfId="14680"/>
    <cellStyle name="Пояснение 3" xfId="6366"/>
    <cellStyle name="Пояснение 3 10" xfId="6367"/>
    <cellStyle name="Пояснение 3 11" xfId="24700"/>
    <cellStyle name="Пояснение 3 2" xfId="6368"/>
    <cellStyle name="Пояснение 3 3" xfId="6369"/>
    <cellStyle name="Пояснение 3 4" xfId="6370"/>
    <cellStyle name="Пояснение 3 5" xfId="6371"/>
    <cellStyle name="Пояснение 3 6" xfId="6372"/>
    <cellStyle name="Пояснение 3 7" xfId="6373"/>
    <cellStyle name="Пояснение 3 8" xfId="6374"/>
    <cellStyle name="Пояснение 3 9" xfId="6375"/>
    <cellStyle name="Пояснение 4" xfId="6376"/>
    <cellStyle name="Пояснение 4 10" xfId="6377"/>
    <cellStyle name="Пояснение 4 2" xfId="6378"/>
    <cellStyle name="Пояснение 4 3" xfId="6379"/>
    <cellStyle name="Пояснение 4 4" xfId="6380"/>
    <cellStyle name="Пояснение 4 5" xfId="6381"/>
    <cellStyle name="Пояснение 4 6" xfId="6382"/>
    <cellStyle name="Пояснение 4 7" xfId="6383"/>
    <cellStyle name="Пояснение 4 8" xfId="6384"/>
    <cellStyle name="Пояснение 4 9" xfId="6385"/>
    <cellStyle name="Пояснение 5" xfId="6386"/>
    <cellStyle name="Пояснение 5 10" xfId="6387"/>
    <cellStyle name="Пояснение 5 2" xfId="6388"/>
    <cellStyle name="Пояснение 5 3" xfId="6389"/>
    <cellStyle name="Пояснение 5 4" xfId="6390"/>
    <cellStyle name="Пояснение 5 5" xfId="6391"/>
    <cellStyle name="Пояснение 5 6" xfId="6392"/>
    <cellStyle name="Пояснение 5 7" xfId="6393"/>
    <cellStyle name="Пояснение 5 8" xfId="6394"/>
    <cellStyle name="Пояснение 5 9" xfId="6395"/>
    <cellStyle name="Пояснение 6" xfId="6396"/>
    <cellStyle name="Пояснение 6 10" xfId="6397"/>
    <cellStyle name="Пояснение 6 2" xfId="6398"/>
    <cellStyle name="Пояснение 6 3" xfId="6399"/>
    <cellStyle name="Пояснение 6 4" xfId="6400"/>
    <cellStyle name="Пояснение 6 5" xfId="6401"/>
    <cellStyle name="Пояснение 6 6" xfId="6402"/>
    <cellStyle name="Пояснение 6 7" xfId="6403"/>
    <cellStyle name="Пояснение 6 8" xfId="6404"/>
    <cellStyle name="Пояснение 6 9" xfId="6405"/>
    <cellStyle name="Пояснение 7" xfId="6406"/>
    <cellStyle name="Пояснение 7 10" xfId="6407"/>
    <cellStyle name="Пояснение 7 2" xfId="6408"/>
    <cellStyle name="Пояснение 7 3" xfId="6409"/>
    <cellStyle name="Пояснение 7 4" xfId="6410"/>
    <cellStyle name="Пояснение 7 5" xfId="6411"/>
    <cellStyle name="Пояснение 7 6" xfId="6412"/>
    <cellStyle name="Пояснение 7 7" xfId="6413"/>
    <cellStyle name="Пояснение 7 8" xfId="6414"/>
    <cellStyle name="Пояснение 7 9" xfId="6415"/>
    <cellStyle name="Пояснение 8" xfId="6416"/>
    <cellStyle name="Пояснение 8 10" xfId="6417"/>
    <cellStyle name="Пояснение 8 2" xfId="6418"/>
    <cellStyle name="Пояснение 8 3" xfId="6419"/>
    <cellStyle name="Пояснение 8 4" xfId="6420"/>
    <cellStyle name="Пояснение 8 5" xfId="6421"/>
    <cellStyle name="Пояснение 8 6" xfId="6422"/>
    <cellStyle name="Пояснение 8 7" xfId="6423"/>
    <cellStyle name="Пояснение 8 8" xfId="6424"/>
    <cellStyle name="Пояснение 8 9" xfId="6425"/>
    <cellStyle name="Пояснение 9" xfId="6426"/>
    <cellStyle name="Пояснение 9 10" xfId="6427"/>
    <cellStyle name="Пояснение 9 2" xfId="6428"/>
    <cellStyle name="Пояснение 9 3" xfId="6429"/>
    <cellStyle name="Пояснение 9 4" xfId="6430"/>
    <cellStyle name="Пояснение 9 5" xfId="6431"/>
    <cellStyle name="Пояснение 9 6" xfId="6432"/>
    <cellStyle name="Пояснение 9 7" xfId="6433"/>
    <cellStyle name="Пояснение 9 8" xfId="6434"/>
    <cellStyle name="Пояснение 9 9" xfId="6435"/>
    <cellStyle name="Примечание" xfId="24729" builtinId="10" customBuiltin="1"/>
    <cellStyle name="Примечание 10" xfId="6436"/>
    <cellStyle name="Примечание 10 10" xfId="6437"/>
    <cellStyle name="Примечание 10 2" xfId="6438"/>
    <cellStyle name="Примечание 10 3" xfId="6439"/>
    <cellStyle name="Примечание 10 4" xfId="6440"/>
    <cellStyle name="Примечание 10 5" xfId="6441"/>
    <cellStyle name="Примечание 10 6" xfId="6442"/>
    <cellStyle name="Примечание 10 7" xfId="6443"/>
    <cellStyle name="Примечание 10 8" xfId="6444"/>
    <cellStyle name="Примечание 10 9" xfId="6445"/>
    <cellStyle name="Примечание 11" xfId="6446"/>
    <cellStyle name="Примечание 11 10" xfId="6447"/>
    <cellStyle name="Примечание 11 2" xfId="6448"/>
    <cellStyle name="Примечание 11 3" xfId="6449"/>
    <cellStyle name="Примечание 11 4" xfId="6450"/>
    <cellStyle name="Примечание 11 5" xfId="6451"/>
    <cellStyle name="Примечание 11 6" xfId="6452"/>
    <cellStyle name="Примечание 11 7" xfId="6453"/>
    <cellStyle name="Примечание 11 8" xfId="6454"/>
    <cellStyle name="Примечание 11 9" xfId="6455"/>
    <cellStyle name="Примечание 12" xfId="6456"/>
    <cellStyle name="Примечание 12 10" xfId="6457"/>
    <cellStyle name="Примечание 12 2" xfId="6458"/>
    <cellStyle name="Примечание 12 3" xfId="6459"/>
    <cellStyle name="Примечание 12 4" xfId="6460"/>
    <cellStyle name="Примечание 12 5" xfId="6461"/>
    <cellStyle name="Примечание 12 6" xfId="6462"/>
    <cellStyle name="Примечание 12 7" xfId="6463"/>
    <cellStyle name="Примечание 12 8" xfId="6464"/>
    <cellStyle name="Примечание 12 9" xfId="6465"/>
    <cellStyle name="Примечание 13" xfId="6466"/>
    <cellStyle name="Примечание 13 10" xfId="6467"/>
    <cellStyle name="Примечание 13 2" xfId="6468"/>
    <cellStyle name="Примечание 13 3" xfId="6469"/>
    <cellStyle name="Примечание 13 4" xfId="6470"/>
    <cellStyle name="Примечание 13 5" xfId="6471"/>
    <cellStyle name="Примечание 13 6" xfId="6472"/>
    <cellStyle name="Примечание 13 7" xfId="6473"/>
    <cellStyle name="Примечание 13 8" xfId="6474"/>
    <cellStyle name="Примечание 13 9" xfId="6475"/>
    <cellStyle name="Примечание 14" xfId="6476"/>
    <cellStyle name="Примечание 14 10" xfId="6477"/>
    <cellStyle name="Примечание 14 2" xfId="6478"/>
    <cellStyle name="Примечание 14 3" xfId="6479"/>
    <cellStyle name="Примечание 14 4" xfId="6480"/>
    <cellStyle name="Примечание 14 5" xfId="6481"/>
    <cellStyle name="Примечание 14 6" xfId="6482"/>
    <cellStyle name="Примечание 14 7" xfId="6483"/>
    <cellStyle name="Примечание 14 8" xfId="6484"/>
    <cellStyle name="Примечание 14 9" xfId="6485"/>
    <cellStyle name="Примечание 15" xfId="6486"/>
    <cellStyle name="Примечание 15 2" xfId="6487"/>
    <cellStyle name="Примечание 15 3" xfId="6488"/>
    <cellStyle name="Примечание 15 4" xfId="6489"/>
    <cellStyle name="Примечание 15 5" xfId="6490"/>
    <cellStyle name="Примечание 15 6" xfId="6491"/>
    <cellStyle name="Примечание 15 7" xfId="6492"/>
    <cellStyle name="Примечание 15 8" xfId="6493"/>
    <cellStyle name="Примечание 16" xfId="6494"/>
    <cellStyle name="Примечание 16 2" xfId="6495"/>
    <cellStyle name="Примечание 16 3" xfId="6496"/>
    <cellStyle name="Примечание 16 4" xfId="6497"/>
    <cellStyle name="Примечание 16 5" xfId="6498"/>
    <cellStyle name="Примечание 16 6" xfId="6499"/>
    <cellStyle name="Примечание 16 7" xfId="6500"/>
    <cellStyle name="Примечание 16 8" xfId="6501"/>
    <cellStyle name="Примечание 17" xfId="6502"/>
    <cellStyle name="Примечание 17 2" xfId="6503"/>
    <cellStyle name="Примечание 17 3" xfId="6504"/>
    <cellStyle name="Примечание 17 4" xfId="6505"/>
    <cellStyle name="Примечание 17 5" xfId="6506"/>
    <cellStyle name="Примечание 18" xfId="6507"/>
    <cellStyle name="Примечание 18 2" xfId="6508"/>
    <cellStyle name="Примечание 18 3" xfId="6509"/>
    <cellStyle name="Примечание 18 4" xfId="6510"/>
    <cellStyle name="Примечание 18 5" xfId="6511"/>
    <cellStyle name="Примечание 19" xfId="6512"/>
    <cellStyle name="Примечание 19 2" xfId="6513"/>
    <cellStyle name="Примечание 19 3" xfId="6514"/>
    <cellStyle name="Примечание 19 4" xfId="6515"/>
    <cellStyle name="Примечание 19 5" xfId="6516"/>
    <cellStyle name="Примечание 2" xfId="6517"/>
    <cellStyle name="Примечание 2 10" xfId="6518"/>
    <cellStyle name="Примечание 2 2" xfId="6519"/>
    <cellStyle name="Примечание 2 3" xfId="6520"/>
    <cellStyle name="Примечание 2 4" xfId="6521"/>
    <cellStyle name="Примечание 2 5" xfId="6522"/>
    <cellStyle name="Примечание 2 6" xfId="6523"/>
    <cellStyle name="Примечание 2 7" xfId="6524"/>
    <cellStyle name="Примечание 2 8" xfId="6525"/>
    <cellStyle name="Примечание 2 9" xfId="6526"/>
    <cellStyle name="Примечание 20" xfId="6527"/>
    <cellStyle name="Примечание 21" xfId="6528"/>
    <cellStyle name="Примечание 22" xfId="6529"/>
    <cellStyle name="Примечание 23" xfId="6530"/>
    <cellStyle name="Примечание 24" xfId="14664"/>
    <cellStyle name="Примечание 3" xfId="6531"/>
    <cellStyle name="Примечание 3 10" xfId="6532"/>
    <cellStyle name="Примечание 3 2" xfId="6533"/>
    <cellStyle name="Примечание 3 3" xfId="6534"/>
    <cellStyle name="Примечание 3 4" xfId="6535"/>
    <cellStyle name="Примечание 3 5" xfId="6536"/>
    <cellStyle name="Примечание 3 6" xfId="6537"/>
    <cellStyle name="Примечание 3 7" xfId="6538"/>
    <cellStyle name="Примечание 3 8" xfId="6539"/>
    <cellStyle name="Примечание 3 9" xfId="6540"/>
    <cellStyle name="Примечание 4" xfId="6541"/>
    <cellStyle name="Примечание 4 10" xfId="6542"/>
    <cellStyle name="Примечание 4 2" xfId="6543"/>
    <cellStyle name="Примечание 4 3" xfId="6544"/>
    <cellStyle name="Примечание 4 4" xfId="6545"/>
    <cellStyle name="Примечание 4 5" xfId="6546"/>
    <cellStyle name="Примечание 4 6" xfId="6547"/>
    <cellStyle name="Примечание 4 7" xfId="6548"/>
    <cellStyle name="Примечание 4 8" xfId="6549"/>
    <cellStyle name="Примечание 4 9" xfId="6550"/>
    <cellStyle name="Примечание 5" xfId="6551"/>
    <cellStyle name="Примечание 5 10" xfId="6552"/>
    <cellStyle name="Примечание 5 2" xfId="6553"/>
    <cellStyle name="Примечание 5 3" xfId="6554"/>
    <cellStyle name="Примечание 5 4" xfId="6555"/>
    <cellStyle name="Примечание 5 5" xfId="6556"/>
    <cellStyle name="Примечание 5 6" xfId="6557"/>
    <cellStyle name="Примечание 5 7" xfId="6558"/>
    <cellStyle name="Примечание 5 8" xfId="6559"/>
    <cellStyle name="Примечание 5 9" xfId="6560"/>
    <cellStyle name="Примечание 6" xfId="6561"/>
    <cellStyle name="Примечание 6 10" xfId="6562"/>
    <cellStyle name="Примечание 6 2" xfId="6563"/>
    <cellStyle name="Примечание 6 3" xfId="6564"/>
    <cellStyle name="Примечание 6 4" xfId="6565"/>
    <cellStyle name="Примечание 6 5" xfId="6566"/>
    <cellStyle name="Примечание 6 6" xfId="6567"/>
    <cellStyle name="Примечание 6 7" xfId="6568"/>
    <cellStyle name="Примечание 6 8" xfId="6569"/>
    <cellStyle name="Примечание 6 9" xfId="6570"/>
    <cellStyle name="Примечание 7" xfId="6571"/>
    <cellStyle name="Примечание 7 10" xfId="6572"/>
    <cellStyle name="Примечание 7 2" xfId="6573"/>
    <cellStyle name="Примечание 7 3" xfId="6574"/>
    <cellStyle name="Примечание 7 4" xfId="6575"/>
    <cellStyle name="Примечание 7 5" xfId="6576"/>
    <cellStyle name="Примечание 7 6" xfId="6577"/>
    <cellStyle name="Примечание 7 7" xfId="6578"/>
    <cellStyle name="Примечание 7 8" xfId="6579"/>
    <cellStyle name="Примечание 7 9" xfId="6580"/>
    <cellStyle name="Примечание 8" xfId="6581"/>
    <cellStyle name="Примечание 8 10" xfId="6582"/>
    <cellStyle name="Примечание 8 2" xfId="6583"/>
    <cellStyle name="Примечание 8 3" xfId="6584"/>
    <cellStyle name="Примечание 8 4" xfId="6585"/>
    <cellStyle name="Примечание 8 5" xfId="6586"/>
    <cellStyle name="Примечание 8 6" xfId="6587"/>
    <cellStyle name="Примечание 8 7" xfId="6588"/>
    <cellStyle name="Примечание 8 8" xfId="6589"/>
    <cellStyle name="Примечание 8 9" xfId="6590"/>
    <cellStyle name="Примечание 9" xfId="6591"/>
    <cellStyle name="Примечание 9 10" xfId="6592"/>
    <cellStyle name="Примечание 9 2" xfId="6593"/>
    <cellStyle name="Примечание 9 3" xfId="6594"/>
    <cellStyle name="Примечание 9 4" xfId="6595"/>
    <cellStyle name="Примечание 9 5" xfId="6596"/>
    <cellStyle name="Примечание 9 6" xfId="6597"/>
    <cellStyle name="Примечание 9 7" xfId="6598"/>
    <cellStyle name="Примечание 9 8" xfId="6599"/>
    <cellStyle name="Примечание 9 9" xfId="6600"/>
    <cellStyle name="Процентный" xfId="66" builtinId="5"/>
    <cellStyle name="Процентный 10" xfId="186"/>
    <cellStyle name="Процентный 11" xfId="192"/>
    <cellStyle name="Процентный 12" xfId="198"/>
    <cellStyle name="Процентный 13" xfId="247"/>
    <cellStyle name="Процентный 14" xfId="293"/>
    <cellStyle name="Процентный 15" xfId="13041"/>
    <cellStyle name="Процентный 16" xfId="13947"/>
    <cellStyle name="Процентный 17" xfId="14936"/>
    <cellStyle name="Процентный 2" xfId="67"/>
    <cellStyle name="Процентный 2 2" xfId="68"/>
    <cellStyle name="Процентный 2 3" xfId="150"/>
    <cellStyle name="Процентный 2 4" xfId="147"/>
    <cellStyle name="Процентный 2 5" xfId="163"/>
    <cellStyle name="Процентный 2 6" xfId="174"/>
    <cellStyle name="Процентный 2 7" xfId="13951"/>
    <cellStyle name="Процентный 3" xfId="69"/>
    <cellStyle name="Процентный 3 2" xfId="70"/>
    <cellStyle name="Процентный 4" xfId="149"/>
    <cellStyle name="Процентный 5" xfId="158"/>
    <cellStyle name="Процентный 6" xfId="167"/>
    <cellStyle name="Процентный 7" xfId="170"/>
    <cellStyle name="Процентный 8" xfId="176"/>
    <cellStyle name="Процентный 9" xfId="183"/>
    <cellStyle name="Связанная ячейка" xfId="24726" builtinId="24" customBuiltin="1"/>
    <cellStyle name="Связанная ячейка 10" xfId="6601"/>
    <cellStyle name="Связанная ячейка 10 10" xfId="6602"/>
    <cellStyle name="Связанная ячейка 10 2" xfId="6603"/>
    <cellStyle name="Связанная ячейка 10 3" xfId="6604"/>
    <cellStyle name="Связанная ячейка 10 4" xfId="6605"/>
    <cellStyle name="Связанная ячейка 10 5" xfId="6606"/>
    <cellStyle name="Связанная ячейка 10 6" xfId="6607"/>
    <cellStyle name="Связанная ячейка 10 7" xfId="6608"/>
    <cellStyle name="Связанная ячейка 10 8" xfId="6609"/>
    <cellStyle name="Связанная ячейка 10 9" xfId="6610"/>
    <cellStyle name="Связанная ячейка 11" xfId="6611"/>
    <cellStyle name="Связанная ячейка 11 10" xfId="6612"/>
    <cellStyle name="Связанная ячейка 11 2" xfId="6613"/>
    <cellStyle name="Связанная ячейка 11 3" xfId="6614"/>
    <cellStyle name="Связанная ячейка 11 4" xfId="6615"/>
    <cellStyle name="Связанная ячейка 11 5" xfId="6616"/>
    <cellStyle name="Связанная ячейка 11 6" xfId="6617"/>
    <cellStyle name="Связанная ячейка 11 7" xfId="6618"/>
    <cellStyle name="Связанная ячейка 11 8" xfId="6619"/>
    <cellStyle name="Связанная ячейка 11 9" xfId="6620"/>
    <cellStyle name="Связанная ячейка 12" xfId="6621"/>
    <cellStyle name="Связанная ячейка 12 10" xfId="6622"/>
    <cellStyle name="Связанная ячейка 12 2" xfId="6623"/>
    <cellStyle name="Связанная ячейка 12 3" xfId="6624"/>
    <cellStyle name="Связанная ячейка 12 4" xfId="6625"/>
    <cellStyle name="Связанная ячейка 12 5" xfId="6626"/>
    <cellStyle name="Связанная ячейка 12 6" xfId="6627"/>
    <cellStyle name="Связанная ячейка 12 7" xfId="6628"/>
    <cellStyle name="Связанная ячейка 12 8" xfId="6629"/>
    <cellStyle name="Связанная ячейка 12 9" xfId="6630"/>
    <cellStyle name="Связанная ячейка 13" xfId="6631"/>
    <cellStyle name="Связанная ячейка 13 10" xfId="6632"/>
    <cellStyle name="Связанная ячейка 13 2" xfId="6633"/>
    <cellStyle name="Связанная ячейка 13 3" xfId="6634"/>
    <cellStyle name="Связанная ячейка 13 4" xfId="6635"/>
    <cellStyle name="Связанная ячейка 13 5" xfId="6636"/>
    <cellStyle name="Связанная ячейка 13 6" xfId="6637"/>
    <cellStyle name="Связанная ячейка 13 7" xfId="6638"/>
    <cellStyle name="Связанная ячейка 13 8" xfId="6639"/>
    <cellStyle name="Связанная ячейка 13 9" xfId="6640"/>
    <cellStyle name="Связанная ячейка 14" xfId="6641"/>
    <cellStyle name="Связанная ячейка 14 10" xfId="6642"/>
    <cellStyle name="Связанная ячейка 14 2" xfId="6643"/>
    <cellStyle name="Связанная ячейка 14 3" xfId="6644"/>
    <cellStyle name="Связанная ячейка 14 4" xfId="6645"/>
    <cellStyle name="Связанная ячейка 14 5" xfId="6646"/>
    <cellStyle name="Связанная ячейка 14 6" xfId="6647"/>
    <cellStyle name="Связанная ячейка 14 7" xfId="6648"/>
    <cellStyle name="Связанная ячейка 14 8" xfId="6649"/>
    <cellStyle name="Связанная ячейка 14 9" xfId="6650"/>
    <cellStyle name="Связанная ячейка 15" xfId="6651"/>
    <cellStyle name="Связанная ячейка 15 2" xfId="6652"/>
    <cellStyle name="Связанная ячейка 15 3" xfId="6653"/>
    <cellStyle name="Связанная ячейка 15 4" xfId="6654"/>
    <cellStyle name="Связанная ячейка 15 5" xfId="6655"/>
    <cellStyle name="Связанная ячейка 15 6" xfId="6656"/>
    <cellStyle name="Связанная ячейка 15 7" xfId="6657"/>
    <cellStyle name="Связанная ячейка 15 8" xfId="6658"/>
    <cellStyle name="Связанная ячейка 16" xfId="6659"/>
    <cellStyle name="Связанная ячейка 16 2" xfId="6660"/>
    <cellStyle name="Связанная ячейка 16 3" xfId="6661"/>
    <cellStyle name="Связанная ячейка 16 4" xfId="6662"/>
    <cellStyle name="Связанная ячейка 16 5" xfId="6663"/>
    <cellStyle name="Связанная ячейка 16 6" xfId="6664"/>
    <cellStyle name="Связанная ячейка 16 7" xfId="6665"/>
    <cellStyle name="Связанная ячейка 16 8" xfId="6666"/>
    <cellStyle name="Связанная ячейка 17" xfId="6667"/>
    <cellStyle name="Связанная ячейка 17 2" xfId="6668"/>
    <cellStyle name="Связанная ячейка 17 3" xfId="6669"/>
    <cellStyle name="Связанная ячейка 17 4" xfId="6670"/>
    <cellStyle name="Связанная ячейка 17 5" xfId="6671"/>
    <cellStyle name="Связанная ячейка 18" xfId="6672"/>
    <cellStyle name="Связанная ячейка 18 2" xfId="6673"/>
    <cellStyle name="Связанная ячейка 18 3" xfId="6674"/>
    <cellStyle name="Связанная ячейка 18 4" xfId="6675"/>
    <cellStyle name="Связанная ячейка 18 5" xfId="6676"/>
    <cellStyle name="Связанная ячейка 19" xfId="6677"/>
    <cellStyle name="Связанная ячейка 19 2" xfId="6678"/>
    <cellStyle name="Связанная ячейка 19 3" xfId="6679"/>
    <cellStyle name="Связанная ячейка 19 4" xfId="6680"/>
    <cellStyle name="Связанная ячейка 19 5" xfId="6681"/>
    <cellStyle name="Связанная ячейка 2" xfId="6682"/>
    <cellStyle name="Связанная ячейка 2 10" xfId="6683"/>
    <cellStyle name="Связанная ячейка 2 2" xfId="6684"/>
    <cellStyle name="Связанная ячейка 2 3" xfId="6685"/>
    <cellStyle name="Связанная ячейка 2 4" xfId="6686"/>
    <cellStyle name="Связанная ячейка 2 5" xfId="6687"/>
    <cellStyle name="Связанная ячейка 2 6" xfId="6688"/>
    <cellStyle name="Связанная ячейка 2 7" xfId="6689"/>
    <cellStyle name="Связанная ячейка 2 8" xfId="6690"/>
    <cellStyle name="Связанная ячейка 2 9" xfId="6691"/>
    <cellStyle name="Связанная ячейка 20" xfId="6692"/>
    <cellStyle name="Связанная ячейка 21" xfId="6693"/>
    <cellStyle name="Связанная ячейка 22" xfId="6694"/>
    <cellStyle name="Связанная ячейка 23" xfId="6695"/>
    <cellStyle name="Связанная ячейка 24" xfId="14641"/>
    <cellStyle name="Связанная ячейка 3" xfId="6696"/>
    <cellStyle name="Связанная ячейка 3 10" xfId="6697"/>
    <cellStyle name="Связанная ячейка 3 2" xfId="6698"/>
    <cellStyle name="Связанная ячейка 3 3" xfId="6699"/>
    <cellStyle name="Связанная ячейка 3 4" xfId="6700"/>
    <cellStyle name="Связанная ячейка 3 5" xfId="6701"/>
    <cellStyle name="Связанная ячейка 3 6" xfId="6702"/>
    <cellStyle name="Связанная ячейка 3 7" xfId="6703"/>
    <cellStyle name="Связанная ячейка 3 8" xfId="6704"/>
    <cellStyle name="Связанная ячейка 3 9" xfId="6705"/>
    <cellStyle name="Связанная ячейка 4" xfId="6706"/>
    <cellStyle name="Связанная ячейка 4 10" xfId="6707"/>
    <cellStyle name="Связанная ячейка 4 2" xfId="6708"/>
    <cellStyle name="Связанная ячейка 4 3" xfId="6709"/>
    <cellStyle name="Связанная ячейка 4 4" xfId="6710"/>
    <cellStyle name="Связанная ячейка 4 5" xfId="6711"/>
    <cellStyle name="Связанная ячейка 4 6" xfId="6712"/>
    <cellStyle name="Связанная ячейка 4 7" xfId="6713"/>
    <cellStyle name="Связанная ячейка 4 8" xfId="6714"/>
    <cellStyle name="Связанная ячейка 4 9" xfId="6715"/>
    <cellStyle name="Связанная ячейка 5" xfId="6716"/>
    <cellStyle name="Связанная ячейка 5 10" xfId="6717"/>
    <cellStyle name="Связанная ячейка 5 2" xfId="6718"/>
    <cellStyle name="Связанная ячейка 5 3" xfId="6719"/>
    <cellStyle name="Связанная ячейка 5 4" xfId="6720"/>
    <cellStyle name="Связанная ячейка 5 5" xfId="6721"/>
    <cellStyle name="Связанная ячейка 5 6" xfId="6722"/>
    <cellStyle name="Связанная ячейка 5 7" xfId="6723"/>
    <cellStyle name="Связанная ячейка 5 8" xfId="6724"/>
    <cellStyle name="Связанная ячейка 5 9" xfId="6725"/>
    <cellStyle name="Связанная ячейка 6" xfId="6726"/>
    <cellStyle name="Связанная ячейка 6 10" xfId="6727"/>
    <cellStyle name="Связанная ячейка 6 2" xfId="6728"/>
    <cellStyle name="Связанная ячейка 6 3" xfId="6729"/>
    <cellStyle name="Связанная ячейка 6 4" xfId="6730"/>
    <cellStyle name="Связанная ячейка 6 5" xfId="6731"/>
    <cellStyle name="Связанная ячейка 6 6" xfId="6732"/>
    <cellStyle name="Связанная ячейка 6 7" xfId="6733"/>
    <cellStyle name="Связанная ячейка 6 8" xfId="6734"/>
    <cellStyle name="Связанная ячейка 6 9" xfId="6735"/>
    <cellStyle name="Связанная ячейка 7" xfId="6736"/>
    <cellStyle name="Связанная ячейка 7 10" xfId="6737"/>
    <cellStyle name="Связанная ячейка 7 2" xfId="6738"/>
    <cellStyle name="Связанная ячейка 7 3" xfId="6739"/>
    <cellStyle name="Связанная ячейка 7 4" xfId="6740"/>
    <cellStyle name="Связанная ячейка 7 5" xfId="6741"/>
    <cellStyle name="Связанная ячейка 7 6" xfId="6742"/>
    <cellStyle name="Связанная ячейка 7 7" xfId="6743"/>
    <cellStyle name="Связанная ячейка 7 8" xfId="6744"/>
    <cellStyle name="Связанная ячейка 7 9" xfId="6745"/>
    <cellStyle name="Связанная ячейка 8" xfId="6746"/>
    <cellStyle name="Связанная ячейка 8 10" xfId="6747"/>
    <cellStyle name="Связанная ячейка 8 2" xfId="6748"/>
    <cellStyle name="Связанная ячейка 8 3" xfId="6749"/>
    <cellStyle name="Связанная ячейка 8 4" xfId="6750"/>
    <cellStyle name="Связанная ячейка 8 5" xfId="6751"/>
    <cellStyle name="Связанная ячейка 8 6" xfId="6752"/>
    <cellStyle name="Связанная ячейка 8 7" xfId="6753"/>
    <cellStyle name="Связанная ячейка 8 8" xfId="6754"/>
    <cellStyle name="Связанная ячейка 8 9" xfId="6755"/>
    <cellStyle name="Связанная ячейка 9" xfId="6756"/>
    <cellStyle name="Связанная ячейка 9 10" xfId="6757"/>
    <cellStyle name="Связанная ячейка 9 2" xfId="6758"/>
    <cellStyle name="Связанная ячейка 9 3" xfId="6759"/>
    <cellStyle name="Связанная ячейка 9 4" xfId="6760"/>
    <cellStyle name="Связанная ячейка 9 5" xfId="6761"/>
    <cellStyle name="Связанная ячейка 9 6" xfId="6762"/>
    <cellStyle name="Связанная ячейка 9 7" xfId="6763"/>
    <cellStyle name="Связанная ячейка 9 8" xfId="6764"/>
    <cellStyle name="Связанная ячейка 9 9" xfId="6765"/>
    <cellStyle name="Стиль 1" xfId="71"/>
    <cellStyle name="Стиль 1 2" xfId="72"/>
    <cellStyle name="Стиль 1 3" xfId="116"/>
    <cellStyle name="Стиль 10" xfId="73"/>
    <cellStyle name="Стиль 10 2" xfId="117"/>
    <cellStyle name="Стиль 11" xfId="74"/>
    <cellStyle name="Стиль 11 2" xfId="118"/>
    <cellStyle name="Стиль 12" xfId="75"/>
    <cellStyle name="Стиль 12 2" xfId="119"/>
    <cellStyle name="Стиль 13" xfId="76"/>
    <cellStyle name="Стиль 13 2" xfId="120"/>
    <cellStyle name="Стиль 14" xfId="77"/>
    <cellStyle name="Стиль 14 2" xfId="121"/>
    <cellStyle name="Стиль 15" xfId="78"/>
    <cellStyle name="Стиль 15 2" xfId="122"/>
    <cellStyle name="Стиль 16" xfId="79"/>
    <cellStyle name="Стиль 16 2" xfId="123"/>
    <cellStyle name="Стиль 17" xfId="80"/>
    <cellStyle name="Стиль 17 2" xfId="124"/>
    <cellStyle name="Стиль 18" xfId="81"/>
    <cellStyle name="Стиль 19" xfId="82"/>
    <cellStyle name="Стиль 19 2" xfId="125"/>
    <cellStyle name="Стиль 2" xfId="83"/>
    <cellStyle name="Стиль 2 2" xfId="126"/>
    <cellStyle name="Стиль 20" xfId="84"/>
    <cellStyle name="Стиль 20 2" xfId="127"/>
    <cellStyle name="Стиль 21" xfId="85"/>
    <cellStyle name="Стиль 21 2" xfId="128"/>
    <cellStyle name="Стиль 22" xfId="86"/>
    <cellStyle name="Стиль 22 2" xfId="129"/>
    <cellStyle name="Стиль 23" xfId="87"/>
    <cellStyle name="Стиль 23 2" xfId="130"/>
    <cellStyle name="Стиль 24" xfId="88"/>
    <cellStyle name="Стиль 24 2" xfId="131"/>
    <cellStyle name="Стиль 25" xfId="89"/>
    <cellStyle name="Стиль 25 2" xfId="132"/>
    <cellStyle name="Стиль 26" xfId="90"/>
    <cellStyle name="Стиль 26 2" xfId="133"/>
    <cellStyle name="Стиль 26 3" xfId="18864"/>
    <cellStyle name="Стиль 26 3 2" xfId="24688"/>
    <cellStyle name="Стиль 27" xfId="91"/>
    <cellStyle name="Стиль 27 2" xfId="134"/>
    <cellStyle name="Стиль 28" xfId="92"/>
    <cellStyle name="Стиль 28 2" xfId="135"/>
    <cellStyle name="Стиль 29" xfId="136"/>
    <cellStyle name="Стиль 3" xfId="93"/>
    <cellStyle name="Стиль 3 2" xfId="137"/>
    <cellStyle name="Стиль 30" xfId="94"/>
    <cellStyle name="Стиль 30 2" xfId="18865"/>
    <cellStyle name="Стиль 30 2 2" xfId="24689"/>
    <cellStyle name="Стиль 4" xfId="95"/>
    <cellStyle name="Стиль 5" xfId="96"/>
    <cellStyle name="Стиль 5 2" xfId="138"/>
    <cellStyle name="Стиль 6" xfId="97"/>
    <cellStyle name="Стиль 6 2" xfId="139"/>
    <cellStyle name="Стиль 7" xfId="98"/>
    <cellStyle name="Стиль 7 2" xfId="140"/>
    <cellStyle name="Стиль 71" xfId="141"/>
    <cellStyle name="Стиль 8" xfId="99"/>
    <cellStyle name="Стиль 8 2" xfId="142"/>
    <cellStyle name="Стиль 9" xfId="100"/>
    <cellStyle name="Стиль 9 2" xfId="143"/>
    <cellStyle name="Стиль jjj" xfId="101"/>
    <cellStyle name="Текст предупреждения" xfId="24728" builtinId="11" customBuiltin="1"/>
    <cellStyle name="Текст предупреждения 10" xfId="6766"/>
    <cellStyle name="Текст предупреждения 10 10" xfId="6767"/>
    <cellStyle name="Текст предупреждения 10 2" xfId="6768"/>
    <cellStyle name="Текст предупреждения 10 3" xfId="6769"/>
    <cellStyle name="Текст предупреждения 10 4" xfId="6770"/>
    <cellStyle name="Текст предупреждения 10 5" xfId="6771"/>
    <cellStyle name="Текст предупреждения 10 6" xfId="6772"/>
    <cellStyle name="Текст предупреждения 10 7" xfId="6773"/>
    <cellStyle name="Текст предупреждения 10 8" xfId="6774"/>
    <cellStyle name="Текст предупреждения 10 9" xfId="6775"/>
    <cellStyle name="Текст предупреждения 11" xfId="6776"/>
    <cellStyle name="Текст предупреждения 11 10" xfId="6777"/>
    <cellStyle name="Текст предупреждения 11 2" xfId="6778"/>
    <cellStyle name="Текст предупреждения 11 3" xfId="6779"/>
    <cellStyle name="Текст предупреждения 11 4" xfId="6780"/>
    <cellStyle name="Текст предупреждения 11 5" xfId="6781"/>
    <cellStyle name="Текст предупреждения 11 6" xfId="6782"/>
    <cellStyle name="Текст предупреждения 11 7" xfId="6783"/>
    <cellStyle name="Текст предупреждения 11 8" xfId="6784"/>
    <cellStyle name="Текст предупреждения 11 9" xfId="6785"/>
    <cellStyle name="Текст предупреждения 12" xfId="6786"/>
    <cellStyle name="Текст предупреждения 12 10" xfId="6787"/>
    <cellStyle name="Текст предупреждения 12 2" xfId="6788"/>
    <cellStyle name="Текст предупреждения 12 3" xfId="6789"/>
    <cellStyle name="Текст предупреждения 12 4" xfId="6790"/>
    <cellStyle name="Текст предупреждения 12 5" xfId="6791"/>
    <cellStyle name="Текст предупреждения 12 6" xfId="6792"/>
    <cellStyle name="Текст предупреждения 12 7" xfId="6793"/>
    <cellStyle name="Текст предупреждения 12 8" xfId="6794"/>
    <cellStyle name="Текст предупреждения 12 9" xfId="6795"/>
    <cellStyle name="Текст предупреждения 13" xfId="6796"/>
    <cellStyle name="Текст предупреждения 13 10" xfId="6797"/>
    <cellStyle name="Текст предупреждения 13 2" xfId="6798"/>
    <cellStyle name="Текст предупреждения 13 3" xfId="6799"/>
    <cellStyle name="Текст предупреждения 13 4" xfId="6800"/>
    <cellStyle name="Текст предупреждения 13 5" xfId="6801"/>
    <cellStyle name="Текст предупреждения 13 6" xfId="6802"/>
    <cellStyle name="Текст предупреждения 13 7" xfId="6803"/>
    <cellStyle name="Текст предупреждения 13 8" xfId="6804"/>
    <cellStyle name="Текст предупреждения 13 9" xfId="6805"/>
    <cellStyle name="Текст предупреждения 14" xfId="6806"/>
    <cellStyle name="Текст предупреждения 14 10" xfId="6807"/>
    <cellStyle name="Текст предупреждения 14 2" xfId="6808"/>
    <cellStyle name="Текст предупреждения 14 3" xfId="6809"/>
    <cellStyle name="Текст предупреждения 14 4" xfId="6810"/>
    <cellStyle name="Текст предупреждения 14 5" xfId="6811"/>
    <cellStyle name="Текст предупреждения 14 6" xfId="6812"/>
    <cellStyle name="Текст предупреждения 14 7" xfId="6813"/>
    <cellStyle name="Текст предупреждения 14 8" xfId="6814"/>
    <cellStyle name="Текст предупреждения 14 9" xfId="6815"/>
    <cellStyle name="Текст предупреждения 15" xfId="6816"/>
    <cellStyle name="Текст предупреждения 15 2" xfId="6817"/>
    <cellStyle name="Текст предупреждения 15 3" xfId="6818"/>
    <cellStyle name="Текст предупреждения 15 4" xfId="6819"/>
    <cellStyle name="Текст предупреждения 15 5" xfId="6820"/>
    <cellStyle name="Текст предупреждения 15 6" xfId="6821"/>
    <cellStyle name="Текст предупреждения 15 7" xfId="6822"/>
    <cellStyle name="Текст предупреждения 15 8" xfId="6823"/>
    <cellStyle name="Текст предупреждения 16" xfId="6824"/>
    <cellStyle name="Текст предупреждения 16 2" xfId="6825"/>
    <cellStyle name="Текст предупреждения 16 3" xfId="6826"/>
    <cellStyle name="Текст предупреждения 16 4" xfId="6827"/>
    <cellStyle name="Текст предупреждения 16 5" xfId="6828"/>
    <cellStyle name="Текст предупреждения 16 6" xfId="6829"/>
    <cellStyle name="Текст предупреждения 16 7" xfId="6830"/>
    <cellStyle name="Текст предупреждения 16 8" xfId="6831"/>
    <cellStyle name="Текст предупреждения 17" xfId="6832"/>
    <cellStyle name="Текст предупреждения 17 2" xfId="6833"/>
    <cellStyle name="Текст предупреждения 17 3" xfId="6834"/>
    <cellStyle name="Текст предупреждения 17 4" xfId="6835"/>
    <cellStyle name="Текст предупреждения 17 5" xfId="6836"/>
    <cellStyle name="Текст предупреждения 18" xfId="6837"/>
    <cellStyle name="Текст предупреждения 18 2" xfId="6838"/>
    <cellStyle name="Текст предупреждения 18 3" xfId="6839"/>
    <cellStyle name="Текст предупреждения 18 4" xfId="6840"/>
    <cellStyle name="Текст предупреждения 18 5" xfId="6841"/>
    <cellStyle name="Текст предупреждения 19" xfId="6842"/>
    <cellStyle name="Текст предупреждения 19 2" xfId="6843"/>
    <cellStyle name="Текст предупреждения 19 3" xfId="6844"/>
    <cellStyle name="Текст предупреждения 19 4" xfId="6845"/>
    <cellStyle name="Текст предупреждения 19 5" xfId="6846"/>
    <cellStyle name="Текст предупреждения 2" xfId="6847"/>
    <cellStyle name="Текст предупреждения 2 10" xfId="6848"/>
    <cellStyle name="Текст предупреждения 2 2" xfId="6849"/>
    <cellStyle name="Текст предупреждения 2 3" xfId="6850"/>
    <cellStyle name="Текст предупреждения 2 4" xfId="6851"/>
    <cellStyle name="Текст предупреждения 2 5" xfId="6852"/>
    <cellStyle name="Текст предупреждения 2 6" xfId="6853"/>
    <cellStyle name="Текст предупреждения 2 7" xfId="6854"/>
    <cellStyle name="Текст предупреждения 2 8" xfId="6855"/>
    <cellStyle name="Текст предупреждения 2 9" xfId="6856"/>
    <cellStyle name="Текст предупреждения 20" xfId="6857"/>
    <cellStyle name="Текст предупреждения 21" xfId="6858"/>
    <cellStyle name="Текст предупреждения 22" xfId="6859"/>
    <cellStyle name="Текст предупреждения 23" xfId="6860"/>
    <cellStyle name="Текст предупреждения 24" xfId="14556"/>
    <cellStyle name="Текст предупреждения 3" xfId="6861"/>
    <cellStyle name="Текст предупреждения 3 10" xfId="6862"/>
    <cellStyle name="Текст предупреждения 3 2" xfId="6863"/>
    <cellStyle name="Текст предупреждения 3 3" xfId="6864"/>
    <cellStyle name="Текст предупреждения 3 4" xfId="6865"/>
    <cellStyle name="Текст предупреждения 3 5" xfId="6866"/>
    <cellStyle name="Текст предупреждения 3 6" xfId="6867"/>
    <cellStyle name="Текст предупреждения 3 7" xfId="6868"/>
    <cellStyle name="Текст предупреждения 3 8" xfId="6869"/>
    <cellStyle name="Текст предупреждения 3 9" xfId="6870"/>
    <cellStyle name="Текст предупреждения 4" xfId="6871"/>
    <cellStyle name="Текст предупреждения 4 10" xfId="6872"/>
    <cellStyle name="Текст предупреждения 4 2" xfId="6873"/>
    <cellStyle name="Текст предупреждения 4 3" xfId="6874"/>
    <cellStyle name="Текст предупреждения 4 4" xfId="6875"/>
    <cellStyle name="Текст предупреждения 4 5" xfId="6876"/>
    <cellStyle name="Текст предупреждения 4 6" xfId="6877"/>
    <cellStyle name="Текст предупреждения 4 7" xfId="6878"/>
    <cellStyle name="Текст предупреждения 4 8" xfId="6879"/>
    <cellStyle name="Текст предупреждения 4 9" xfId="6880"/>
    <cellStyle name="Текст предупреждения 5" xfId="6881"/>
    <cellStyle name="Текст предупреждения 5 10" xfId="6882"/>
    <cellStyle name="Текст предупреждения 5 2" xfId="6883"/>
    <cellStyle name="Текст предупреждения 5 3" xfId="6884"/>
    <cellStyle name="Текст предупреждения 5 4" xfId="6885"/>
    <cellStyle name="Текст предупреждения 5 5" xfId="6886"/>
    <cellStyle name="Текст предупреждения 5 6" xfId="6887"/>
    <cellStyle name="Текст предупреждения 5 7" xfId="6888"/>
    <cellStyle name="Текст предупреждения 5 8" xfId="6889"/>
    <cellStyle name="Текст предупреждения 5 9" xfId="6890"/>
    <cellStyle name="Текст предупреждения 6" xfId="6891"/>
    <cellStyle name="Текст предупреждения 6 10" xfId="6892"/>
    <cellStyle name="Текст предупреждения 6 2" xfId="6893"/>
    <cellStyle name="Текст предупреждения 6 3" xfId="6894"/>
    <cellStyle name="Текст предупреждения 6 4" xfId="6895"/>
    <cellStyle name="Текст предупреждения 6 5" xfId="6896"/>
    <cellStyle name="Текст предупреждения 6 6" xfId="6897"/>
    <cellStyle name="Текст предупреждения 6 7" xfId="6898"/>
    <cellStyle name="Текст предупреждения 6 8" xfId="6899"/>
    <cellStyle name="Текст предупреждения 6 9" xfId="6900"/>
    <cellStyle name="Текст предупреждения 7" xfId="6901"/>
    <cellStyle name="Текст предупреждения 7 10" xfId="6902"/>
    <cellStyle name="Текст предупреждения 7 2" xfId="6903"/>
    <cellStyle name="Текст предупреждения 7 3" xfId="6904"/>
    <cellStyle name="Текст предупреждения 7 4" xfId="6905"/>
    <cellStyle name="Текст предупреждения 7 5" xfId="6906"/>
    <cellStyle name="Текст предупреждения 7 6" xfId="6907"/>
    <cellStyle name="Текст предупреждения 7 7" xfId="6908"/>
    <cellStyle name="Текст предупреждения 7 8" xfId="6909"/>
    <cellStyle name="Текст предупреждения 7 9" xfId="6910"/>
    <cellStyle name="Текст предупреждения 8" xfId="6911"/>
    <cellStyle name="Текст предупреждения 8 10" xfId="6912"/>
    <cellStyle name="Текст предупреждения 8 2" xfId="6913"/>
    <cellStyle name="Текст предупреждения 8 3" xfId="6914"/>
    <cellStyle name="Текст предупреждения 8 4" xfId="6915"/>
    <cellStyle name="Текст предупреждения 8 5" xfId="6916"/>
    <cellStyle name="Текст предупреждения 8 6" xfId="6917"/>
    <cellStyle name="Текст предупреждения 8 7" xfId="6918"/>
    <cellStyle name="Текст предупреждения 8 8" xfId="6919"/>
    <cellStyle name="Текст предупреждения 8 9" xfId="6920"/>
    <cellStyle name="Текст предупреждения 9" xfId="6921"/>
    <cellStyle name="Текст предупреждения 9 10" xfId="6922"/>
    <cellStyle name="Текст предупреждения 9 2" xfId="6923"/>
    <cellStyle name="Текст предупреждения 9 3" xfId="6924"/>
    <cellStyle name="Текст предупреждения 9 4" xfId="6925"/>
    <cellStyle name="Текст предупреждения 9 5" xfId="6926"/>
    <cellStyle name="Текст предупреждения 9 6" xfId="6927"/>
    <cellStyle name="Текст предупреждения 9 7" xfId="6928"/>
    <cellStyle name="Текст предупреждения 9 8" xfId="6929"/>
    <cellStyle name="Текст предупреждения 9 9" xfId="6930"/>
    <cellStyle name="Финансовый [0] 2" xfId="152"/>
    <cellStyle name="Финансовый [0] 2 2" xfId="16416"/>
    <cellStyle name="Финансовый [0] 2 2 2" xfId="22240"/>
    <cellStyle name="Финансовый [0] 2 3" xfId="18868"/>
    <cellStyle name="Финансовый [0] 3" xfId="18867"/>
    <cellStyle name="Финансовый 10" xfId="102"/>
    <cellStyle name="Финансовый 11" xfId="151"/>
    <cellStyle name="Финансовый 12" xfId="159"/>
    <cellStyle name="Финансовый 13" xfId="168"/>
    <cellStyle name="Финансовый 14" xfId="171"/>
    <cellStyle name="Финансовый 15" xfId="177"/>
    <cellStyle name="Финансовый 16" xfId="193"/>
    <cellStyle name="Финансовый 17" xfId="199"/>
    <cellStyle name="Финансовый 18" xfId="206"/>
    <cellStyle name="Финансовый 19" xfId="220"/>
    <cellStyle name="Финансовый 2" xfId="103"/>
    <cellStyle name="Финансовый 2 2" xfId="196"/>
    <cellStyle name="Финансовый 2 2 2" xfId="13952"/>
    <cellStyle name="Финансовый 2 2 3" xfId="16424"/>
    <cellStyle name="Финансовый 2 2 3 2" xfId="22248"/>
    <cellStyle name="Финансовый 2 2 4" xfId="18877"/>
    <cellStyle name="Финансовый 2 3" xfId="13292"/>
    <cellStyle name="Финансовый 2 3 2" xfId="13970"/>
    <cellStyle name="Финансовый 2 3 2 2" xfId="19878"/>
    <cellStyle name="Финансовый 2 3 3" xfId="19233"/>
    <cellStyle name="Финансовый 2 4" xfId="13293"/>
    <cellStyle name="Финансовый 2 4 2" xfId="19234"/>
    <cellStyle name="Финансовый 2 5" xfId="13945"/>
    <cellStyle name="Финансовый 2 5 2" xfId="19877"/>
    <cellStyle name="Финансовый 2 6" xfId="24705"/>
    <cellStyle name="Финансовый 2 7" xfId="24759"/>
    <cellStyle name="Финансовый 20" xfId="221"/>
    <cellStyle name="Финансовый 21" xfId="248"/>
    <cellStyle name="Финансовый 22" xfId="294"/>
    <cellStyle name="Финансовый 23" xfId="13042"/>
    <cellStyle name="Финансовый 24" xfId="13182"/>
    <cellStyle name="Финансовый 25" xfId="13297"/>
    <cellStyle name="Финансовый 25 2" xfId="19236"/>
    <cellStyle name="Финансовый 26" xfId="13296"/>
    <cellStyle name="Финансовый 26 2" xfId="19235"/>
    <cellStyle name="Финансовый 27" xfId="13298"/>
    <cellStyle name="Финансовый 27 2" xfId="19237"/>
    <cellStyle name="Финансовый 28" xfId="13299"/>
    <cellStyle name="Финансовый 28 2" xfId="19238"/>
    <cellStyle name="Финансовый 29" xfId="13300"/>
    <cellStyle name="Финансовый 29 2" xfId="19239"/>
    <cellStyle name="Финансовый 3" xfId="104"/>
    <cellStyle name="Финансовый 3 2" xfId="105"/>
    <cellStyle name="Финансовый 3 3" xfId="24760"/>
    <cellStyle name="Финансовый 30" xfId="13943"/>
    <cellStyle name="Финансовый 31" xfId="13972"/>
    <cellStyle name="Финансовый 32" xfId="13973"/>
    <cellStyle name="Финансовый 33" xfId="13974"/>
    <cellStyle name="Финансовый 34" xfId="13975"/>
    <cellStyle name="Финансовый 35" xfId="13976"/>
    <cellStyle name="Финансовый 36" xfId="13977"/>
    <cellStyle name="Финансовый 37" xfId="13978"/>
    <cellStyle name="Финансовый 38" xfId="13979"/>
    <cellStyle name="Финансовый 39" xfId="13981"/>
    <cellStyle name="Финансовый 4" xfId="106"/>
    <cellStyle name="Финансовый 4 2" xfId="107"/>
    <cellStyle name="Финансовый 4 3" xfId="24761"/>
    <cellStyle name="Финансовый 40" xfId="13980"/>
    <cellStyle name="Финансовый 41" xfId="13306"/>
    <cellStyle name="Финансовый 42" xfId="13647"/>
    <cellStyle name="Финансовый 43" xfId="13653"/>
    <cellStyle name="Финансовый 44" xfId="14488"/>
    <cellStyle name="Финансовый 45" xfId="14633"/>
    <cellStyle name="Финансовый 46" xfId="14629"/>
    <cellStyle name="Финансовый 47" xfId="14631"/>
    <cellStyle name="Финансовый 48" xfId="14632"/>
    <cellStyle name="Финансовый 49" xfId="14627"/>
    <cellStyle name="Финансовый 5" xfId="108"/>
    <cellStyle name="Финансовый 5 2" xfId="109"/>
    <cellStyle name="Финансовый 5 3" xfId="24763"/>
    <cellStyle name="Финансовый 50" xfId="14622"/>
    <cellStyle name="Финансовый 51" xfId="14624"/>
    <cellStyle name="Финансовый 52" xfId="14623"/>
    <cellStyle name="Финансовый 53" xfId="14625"/>
    <cellStyle name="Финансовый 54" xfId="14628"/>
    <cellStyle name="Финансовый 55" xfId="14621"/>
    <cellStyle name="Финансовый 56" xfId="14572"/>
    <cellStyle name="Финансовый 57" xfId="14626"/>
    <cellStyle name="Финансовый 58" xfId="14570"/>
    <cellStyle name="Финансовый 59" xfId="14630"/>
    <cellStyle name="Финансовый 6" xfId="110"/>
    <cellStyle name="Финансовый 6 2" xfId="24765"/>
    <cellStyle name="Финансовый 60" xfId="14571"/>
    <cellStyle name="Финансовый 61" xfId="14569"/>
    <cellStyle name="Финансовый 62" xfId="14652"/>
    <cellStyle name="Финансовый 63" xfId="14566"/>
    <cellStyle name="Финансовый 63 2" xfId="20452"/>
    <cellStyle name="Финансовый 64" xfId="14639"/>
    <cellStyle name="Финансовый 64 2" xfId="20506"/>
    <cellStyle name="Финансовый 65" xfId="14638"/>
    <cellStyle name="Финансовый 65 2" xfId="20505"/>
    <cellStyle name="Финансовый 66" xfId="14666"/>
    <cellStyle name="Финансовый 66 2" xfId="20507"/>
    <cellStyle name="Финансовый 67" xfId="14637"/>
    <cellStyle name="Финансовый 67 2" xfId="20504"/>
    <cellStyle name="Финансовый 68" xfId="14555"/>
    <cellStyle name="Финансовый 68 2" xfId="20451"/>
    <cellStyle name="Финансовый 69" xfId="14552"/>
    <cellStyle name="Финансовый 69 2" xfId="20448"/>
    <cellStyle name="Финансовый 7" xfId="111"/>
    <cellStyle name="Финансовый 70" xfId="14554"/>
    <cellStyle name="Финансовый 70 2" xfId="20450"/>
    <cellStyle name="Финансовый 71" xfId="14667"/>
    <cellStyle name="Финансовый 71 2" xfId="20508"/>
    <cellStyle name="Финансовый 72" xfId="14682"/>
    <cellStyle name="Финансовый 72 2" xfId="20510"/>
    <cellStyle name="Финансовый 73" xfId="14636"/>
    <cellStyle name="Финансовый 73 2" xfId="20503"/>
    <cellStyle name="Финансовый 74" xfId="14553"/>
    <cellStyle name="Финансовый 74 2" xfId="20449"/>
    <cellStyle name="Финансовый 75" xfId="14635"/>
    <cellStyle name="Финансовый 75 2" xfId="20502"/>
    <cellStyle name="Финансовый 76" xfId="14550"/>
    <cellStyle name="Финансовый 76 2" xfId="20446"/>
    <cellStyle name="Финансовый 77" xfId="14551"/>
    <cellStyle name="Финансовый 77 2" xfId="20447"/>
    <cellStyle name="Финансовый 78" xfId="14634"/>
    <cellStyle name="Финансовый 78 2" xfId="20501"/>
    <cellStyle name="Финансовый 79" xfId="14668"/>
    <cellStyle name="Финансовый 79 2" xfId="20509"/>
    <cellStyle name="Финансовый 8" xfId="112"/>
    <cellStyle name="Финансовый 80" xfId="14937"/>
    <cellStyle name="Финансовый 81" xfId="16480"/>
    <cellStyle name="Финансовый 81 2" xfId="22304"/>
    <cellStyle name="Финансовый 82" xfId="16993"/>
    <cellStyle name="Финансовый 82 2" xfId="22817"/>
    <cellStyle name="Финансовый 83" xfId="17493"/>
    <cellStyle name="Финансовый 83 2" xfId="23317"/>
    <cellStyle name="Финансовый 84" xfId="17950"/>
    <cellStyle name="Финансовый 84 2" xfId="23774"/>
    <cellStyle name="Финансовый 85" xfId="18407"/>
    <cellStyle name="Финансовый 85 2" xfId="24231"/>
    <cellStyle name="Финансовый 86" xfId="18866"/>
    <cellStyle name="Финансовый 87" xfId="24699"/>
    <cellStyle name="Финансовый 88" xfId="24704"/>
    <cellStyle name="Финансовый 89" xfId="24696"/>
    <cellStyle name="Финансовый 9" xfId="113"/>
    <cellStyle name="Финансовый 90" xfId="24706"/>
    <cellStyle name="Финансовый 91" xfId="24701"/>
    <cellStyle name="Хороший" xfId="24720" builtinId="26" customBuiltin="1"/>
    <cellStyle name="Хороший 10" xfId="6931"/>
    <cellStyle name="Хороший 10 10" xfId="6932"/>
    <cellStyle name="Хороший 10 2" xfId="6933"/>
    <cellStyle name="Хороший 10 3" xfId="6934"/>
    <cellStyle name="Хороший 10 4" xfId="6935"/>
    <cellStyle name="Хороший 10 5" xfId="6936"/>
    <cellStyle name="Хороший 10 6" xfId="6937"/>
    <cellStyle name="Хороший 10 7" xfId="6938"/>
    <cellStyle name="Хороший 10 8" xfId="6939"/>
    <cellStyle name="Хороший 10 9" xfId="6940"/>
    <cellStyle name="Хороший 11" xfId="6941"/>
    <cellStyle name="Хороший 11 10" xfId="6942"/>
    <cellStyle name="Хороший 11 2" xfId="6943"/>
    <cellStyle name="Хороший 11 3" xfId="6944"/>
    <cellStyle name="Хороший 11 4" xfId="6945"/>
    <cellStyle name="Хороший 11 5" xfId="6946"/>
    <cellStyle name="Хороший 11 6" xfId="6947"/>
    <cellStyle name="Хороший 11 7" xfId="6948"/>
    <cellStyle name="Хороший 11 8" xfId="6949"/>
    <cellStyle name="Хороший 11 9" xfId="6950"/>
    <cellStyle name="Хороший 12" xfId="6951"/>
    <cellStyle name="Хороший 12 10" xfId="6952"/>
    <cellStyle name="Хороший 12 2" xfId="6953"/>
    <cellStyle name="Хороший 12 3" xfId="6954"/>
    <cellStyle name="Хороший 12 4" xfId="6955"/>
    <cellStyle name="Хороший 12 5" xfId="6956"/>
    <cellStyle name="Хороший 12 6" xfId="6957"/>
    <cellStyle name="Хороший 12 7" xfId="6958"/>
    <cellStyle name="Хороший 12 8" xfId="6959"/>
    <cellStyle name="Хороший 12 9" xfId="6960"/>
    <cellStyle name="Хороший 13" xfId="6961"/>
    <cellStyle name="Хороший 13 10" xfId="6962"/>
    <cellStyle name="Хороший 13 2" xfId="6963"/>
    <cellStyle name="Хороший 13 3" xfId="6964"/>
    <cellStyle name="Хороший 13 4" xfId="6965"/>
    <cellStyle name="Хороший 13 5" xfId="6966"/>
    <cellStyle name="Хороший 13 6" xfId="6967"/>
    <cellStyle name="Хороший 13 7" xfId="6968"/>
    <cellStyle name="Хороший 13 8" xfId="6969"/>
    <cellStyle name="Хороший 13 9" xfId="6970"/>
    <cellStyle name="Хороший 14" xfId="6971"/>
    <cellStyle name="Хороший 14 10" xfId="6972"/>
    <cellStyle name="Хороший 14 2" xfId="6973"/>
    <cellStyle name="Хороший 14 3" xfId="6974"/>
    <cellStyle name="Хороший 14 4" xfId="6975"/>
    <cellStyle name="Хороший 14 5" xfId="6976"/>
    <cellStyle name="Хороший 14 6" xfId="6977"/>
    <cellStyle name="Хороший 14 7" xfId="6978"/>
    <cellStyle name="Хороший 14 8" xfId="6979"/>
    <cellStyle name="Хороший 14 9" xfId="6980"/>
    <cellStyle name="Хороший 15" xfId="6981"/>
    <cellStyle name="Хороший 15 2" xfId="6982"/>
    <cellStyle name="Хороший 15 3" xfId="6983"/>
    <cellStyle name="Хороший 15 4" xfId="6984"/>
    <cellStyle name="Хороший 15 5" xfId="6985"/>
    <cellStyle name="Хороший 15 6" xfId="6986"/>
    <cellStyle name="Хороший 15 7" xfId="6987"/>
    <cellStyle name="Хороший 15 8" xfId="6988"/>
    <cellStyle name="Хороший 16" xfId="6989"/>
    <cellStyle name="Хороший 16 2" xfId="6990"/>
    <cellStyle name="Хороший 16 3" xfId="6991"/>
    <cellStyle name="Хороший 16 4" xfId="6992"/>
    <cellStyle name="Хороший 16 5" xfId="6993"/>
    <cellStyle name="Хороший 16 6" xfId="6994"/>
    <cellStyle name="Хороший 16 7" xfId="6995"/>
    <cellStyle name="Хороший 16 8" xfId="6996"/>
    <cellStyle name="Хороший 17" xfId="6997"/>
    <cellStyle name="Хороший 17 2" xfId="6998"/>
    <cellStyle name="Хороший 17 3" xfId="6999"/>
    <cellStyle name="Хороший 17 4" xfId="7000"/>
    <cellStyle name="Хороший 17 5" xfId="7001"/>
    <cellStyle name="Хороший 18" xfId="7002"/>
    <cellStyle name="Хороший 18 2" xfId="7003"/>
    <cellStyle name="Хороший 18 3" xfId="7004"/>
    <cellStyle name="Хороший 18 4" xfId="7005"/>
    <cellStyle name="Хороший 18 5" xfId="7006"/>
    <cellStyle name="Хороший 19" xfId="7007"/>
    <cellStyle name="Хороший 19 2" xfId="7008"/>
    <cellStyle name="Хороший 19 3" xfId="7009"/>
    <cellStyle name="Хороший 19 4" xfId="7010"/>
    <cellStyle name="Хороший 19 5" xfId="7011"/>
    <cellStyle name="Хороший 2" xfId="7012"/>
    <cellStyle name="Хороший 2 10" xfId="7013"/>
    <cellStyle name="Хороший 2 2" xfId="7014"/>
    <cellStyle name="Хороший 2 3" xfId="7015"/>
    <cellStyle name="Хороший 2 4" xfId="7016"/>
    <cellStyle name="Хороший 2 5" xfId="7017"/>
    <cellStyle name="Хороший 2 6" xfId="7018"/>
    <cellStyle name="Хороший 2 7" xfId="7019"/>
    <cellStyle name="Хороший 2 8" xfId="7020"/>
    <cellStyle name="Хороший 2 9" xfId="7021"/>
    <cellStyle name="Хороший 20" xfId="7022"/>
    <cellStyle name="Хороший 21" xfId="7023"/>
    <cellStyle name="Хороший 22" xfId="7024"/>
    <cellStyle name="Хороший 23" xfId="7025"/>
    <cellStyle name="Хороший 24" xfId="14681"/>
    <cellStyle name="Хороший 3" xfId="7026"/>
    <cellStyle name="Хороший 3 10" xfId="7027"/>
    <cellStyle name="Хороший 3 2" xfId="7028"/>
    <cellStyle name="Хороший 3 3" xfId="7029"/>
    <cellStyle name="Хороший 3 4" xfId="7030"/>
    <cellStyle name="Хороший 3 5" xfId="7031"/>
    <cellStyle name="Хороший 3 6" xfId="7032"/>
    <cellStyle name="Хороший 3 7" xfId="7033"/>
    <cellStyle name="Хороший 3 8" xfId="7034"/>
    <cellStyle name="Хороший 3 9" xfId="7035"/>
    <cellStyle name="Хороший 4" xfId="7036"/>
    <cellStyle name="Хороший 4 10" xfId="7037"/>
    <cellStyle name="Хороший 4 2" xfId="7038"/>
    <cellStyle name="Хороший 4 3" xfId="7039"/>
    <cellStyle name="Хороший 4 4" xfId="7040"/>
    <cellStyle name="Хороший 4 5" xfId="7041"/>
    <cellStyle name="Хороший 4 6" xfId="7042"/>
    <cellStyle name="Хороший 4 7" xfId="7043"/>
    <cellStyle name="Хороший 4 8" xfId="7044"/>
    <cellStyle name="Хороший 4 9" xfId="7045"/>
    <cellStyle name="Хороший 5" xfId="7046"/>
    <cellStyle name="Хороший 5 10" xfId="7047"/>
    <cellStyle name="Хороший 5 2" xfId="7048"/>
    <cellStyle name="Хороший 5 3" xfId="7049"/>
    <cellStyle name="Хороший 5 4" xfId="7050"/>
    <cellStyle name="Хороший 5 5" xfId="7051"/>
    <cellStyle name="Хороший 5 6" xfId="7052"/>
    <cellStyle name="Хороший 5 7" xfId="7053"/>
    <cellStyle name="Хороший 5 8" xfId="7054"/>
    <cellStyle name="Хороший 5 9" xfId="7055"/>
    <cellStyle name="Хороший 6" xfId="7056"/>
    <cellStyle name="Хороший 6 10" xfId="7057"/>
    <cellStyle name="Хороший 6 2" xfId="7058"/>
    <cellStyle name="Хороший 6 3" xfId="7059"/>
    <cellStyle name="Хороший 6 4" xfId="7060"/>
    <cellStyle name="Хороший 6 5" xfId="7061"/>
    <cellStyle name="Хороший 6 6" xfId="7062"/>
    <cellStyle name="Хороший 6 7" xfId="7063"/>
    <cellStyle name="Хороший 6 8" xfId="7064"/>
    <cellStyle name="Хороший 6 9" xfId="7065"/>
    <cellStyle name="Хороший 7" xfId="7066"/>
    <cellStyle name="Хороший 7 10" xfId="7067"/>
    <cellStyle name="Хороший 7 2" xfId="7068"/>
    <cellStyle name="Хороший 7 3" xfId="7069"/>
    <cellStyle name="Хороший 7 4" xfId="7070"/>
    <cellStyle name="Хороший 7 5" xfId="7071"/>
    <cellStyle name="Хороший 7 6" xfId="7072"/>
    <cellStyle name="Хороший 7 7" xfId="7073"/>
    <cellStyle name="Хороший 7 8" xfId="7074"/>
    <cellStyle name="Хороший 7 9" xfId="7075"/>
    <cellStyle name="Хороший 8" xfId="7076"/>
    <cellStyle name="Хороший 8 10" xfId="7077"/>
    <cellStyle name="Хороший 8 2" xfId="7078"/>
    <cellStyle name="Хороший 8 3" xfId="7079"/>
    <cellStyle name="Хороший 8 4" xfId="7080"/>
    <cellStyle name="Хороший 8 5" xfId="7081"/>
    <cellStyle name="Хороший 8 6" xfId="7082"/>
    <cellStyle name="Хороший 8 7" xfId="7083"/>
    <cellStyle name="Хороший 8 8" xfId="7084"/>
    <cellStyle name="Хороший 8 9" xfId="7085"/>
    <cellStyle name="Хороший 9" xfId="7086"/>
    <cellStyle name="Хороший 9 10" xfId="7087"/>
    <cellStyle name="Хороший 9 2" xfId="7088"/>
    <cellStyle name="Хороший 9 3" xfId="7089"/>
    <cellStyle name="Хороший 9 4" xfId="7090"/>
    <cellStyle name="Хороший 9 5" xfId="7091"/>
    <cellStyle name="Хороший 9 6" xfId="7092"/>
    <cellStyle name="Хороший 9 7" xfId="7093"/>
    <cellStyle name="Хороший 9 8" xfId="7094"/>
    <cellStyle name="Хороший 9 9" xfId="7095"/>
    <cellStyle name="常规 5 2" xfId="2469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69696"/>
      <color rgb="FFBBF7C5"/>
      <color rgb="FFFF66CC"/>
      <color rgb="FF118D26"/>
      <color rgb="FFFFFF99"/>
      <color rgb="FF0000FF"/>
      <color rgb="FFFFFF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&#1054;&#1075;&#1083;&#1072;&#1074;&#1083;&#1077;&#1085;&#1080;&#1077;!A1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emf"/><Relationship Id="rId13" Type="http://schemas.openxmlformats.org/officeDocument/2006/relationships/image" Target="../media/image20.png"/><Relationship Id="rId3" Type="http://schemas.openxmlformats.org/officeDocument/2006/relationships/image" Target="../media/image10.jpeg"/><Relationship Id="rId7" Type="http://schemas.openxmlformats.org/officeDocument/2006/relationships/image" Target="../media/image14.emf"/><Relationship Id="rId12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image" Target="../media/image8.wmf"/><Relationship Id="rId6" Type="http://schemas.openxmlformats.org/officeDocument/2006/relationships/image" Target="../media/image13.emf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5" Type="http://schemas.openxmlformats.org/officeDocument/2006/relationships/hyperlink" Target="#&#1054;&#1075;&#1083;&#1072;&#1074;&#1083;&#1077;&#1085;&#1080;&#1077;!A1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Relationship Id="rId9" Type="http://schemas.openxmlformats.org/officeDocument/2006/relationships/image" Target="../media/image2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jpeg"/><Relationship Id="rId1" Type="http://schemas.openxmlformats.org/officeDocument/2006/relationships/hyperlink" Target="#&#1054;&#1075;&#1083;&#1072;&#1074;&#1083;&#1077;&#1085;&#1080;&#1077;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2.jpeg"/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12" Type="http://schemas.openxmlformats.org/officeDocument/2006/relationships/image" Target="../media/image41.jpe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6" Type="http://schemas.openxmlformats.org/officeDocument/2006/relationships/image" Target="../media/image36.jpeg"/><Relationship Id="rId11" Type="http://schemas.openxmlformats.org/officeDocument/2006/relationships/image" Target="../media/image40.jpeg"/><Relationship Id="rId5" Type="http://schemas.openxmlformats.org/officeDocument/2006/relationships/image" Target="../media/image35.jpeg"/><Relationship Id="rId10" Type="http://schemas.openxmlformats.org/officeDocument/2006/relationships/image" Target="../media/image39.png"/><Relationship Id="rId4" Type="http://schemas.openxmlformats.org/officeDocument/2006/relationships/image" Target="../media/image34.jpeg"/><Relationship Id="rId9" Type="http://schemas.openxmlformats.org/officeDocument/2006/relationships/hyperlink" Target="#&#1054;&#1075;&#1083;&#1072;&#1074;&#1083;&#1077;&#1085;&#1080;&#1077;!A1"/><Relationship Id="rId14" Type="http://schemas.openxmlformats.org/officeDocument/2006/relationships/image" Target="../media/image4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7" Type="http://schemas.openxmlformats.org/officeDocument/2006/relationships/hyperlink" Target="#&#1054;&#1075;&#1083;&#1072;&#1074;&#1083;&#1077;&#1085;&#1080;&#1077;!A1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5" Type="http://schemas.openxmlformats.org/officeDocument/2006/relationships/image" Target="../media/image48.png"/><Relationship Id="rId4" Type="http://schemas.openxmlformats.org/officeDocument/2006/relationships/image" Target="../media/image47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54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jpeg"/><Relationship Id="rId3" Type="http://schemas.openxmlformats.org/officeDocument/2006/relationships/image" Target="../media/image57.jpeg"/><Relationship Id="rId7" Type="http://schemas.openxmlformats.org/officeDocument/2006/relationships/image" Target="../media/image61.jpeg"/><Relationship Id="rId2" Type="http://schemas.openxmlformats.org/officeDocument/2006/relationships/image" Target="../media/image56.jpeg"/><Relationship Id="rId1" Type="http://schemas.openxmlformats.org/officeDocument/2006/relationships/image" Target="../media/image55.jpeg"/><Relationship Id="rId6" Type="http://schemas.openxmlformats.org/officeDocument/2006/relationships/image" Target="../media/image60.jpeg"/><Relationship Id="rId11" Type="http://schemas.openxmlformats.org/officeDocument/2006/relationships/image" Target="../media/image64.emf"/><Relationship Id="rId5" Type="http://schemas.openxmlformats.org/officeDocument/2006/relationships/image" Target="../media/image59.jpeg"/><Relationship Id="rId10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58.jpeg"/><Relationship Id="rId9" Type="http://schemas.openxmlformats.org/officeDocument/2006/relationships/image" Target="../media/image63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eg"/><Relationship Id="rId2" Type="http://schemas.openxmlformats.org/officeDocument/2006/relationships/image" Target="../media/image66.jpeg"/><Relationship Id="rId1" Type="http://schemas.openxmlformats.org/officeDocument/2006/relationships/image" Target="../media/image65.jpeg"/><Relationship Id="rId5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68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9.emf"/><Relationship Id="rId1" Type="http://schemas.openxmlformats.org/officeDocument/2006/relationships/hyperlink" Target="#&#1054;&#1075;&#1083;&#1072;&#1074;&#1083;&#1077;&#1085;&#1080;&#1077;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eg"/><Relationship Id="rId2" Type="http://schemas.openxmlformats.org/officeDocument/2006/relationships/image" Target="../media/image70.jpeg"/><Relationship Id="rId1" Type="http://schemas.openxmlformats.org/officeDocument/2006/relationships/hyperlink" Target="#&#1054;&#1075;&#1083;&#1072;&#1074;&#1083;&#1077;&#1085;&#1080;&#1077;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72.png"/><Relationship Id="rId1" Type="http://schemas.openxmlformats.org/officeDocument/2006/relationships/hyperlink" Target="#&#1054;&#1075;&#1083;&#1072;&#1074;&#1083;&#1077;&#1085;&#1080;&#1077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&#1054;&#1075;&#1083;&#1072;&#1074;&#1083;&#1077;&#1085;&#1080;&#1077;!A1"/><Relationship Id="rId2" Type="http://schemas.openxmlformats.org/officeDocument/2006/relationships/image" Target="../media/image75.png"/><Relationship Id="rId1" Type="http://schemas.openxmlformats.org/officeDocument/2006/relationships/image" Target="../media/image74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0.png"/><Relationship Id="rId3" Type="http://schemas.microsoft.com/office/2007/relationships/hdphoto" Target="../media/hdphoto1.wdp"/><Relationship Id="rId7" Type="http://schemas.openxmlformats.org/officeDocument/2006/relationships/image" Target="../media/image79.png"/><Relationship Id="rId2" Type="http://schemas.openxmlformats.org/officeDocument/2006/relationships/image" Target="../media/image76.png"/><Relationship Id="rId1" Type="http://schemas.openxmlformats.org/officeDocument/2006/relationships/hyperlink" Target="#&#1054;&#1075;&#1083;&#1072;&#1074;&#1083;&#1077;&#1085;&#1080;&#1077;!A1"/><Relationship Id="rId6" Type="http://schemas.microsoft.com/office/2007/relationships/hdphoto" Target="../media/hdphoto2.wdp"/><Relationship Id="rId5" Type="http://schemas.openxmlformats.org/officeDocument/2006/relationships/image" Target="../media/image78.png"/><Relationship Id="rId10" Type="http://schemas.openxmlformats.org/officeDocument/2006/relationships/image" Target="../media/image82.jpeg"/><Relationship Id="rId4" Type="http://schemas.openxmlformats.org/officeDocument/2006/relationships/image" Target="../media/image77.png"/><Relationship Id="rId9" Type="http://schemas.openxmlformats.org/officeDocument/2006/relationships/image" Target="../media/image8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png"/><Relationship Id="rId2" Type="http://schemas.openxmlformats.org/officeDocument/2006/relationships/image" Target="../media/image83.jpeg"/><Relationship Id="rId1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85.png"/></Relationships>
</file>

<file path=xl/drawings/_rels/drawing2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7.emf"/><Relationship Id="rId18" Type="http://schemas.openxmlformats.org/officeDocument/2006/relationships/image" Target="../media/image102.emf"/><Relationship Id="rId26" Type="http://schemas.openxmlformats.org/officeDocument/2006/relationships/image" Target="../media/image110.jpeg"/><Relationship Id="rId39" Type="http://schemas.openxmlformats.org/officeDocument/2006/relationships/image" Target="../media/image123.jpeg"/><Relationship Id="rId21" Type="http://schemas.openxmlformats.org/officeDocument/2006/relationships/image" Target="../media/image105.emf"/><Relationship Id="rId34" Type="http://schemas.openxmlformats.org/officeDocument/2006/relationships/image" Target="../media/image118.jpeg"/><Relationship Id="rId42" Type="http://schemas.openxmlformats.org/officeDocument/2006/relationships/image" Target="../media/image126.jpeg"/><Relationship Id="rId47" Type="http://schemas.openxmlformats.org/officeDocument/2006/relationships/image" Target="../media/image131.jpeg"/><Relationship Id="rId50" Type="http://schemas.openxmlformats.org/officeDocument/2006/relationships/image" Target="../media/image134.jpeg"/><Relationship Id="rId7" Type="http://schemas.openxmlformats.org/officeDocument/2006/relationships/image" Target="../media/image91.jpeg"/><Relationship Id="rId2" Type="http://schemas.openxmlformats.org/officeDocument/2006/relationships/image" Target="../media/image86.jpeg"/><Relationship Id="rId16" Type="http://schemas.openxmlformats.org/officeDocument/2006/relationships/image" Target="../media/image100.emf"/><Relationship Id="rId29" Type="http://schemas.openxmlformats.org/officeDocument/2006/relationships/image" Target="../media/image113.png"/><Relationship Id="rId11" Type="http://schemas.openxmlformats.org/officeDocument/2006/relationships/image" Target="../media/image95.jpeg"/><Relationship Id="rId24" Type="http://schemas.openxmlformats.org/officeDocument/2006/relationships/image" Target="../media/image108.jpeg"/><Relationship Id="rId32" Type="http://schemas.openxmlformats.org/officeDocument/2006/relationships/image" Target="../media/image116.jpeg"/><Relationship Id="rId37" Type="http://schemas.openxmlformats.org/officeDocument/2006/relationships/image" Target="../media/image121.jpeg"/><Relationship Id="rId40" Type="http://schemas.openxmlformats.org/officeDocument/2006/relationships/image" Target="../media/image124.jpeg"/><Relationship Id="rId45" Type="http://schemas.openxmlformats.org/officeDocument/2006/relationships/image" Target="../media/image129.jpeg"/><Relationship Id="rId53" Type="http://schemas.openxmlformats.org/officeDocument/2006/relationships/image" Target="../media/image137.jpeg"/><Relationship Id="rId5" Type="http://schemas.openxmlformats.org/officeDocument/2006/relationships/image" Target="../media/image89.jpeg"/><Relationship Id="rId10" Type="http://schemas.openxmlformats.org/officeDocument/2006/relationships/image" Target="../media/image94.jpeg"/><Relationship Id="rId19" Type="http://schemas.openxmlformats.org/officeDocument/2006/relationships/image" Target="../media/image103.emf"/><Relationship Id="rId31" Type="http://schemas.openxmlformats.org/officeDocument/2006/relationships/image" Target="../media/image115.jpeg"/><Relationship Id="rId44" Type="http://schemas.openxmlformats.org/officeDocument/2006/relationships/image" Target="../media/image128.jpeg"/><Relationship Id="rId52" Type="http://schemas.openxmlformats.org/officeDocument/2006/relationships/image" Target="../media/image136.png"/><Relationship Id="rId4" Type="http://schemas.openxmlformats.org/officeDocument/2006/relationships/image" Target="../media/image88.jpeg"/><Relationship Id="rId9" Type="http://schemas.openxmlformats.org/officeDocument/2006/relationships/image" Target="../media/image93.jpeg"/><Relationship Id="rId14" Type="http://schemas.openxmlformats.org/officeDocument/2006/relationships/image" Target="../media/image98.emf"/><Relationship Id="rId22" Type="http://schemas.openxmlformats.org/officeDocument/2006/relationships/image" Target="../media/image106.jpeg"/><Relationship Id="rId27" Type="http://schemas.openxmlformats.org/officeDocument/2006/relationships/image" Target="../media/image111.png"/><Relationship Id="rId30" Type="http://schemas.openxmlformats.org/officeDocument/2006/relationships/image" Target="../media/image114.png"/><Relationship Id="rId35" Type="http://schemas.openxmlformats.org/officeDocument/2006/relationships/image" Target="../media/image119.jpeg"/><Relationship Id="rId43" Type="http://schemas.openxmlformats.org/officeDocument/2006/relationships/image" Target="../media/image127.jpeg"/><Relationship Id="rId48" Type="http://schemas.openxmlformats.org/officeDocument/2006/relationships/image" Target="../media/image132.jpeg"/><Relationship Id="rId8" Type="http://schemas.openxmlformats.org/officeDocument/2006/relationships/image" Target="../media/image92.jpeg"/><Relationship Id="rId51" Type="http://schemas.openxmlformats.org/officeDocument/2006/relationships/image" Target="../media/image135.jpeg"/><Relationship Id="rId3" Type="http://schemas.openxmlformats.org/officeDocument/2006/relationships/image" Target="../media/image87.jpeg"/><Relationship Id="rId12" Type="http://schemas.openxmlformats.org/officeDocument/2006/relationships/image" Target="../media/image96.emf"/><Relationship Id="rId17" Type="http://schemas.openxmlformats.org/officeDocument/2006/relationships/image" Target="../media/image101.emf"/><Relationship Id="rId25" Type="http://schemas.openxmlformats.org/officeDocument/2006/relationships/image" Target="../media/image109.jpeg"/><Relationship Id="rId33" Type="http://schemas.openxmlformats.org/officeDocument/2006/relationships/image" Target="../media/image117.jpeg"/><Relationship Id="rId38" Type="http://schemas.openxmlformats.org/officeDocument/2006/relationships/image" Target="../media/image122.jpeg"/><Relationship Id="rId46" Type="http://schemas.openxmlformats.org/officeDocument/2006/relationships/image" Target="../media/image130.jpeg"/><Relationship Id="rId20" Type="http://schemas.openxmlformats.org/officeDocument/2006/relationships/image" Target="../media/image104.emf"/><Relationship Id="rId41" Type="http://schemas.openxmlformats.org/officeDocument/2006/relationships/image" Target="../media/image125.jpe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90.jpeg"/><Relationship Id="rId15" Type="http://schemas.openxmlformats.org/officeDocument/2006/relationships/image" Target="../media/image99.emf"/><Relationship Id="rId23" Type="http://schemas.openxmlformats.org/officeDocument/2006/relationships/image" Target="../media/image107.jpeg"/><Relationship Id="rId28" Type="http://schemas.openxmlformats.org/officeDocument/2006/relationships/image" Target="../media/image112.png"/><Relationship Id="rId36" Type="http://schemas.openxmlformats.org/officeDocument/2006/relationships/image" Target="../media/image120.jpeg"/><Relationship Id="rId49" Type="http://schemas.openxmlformats.org/officeDocument/2006/relationships/image" Target="../media/image133.jpe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4.png"/><Relationship Id="rId13" Type="http://schemas.openxmlformats.org/officeDocument/2006/relationships/image" Target="../media/image149.png"/><Relationship Id="rId18" Type="http://schemas.openxmlformats.org/officeDocument/2006/relationships/image" Target="../media/image154.png"/><Relationship Id="rId3" Type="http://schemas.openxmlformats.org/officeDocument/2006/relationships/image" Target="../media/image139.png"/><Relationship Id="rId21" Type="http://schemas.openxmlformats.org/officeDocument/2006/relationships/image" Target="../media/image157.png"/><Relationship Id="rId7" Type="http://schemas.openxmlformats.org/officeDocument/2006/relationships/image" Target="../media/image143.png"/><Relationship Id="rId12" Type="http://schemas.openxmlformats.org/officeDocument/2006/relationships/image" Target="../media/image148.png"/><Relationship Id="rId17" Type="http://schemas.openxmlformats.org/officeDocument/2006/relationships/image" Target="../media/image153.png"/><Relationship Id="rId2" Type="http://schemas.openxmlformats.org/officeDocument/2006/relationships/image" Target="../media/image138.png"/><Relationship Id="rId16" Type="http://schemas.openxmlformats.org/officeDocument/2006/relationships/image" Target="../media/image152.png"/><Relationship Id="rId20" Type="http://schemas.openxmlformats.org/officeDocument/2006/relationships/image" Target="../media/image156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142.png"/><Relationship Id="rId11" Type="http://schemas.openxmlformats.org/officeDocument/2006/relationships/image" Target="../media/image147.jpeg"/><Relationship Id="rId5" Type="http://schemas.openxmlformats.org/officeDocument/2006/relationships/image" Target="../media/image141.png"/><Relationship Id="rId15" Type="http://schemas.openxmlformats.org/officeDocument/2006/relationships/image" Target="../media/image151.png"/><Relationship Id="rId10" Type="http://schemas.openxmlformats.org/officeDocument/2006/relationships/image" Target="../media/image146.png"/><Relationship Id="rId19" Type="http://schemas.openxmlformats.org/officeDocument/2006/relationships/image" Target="../media/image155.png"/><Relationship Id="rId4" Type="http://schemas.openxmlformats.org/officeDocument/2006/relationships/image" Target="../media/image140.png"/><Relationship Id="rId9" Type="http://schemas.openxmlformats.org/officeDocument/2006/relationships/image" Target="../media/image145.png"/><Relationship Id="rId14" Type="http://schemas.openxmlformats.org/officeDocument/2006/relationships/image" Target="../media/image150.jpeg"/></Relationships>
</file>

<file path=xl/drawings/_rels/drawing2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0.png"/><Relationship Id="rId18" Type="http://schemas.openxmlformats.org/officeDocument/2006/relationships/image" Target="../media/image175.png"/><Relationship Id="rId26" Type="http://schemas.openxmlformats.org/officeDocument/2006/relationships/image" Target="../media/image183.png"/><Relationship Id="rId21" Type="http://schemas.openxmlformats.org/officeDocument/2006/relationships/image" Target="../media/image178.png"/><Relationship Id="rId34" Type="http://schemas.openxmlformats.org/officeDocument/2006/relationships/image" Target="../media/image150.jpeg"/><Relationship Id="rId7" Type="http://schemas.openxmlformats.org/officeDocument/2006/relationships/image" Target="../media/image164.png"/><Relationship Id="rId12" Type="http://schemas.openxmlformats.org/officeDocument/2006/relationships/image" Target="../media/image169.png"/><Relationship Id="rId17" Type="http://schemas.openxmlformats.org/officeDocument/2006/relationships/image" Target="../media/image174.png"/><Relationship Id="rId25" Type="http://schemas.openxmlformats.org/officeDocument/2006/relationships/image" Target="../media/image182.png"/><Relationship Id="rId33" Type="http://schemas.openxmlformats.org/officeDocument/2006/relationships/image" Target="../media/image149.png"/><Relationship Id="rId38" Type="http://schemas.openxmlformats.org/officeDocument/2006/relationships/hyperlink" Target="#&#1054;&#1075;&#1083;&#1072;&#1074;&#1083;&#1077;&#1085;&#1080;&#1077;!A1"/><Relationship Id="rId2" Type="http://schemas.openxmlformats.org/officeDocument/2006/relationships/image" Target="../media/image159.png"/><Relationship Id="rId16" Type="http://schemas.openxmlformats.org/officeDocument/2006/relationships/image" Target="../media/image173.png"/><Relationship Id="rId20" Type="http://schemas.openxmlformats.org/officeDocument/2006/relationships/image" Target="../media/image177.png"/><Relationship Id="rId29" Type="http://schemas.openxmlformats.org/officeDocument/2006/relationships/image" Target="../media/image186.png"/><Relationship Id="rId1" Type="http://schemas.openxmlformats.org/officeDocument/2006/relationships/image" Target="../media/image158.png"/><Relationship Id="rId6" Type="http://schemas.openxmlformats.org/officeDocument/2006/relationships/image" Target="../media/image163.png"/><Relationship Id="rId11" Type="http://schemas.openxmlformats.org/officeDocument/2006/relationships/image" Target="../media/image168.png"/><Relationship Id="rId24" Type="http://schemas.openxmlformats.org/officeDocument/2006/relationships/image" Target="../media/image181.png"/><Relationship Id="rId32" Type="http://schemas.openxmlformats.org/officeDocument/2006/relationships/image" Target="../media/image148.png"/><Relationship Id="rId37" Type="http://schemas.openxmlformats.org/officeDocument/2006/relationships/image" Target="../media/image189.png"/><Relationship Id="rId5" Type="http://schemas.openxmlformats.org/officeDocument/2006/relationships/image" Target="../media/image162.png"/><Relationship Id="rId15" Type="http://schemas.openxmlformats.org/officeDocument/2006/relationships/image" Target="../media/image172.png"/><Relationship Id="rId23" Type="http://schemas.openxmlformats.org/officeDocument/2006/relationships/image" Target="../media/image180.png"/><Relationship Id="rId28" Type="http://schemas.openxmlformats.org/officeDocument/2006/relationships/image" Target="../media/image185.png"/><Relationship Id="rId36" Type="http://schemas.openxmlformats.org/officeDocument/2006/relationships/image" Target="../media/image152.png"/><Relationship Id="rId10" Type="http://schemas.openxmlformats.org/officeDocument/2006/relationships/image" Target="../media/image167.png"/><Relationship Id="rId19" Type="http://schemas.openxmlformats.org/officeDocument/2006/relationships/image" Target="../media/image176.png"/><Relationship Id="rId31" Type="http://schemas.openxmlformats.org/officeDocument/2006/relationships/image" Target="../media/image188.jpeg"/><Relationship Id="rId4" Type="http://schemas.openxmlformats.org/officeDocument/2006/relationships/image" Target="../media/image161.png"/><Relationship Id="rId9" Type="http://schemas.openxmlformats.org/officeDocument/2006/relationships/image" Target="../media/image166.png"/><Relationship Id="rId14" Type="http://schemas.openxmlformats.org/officeDocument/2006/relationships/image" Target="../media/image171.png"/><Relationship Id="rId22" Type="http://schemas.openxmlformats.org/officeDocument/2006/relationships/image" Target="../media/image179.png"/><Relationship Id="rId27" Type="http://schemas.openxmlformats.org/officeDocument/2006/relationships/image" Target="../media/image184.png"/><Relationship Id="rId30" Type="http://schemas.openxmlformats.org/officeDocument/2006/relationships/image" Target="../media/image187.png"/><Relationship Id="rId35" Type="http://schemas.openxmlformats.org/officeDocument/2006/relationships/image" Target="../media/image151.png"/><Relationship Id="rId8" Type="http://schemas.openxmlformats.org/officeDocument/2006/relationships/image" Target="../media/image165.png"/><Relationship Id="rId3" Type="http://schemas.openxmlformats.org/officeDocument/2006/relationships/image" Target="../media/image16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0.png"/><Relationship Id="rId1" Type="http://schemas.openxmlformats.org/officeDocument/2006/relationships/hyperlink" Target="#&#1054;&#1075;&#1083;&#1072;&#1074;&#1083;&#1077;&#1085;&#1080;&#1077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3.png"/><Relationship Id="rId2" Type="http://schemas.openxmlformats.org/officeDocument/2006/relationships/image" Target="../media/image192.png"/><Relationship Id="rId1" Type="http://schemas.openxmlformats.org/officeDocument/2006/relationships/image" Target="../media/image191.png"/><Relationship Id="rId6" Type="http://schemas.openxmlformats.org/officeDocument/2006/relationships/image" Target="../media/image196.jpeg"/><Relationship Id="rId5" Type="http://schemas.openxmlformats.org/officeDocument/2006/relationships/image" Target="../media/image195.png"/><Relationship Id="rId4" Type="http://schemas.openxmlformats.org/officeDocument/2006/relationships/image" Target="../media/image194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9.png"/><Relationship Id="rId2" Type="http://schemas.openxmlformats.org/officeDocument/2006/relationships/image" Target="../media/image198.png"/><Relationship Id="rId1" Type="http://schemas.openxmlformats.org/officeDocument/2006/relationships/image" Target="../media/image197.png"/><Relationship Id="rId6" Type="http://schemas.openxmlformats.org/officeDocument/2006/relationships/hyperlink" Target="#&#1054;&#1075;&#1083;&#1072;&#1074;&#1083;&#1077;&#1085;&#1080;&#1077;!A1"/><Relationship Id="rId5" Type="http://schemas.openxmlformats.org/officeDocument/2006/relationships/image" Target="../media/image201.jpeg"/><Relationship Id="rId4" Type="http://schemas.openxmlformats.org/officeDocument/2006/relationships/image" Target="../media/image200.png"/></Relationships>
</file>

<file path=xl/drawings/_rels/drawing37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27.png"/><Relationship Id="rId21" Type="http://schemas.openxmlformats.org/officeDocument/2006/relationships/image" Target="../media/image222.png"/><Relationship Id="rId42" Type="http://schemas.openxmlformats.org/officeDocument/2006/relationships/image" Target="../media/image243.png"/><Relationship Id="rId47" Type="http://schemas.openxmlformats.org/officeDocument/2006/relationships/image" Target="../media/image248.jpeg"/><Relationship Id="rId63" Type="http://schemas.openxmlformats.org/officeDocument/2006/relationships/image" Target="../media/image263.png"/><Relationship Id="rId68" Type="http://schemas.openxmlformats.org/officeDocument/2006/relationships/image" Target="../media/image268.png"/><Relationship Id="rId2" Type="http://schemas.openxmlformats.org/officeDocument/2006/relationships/image" Target="../media/image203.jpeg"/><Relationship Id="rId16" Type="http://schemas.openxmlformats.org/officeDocument/2006/relationships/image" Target="../media/image217.png"/><Relationship Id="rId29" Type="http://schemas.openxmlformats.org/officeDocument/2006/relationships/image" Target="../media/image230.png"/><Relationship Id="rId11" Type="http://schemas.openxmlformats.org/officeDocument/2006/relationships/image" Target="../media/image212.png"/><Relationship Id="rId24" Type="http://schemas.openxmlformats.org/officeDocument/2006/relationships/image" Target="../media/image225.png"/><Relationship Id="rId32" Type="http://schemas.openxmlformats.org/officeDocument/2006/relationships/image" Target="../media/image233.png"/><Relationship Id="rId37" Type="http://schemas.openxmlformats.org/officeDocument/2006/relationships/image" Target="../media/image238.png"/><Relationship Id="rId40" Type="http://schemas.openxmlformats.org/officeDocument/2006/relationships/image" Target="../media/image241.jpeg"/><Relationship Id="rId45" Type="http://schemas.openxmlformats.org/officeDocument/2006/relationships/image" Target="../media/image246.png"/><Relationship Id="rId53" Type="http://schemas.openxmlformats.org/officeDocument/2006/relationships/image" Target="../media/image253.png"/><Relationship Id="rId58" Type="http://schemas.openxmlformats.org/officeDocument/2006/relationships/image" Target="../media/image258.png"/><Relationship Id="rId66" Type="http://schemas.openxmlformats.org/officeDocument/2006/relationships/image" Target="../media/image266.png"/><Relationship Id="rId74" Type="http://schemas.openxmlformats.org/officeDocument/2006/relationships/image" Target="../media/image274.png"/><Relationship Id="rId5" Type="http://schemas.openxmlformats.org/officeDocument/2006/relationships/image" Target="../media/image206.png"/><Relationship Id="rId61" Type="http://schemas.openxmlformats.org/officeDocument/2006/relationships/image" Target="../media/image261.png"/><Relationship Id="rId19" Type="http://schemas.openxmlformats.org/officeDocument/2006/relationships/image" Target="../media/image220.png"/><Relationship Id="rId14" Type="http://schemas.openxmlformats.org/officeDocument/2006/relationships/image" Target="../media/image215.png"/><Relationship Id="rId22" Type="http://schemas.openxmlformats.org/officeDocument/2006/relationships/image" Target="../media/image223.png"/><Relationship Id="rId27" Type="http://schemas.openxmlformats.org/officeDocument/2006/relationships/image" Target="../media/image228.png"/><Relationship Id="rId30" Type="http://schemas.openxmlformats.org/officeDocument/2006/relationships/image" Target="../media/image231.png"/><Relationship Id="rId35" Type="http://schemas.openxmlformats.org/officeDocument/2006/relationships/image" Target="../media/image236.jpeg"/><Relationship Id="rId43" Type="http://schemas.openxmlformats.org/officeDocument/2006/relationships/image" Target="../media/image244.png"/><Relationship Id="rId48" Type="http://schemas.openxmlformats.org/officeDocument/2006/relationships/hyperlink" Target="#&#1054;&#1075;&#1083;&#1072;&#1074;&#1083;&#1077;&#1085;&#1080;&#1077;!A1"/><Relationship Id="rId56" Type="http://schemas.openxmlformats.org/officeDocument/2006/relationships/image" Target="../media/image256.png"/><Relationship Id="rId64" Type="http://schemas.openxmlformats.org/officeDocument/2006/relationships/image" Target="../media/image264.png"/><Relationship Id="rId69" Type="http://schemas.openxmlformats.org/officeDocument/2006/relationships/image" Target="../media/image269.png"/><Relationship Id="rId8" Type="http://schemas.openxmlformats.org/officeDocument/2006/relationships/image" Target="../media/image209.png"/><Relationship Id="rId51" Type="http://schemas.openxmlformats.org/officeDocument/2006/relationships/image" Target="../media/image251.png"/><Relationship Id="rId72" Type="http://schemas.openxmlformats.org/officeDocument/2006/relationships/image" Target="../media/image272.png"/><Relationship Id="rId3" Type="http://schemas.openxmlformats.org/officeDocument/2006/relationships/image" Target="../media/image204.png"/><Relationship Id="rId12" Type="http://schemas.openxmlformats.org/officeDocument/2006/relationships/image" Target="../media/image213.png"/><Relationship Id="rId17" Type="http://schemas.openxmlformats.org/officeDocument/2006/relationships/image" Target="../media/image218.png"/><Relationship Id="rId25" Type="http://schemas.openxmlformats.org/officeDocument/2006/relationships/image" Target="../media/image226.png"/><Relationship Id="rId33" Type="http://schemas.openxmlformats.org/officeDocument/2006/relationships/image" Target="../media/image234.png"/><Relationship Id="rId38" Type="http://schemas.openxmlformats.org/officeDocument/2006/relationships/image" Target="../media/image239.jpeg"/><Relationship Id="rId46" Type="http://schemas.openxmlformats.org/officeDocument/2006/relationships/image" Target="../media/image247.jpeg"/><Relationship Id="rId59" Type="http://schemas.openxmlformats.org/officeDocument/2006/relationships/image" Target="../media/image259.png"/><Relationship Id="rId67" Type="http://schemas.openxmlformats.org/officeDocument/2006/relationships/image" Target="../media/image267.png"/><Relationship Id="rId20" Type="http://schemas.openxmlformats.org/officeDocument/2006/relationships/image" Target="../media/image221.jpeg"/><Relationship Id="rId41" Type="http://schemas.openxmlformats.org/officeDocument/2006/relationships/image" Target="../media/image242.png"/><Relationship Id="rId54" Type="http://schemas.openxmlformats.org/officeDocument/2006/relationships/image" Target="../media/image254.jpeg"/><Relationship Id="rId62" Type="http://schemas.openxmlformats.org/officeDocument/2006/relationships/image" Target="../media/image262.png"/><Relationship Id="rId70" Type="http://schemas.openxmlformats.org/officeDocument/2006/relationships/image" Target="../media/image270.png"/><Relationship Id="rId1" Type="http://schemas.openxmlformats.org/officeDocument/2006/relationships/image" Target="../media/image202.png"/><Relationship Id="rId6" Type="http://schemas.openxmlformats.org/officeDocument/2006/relationships/image" Target="../media/image207.png"/><Relationship Id="rId15" Type="http://schemas.openxmlformats.org/officeDocument/2006/relationships/image" Target="../media/image216.png"/><Relationship Id="rId23" Type="http://schemas.openxmlformats.org/officeDocument/2006/relationships/image" Target="../media/image224.png"/><Relationship Id="rId28" Type="http://schemas.openxmlformats.org/officeDocument/2006/relationships/image" Target="../media/image229.png"/><Relationship Id="rId36" Type="http://schemas.openxmlformats.org/officeDocument/2006/relationships/image" Target="../media/image237.png"/><Relationship Id="rId49" Type="http://schemas.openxmlformats.org/officeDocument/2006/relationships/image" Target="../media/image249.png"/><Relationship Id="rId57" Type="http://schemas.openxmlformats.org/officeDocument/2006/relationships/image" Target="../media/image257.png"/><Relationship Id="rId10" Type="http://schemas.openxmlformats.org/officeDocument/2006/relationships/image" Target="../media/image211.png"/><Relationship Id="rId31" Type="http://schemas.openxmlformats.org/officeDocument/2006/relationships/image" Target="../media/image232.png"/><Relationship Id="rId44" Type="http://schemas.openxmlformats.org/officeDocument/2006/relationships/image" Target="../media/image245.png"/><Relationship Id="rId52" Type="http://schemas.openxmlformats.org/officeDocument/2006/relationships/image" Target="../media/image252.png"/><Relationship Id="rId60" Type="http://schemas.openxmlformats.org/officeDocument/2006/relationships/image" Target="../media/image260.png"/><Relationship Id="rId65" Type="http://schemas.openxmlformats.org/officeDocument/2006/relationships/image" Target="../media/image265.png"/><Relationship Id="rId73" Type="http://schemas.openxmlformats.org/officeDocument/2006/relationships/image" Target="../media/image273.png"/><Relationship Id="rId4" Type="http://schemas.openxmlformats.org/officeDocument/2006/relationships/image" Target="../media/image205.jpeg"/><Relationship Id="rId9" Type="http://schemas.openxmlformats.org/officeDocument/2006/relationships/image" Target="../media/image210.png"/><Relationship Id="rId13" Type="http://schemas.openxmlformats.org/officeDocument/2006/relationships/image" Target="../media/image214.png"/><Relationship Id="rId18" Type="http://schemas.openxmlformats.org/officeDocument/2006/relationships/image" Target="../media/image219.png"/><Relationship Id="rId39" Type="http://schemas.openxmlformats.org/officeDocument/2006/relationships/image" Target="../media/image240.jpeg"/><Relationship Id="rId34" Type="http://schemas.openxmlformats.org/officeDocument/2006/relationships/image" Target="../media/image235.jpeg"/><Relationship Id="rId50" Type="http://schemas.openxmlformats.org/officeDocument/2006/relationships/image" Target="../media/image250.png"/><Relationship Id="rId55" Type="http://schemas.openxmlformats.org/officeDocument/2006/relationships/image" Target="../media/image255.png"/><Relationship Id="rId7" Type="http://schemas.openxmlformats.org/officeDocument/2006/relationships/image" Target="../media/image208.png"/><Relationship Id="rId71" Type="http://schemas.openxmlformats.org/officeDocument/2006/relationships/image" Target="../media/image271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6.png"/><Relationship Id="rId2" Type="http://schemas.openxmlformats.org/officeDocument/2006/relationships/image" Target="../media/image275.png"/><Relationship Id="rId1" Type="http://schemas.openxmlformats.org/officeDocument/2006/relationships/hyperlink" Target="#&#1054;&#1075;&#1083;&#1072;&#1074;&#1083;&#1077;&#1085;&#1080;&#1077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8120"/>
          <a:ext cx="1341120" cy="23050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15252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6096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15252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5240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08214"/>
          <a:ext cx="58120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08214"/>
          <a:ext cx="58120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115756</xdr:colOff>
      <xdr:row>12</xdr:row>
      <xdr:rowOff>95849</xdr:rowOff>
    </xdr:from>
    <xdr:to>
      <xdr:col>0</xdr:col>
      <xdr:colOff>1167951</xdr:colOff>
      <xdr:row>17</xdr:row>
      <xdr:rowOff>9975</xdr:rowOff>
    </xdr:to>
    <xdr:pic>
      <xdr:nvPicPr>
        <xdr:cNvPr id="9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756" y="2863702"/>
          <a:ext cx="105219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160020</xdr:colOff>
      <xdr:row>18</xdr:row>
      <xdr:rowOff>15240</xdr:rowOff>
    </xdr:from>
    <xdr:to>
      <xdr:col>0</xdr:col>
      <xdr:colOff>837565</xdr:colOff>
      <xdr:row>21</xdr:row>
      <xdr:rowOff>116877</xdr:rowOff>
    </xdr:to>
    <xdr:pic>
      <xdr:nvPicPr>
        <xdr:cNvPr id="10" name="图片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020" y="3063240"/>
          <a:ext cx="677545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148590</xdr:colOff>
      <xdr:row>22</xdr:row>
      <xdr:rowOff>95250</xdr:rowOff>
    </xdr:from>
    <xdr:to>
      <xdr:col>0</xdr:col>
      <xdr:colOff>835025</xdr:colOff>
      <xdr:row>25</xdr:row>
      <xdr:rowOff>80683</xdr:rowOff>
    </xdr:to>
    <xdr:pic>
      <xdr:nvPicPr>
        <xdr:cNvPr id="11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90" y="3905250"/>
          <a:ext cx="686435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178436</xdr:colOff>
      <xdr:row>29</xdr:row>
      <xdr:rowOff>175895</xdr:rowOff>
    </xdr:from>
    <xdr:to>
      <xdr:col>0</xdr:col>
      <xdr:colOff>714376</xdr:colOff>
      <xdr:row>32</xdr:row>
      <xdr:rowOff>186929</xdr:rowOff>
    </xdr:to>
    <xdr:pic>
      <xdr:nvPicPr>
        <xdr:cNvPr id="12" name="图片 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8436" y="6224270"/>
          <a:ext cx="535940" cy="6191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6</xdr:row>
      <xdr:rowOff>85725</xdr:rowOff>
    </xdr:from>
    <xdr:to>
      <xdr:col>0</xdr:col>
      <xdr:colOff>1094105</xdr:colOff>
      <xdr:row>11</xdr:row>
      <xdr:rowOff>1756</xdr:rowOff>
    </xdr:to>
    <xdr:pic>
      <xdr:nvPicPr>
        <xdr:cNvPr id="13" name="图片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" y="847725"/>
          <a:ext cx="100838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33</xdr:row>
      <xdr:rowOff>82550</xdr:rowOff>
    </xdr:from>
    <xdr:to>
      <xdr:col>0</xdr:col>
      <xdr:colOff>926465</xdr:colOff>
      <xdr:row>36</xdr:row>
      <xdr:rowOff>137832</xdr:rowOff>
    </xdr:to>
    <xdr:pic>
      <xdr:nvPicPr>
        <xdr:cNvPr id="14" name="图片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9550" y="6911975"/>
          <a:ext cx="716915" cy="66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172085</xdr:colOff>
      <xdr:row>26</xdr:row>
      <xdr:rowOff>25400</xdr:rowOff>
    </xdr:from>
    <xdr:to>
      <xdr:col>0</xdr:col>
      <xdr:colOff>865505</xdr:colOff>
      <xdr:row>29</xdr:row>
      <xdr:rowOff>134657</xdr:rowOff>
    </xdr:to>
    <xdr:pic>
      <xdr:nvPicPr>
        <xdr:cNvPr id="15" name="图片 4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72085" y="4597400"/>
          <a:ext cx="69342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1</xdr:col>
      <xdr:colOff>162109</xdr:colOff>
      <xdr:row>3</xdr:row>
      <xdr:rowOff>36419</xdr:rowOff>
    </xdr:to>
    <xdr:sp macro="" textlink="">
      <xdr:nvSpPr>
        <xdr:cNvPr id="16" name="Скругленный прямоугольник 15">
          <a:hlinkClick xmlns:r="http://schemas.openxmlformats.org/officeDocument/2006/relationships" r:id="rId8"/>
        </xdr:cNvPr>
        <xdr:cNvSpPr/>
      </xdr:nvSpPr>
      <xdr:spPr>
        <a:xfrm>
          <a:off x="0" y="48577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104550</xdr:colOff>
      <xdr:row>12</xdr:row>
      <xdr:rowOff>84641</xdr:rowOff>
    </xdr:from>
    <xdr:to>
      <xdr:col>0</xdr:col>
      <xdr:colOff>1156745</xdr:colOff>
      <xdr:row>16</xdr:row>
      <xdr:rowOff>200472</xdr:rowOff>
    </xdr:to>
    <xdr:pic>
      <xdr:nvPicPr>
        <xdr:cNvPr id="17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550" y="2852494"/>
          <a:ext cx="105219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193638</xdr:colOff>
      <xdr:row>18</xdr:row>
      <xdr:rowOff>15240</xdr:rowOff>
    </xdr:from>
    <xdr:to>
      <xdr:col>0</xdr:col>
      <xdr:colOff>871183</xdr:colOff>
      <xdr:row>21</xdr:row>
      <xdr:rowOff>116877</xdr:rowOff>
    </xdr:to>
    <xdr:pic>
      <xdr:nvPicPr>
        <xdr:cNvPr id="18" name="图片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3638" y="3926093"/>
          <a:ext cx="677545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148590</xdr:colOff>
      <xdr:row>22</xdr:row>
      <xdr:rowOff>95250</xdr:rowOff>
    </xdr:from>
    <xdr:to>
      <xdr:col>0</xdr:col>
      <xdr:colOff>835025</xdr:colOff>
      <xdr:row>25</xdr:row>
      <xdr:rowOff>80683</xdr:rowOff>
    </xdr:to>
    <xdr:pic>
      <xdr:nvPicPr>
        <xdr:cNvPr id="19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90" y="4800600"/>
          <a:ext cx="686435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178436</xdr:colOff>
      <xdr:row>29</xdr:row>
      <xdr:rowOff>175895</xdr:rowOff>
    </xdr:from>
    <xdr:to>
      <xdr:col>0</xdr:col>
      <xdr:colOff>714376</xdr:colOff>
      <xdr:row>32</xdr:row>
      <xdr:rowOff>186929</xdr:rowOff>
    </xdr:to>
    <xdr:pic>
      <xdr:nvPicPr>
        <xdr:cNvPr id="20" name="图片 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8436" y="6224270"/>
          <a:ext cx="535940" cy="6191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6</xdr:row>
      <xdr:rowOff>85725</xdr:rowOff>
    </xdr:from>
    <xdr:to>
      <xdr:col>0</xdr:col>
      <xdr:colOff>1094105</xdr:colOff>
      <xdr:row>11</xdr:row>
      <xdr:rowOff>1756</xdr:rowOff>
    </xdr:to>
    <xdr:pic>
      <xdr:nvPicPr>
        <xdr:cNvPr id="21" name="图片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" y="1710578"/>
          <a:ext cx="100838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33</xdr:row>
      <xdr:rowOff>82550</xdr:rowOff>
    </xdr:from>
    <xdr:to>
      <xdr:col>0</xdr:col>
      <xdr:colOff>926465</xdr:colOff>
      <xdr:row>36</xdr:row>
      <xdr:rowOff>137832</xdr:rowOff>
    </xdr:to>
    <xdr:pic>
      <xdr:nvPicPr>
        <xdr:cNvPr id="22" name="图片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9550" y="6911975"/>
          <a:ext cx="716915" cy="66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172085</xdr:colOff>
      <xdr:row>26</xdr:row>
      <xdr:rowOff>25400</xdr:rowOff>
    </xdr:from>
    <xdr:to>
      <xdr:col>0</xdr:col>
      <xdr:colOff>865505</xdr:colOff>
      <xdr:row>29</xdr:row>
      <xdr:rowOff>134657</xdr:rowOff>
    </xdr:to>
    <xdr:pic>
      <xdr:nvPicPr>
        <xdr:cNvPr id="23" name="图片 4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72085" y="5502275"/>
          <a:ext cx="693420" cy="714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193673</xdr:colOff>
      <xdr:row>45</xdr:row>
      <xdr:rowOff>38100</xdr:rowOff>
    </xdr:from>
    <xdr:to>
      <xdr:col>0</xdr:col>
      <xdr:colOff>885825</xdr:colOff>
      <xdr:row>47</xdr:row>
      <xdr:rowOff>428625</xdr:rowOff>
    </xdr:to>
    <xdr:pic>
      <xdr:nvPicPr>
        <xdr:cNvPr id="2" name="Изображение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673" y="16363950"/>
          <a:ext cx="692152" cy="141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48</xdr:row>
      <xdr:rowOff>47625</xdr:rowOff>
    </xdr:from>
    <xdr:to>
      <xdr:col>0</xdr:col>
      <xdr:colOff>781050</xdr:colOff>
      <xdr:row>50</xdr:row>
      <xdr:rowOff>395674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916525"/>
          <a:ext cx="571500" cy="1243399"/>
        </a:xfrm>
        <a:prstGeom prst="rect">
          <a:avLst/>
        </a:prstGeom>
      </xdr:spPr>
    </xdr:pic>
    <xdr:clientData/>
  </xdr:twoCellAnchor>
  <xdr:twoCellAnchor editAs="oneCell">
    <xdr:from>
      <xdr:col>0</xdr:col>
      <xdr:colOff>263978</xdr:colOff>
      <xdr:row>51</xdr:row>
      <xdr:rowOff>85310</xdr:rowOff>
    </xdr:from>
    <xdr:to>
      <xdr:col>0</xdr:col>
      <xdr:colOff>923925</xdr:colOff>
      <xdr:row>54</xdr:row>
      <xdr:rowOff>133767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63978" y="19297235"/>
          <a:ext cx="659947" cy="734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250826</xdr:colOff>
      <xdr:row>55</xdr:row>
      <xdr:rowOff>239189</xdr:rowOff>
    </xdr:from>
    <xdr:to>
      <xdr:col>0</xdr:col>
      <xdr:colOff>992775</xdr:colOff>
      <xdr:row>57</xdr:row>
      <xdr:rowOff>219075</xdr:rowOff>
    </xdr:to>
    <xdr:pic>
      <xdr:nvPicPr>
        <xdr:cNvPr id="5" name="图片 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826" y="20365514"/>
          <a:ext cx="741949" cy="665686"/>
        </a:xfrm>
        <a:prstGeom prst="rect">
          <a:avLst/>
        </a:prstGeom>
      </xdr:spPr>
    </xdr:pic>
    <xdr:clientData/>
  </xdr:twoCellAnchor>
  <xdr:twoCellAnchor editAs="oneCell">
    <xdr:from>
      <xdr:col>0</xdr:col>
      <xdr:colOff>229541</xdr:colOff>
      <xdr:row>61</xdr:row>
      <xdr:rowOff>28575</xdr:rowOff>
    </xdr:from>
    <xdr:to>
      <xdr:col>0</xdr:col>
      <xdr:colOff>933450</xdr:colOff>
      <xdr:row>61</xdr:row>
      <xdr:rowOff>943165</xdr:rowOff>
    </xdr:to>
    <xdr:pic>
      <xdr:nvPicPr>
        <xdr:cNvPr id="6" name="图片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9541" y="22059900"/>
          <a:ext cx="703909" cy="91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199203</xdr:colOff>
      <xdr:row>41</xdr:row>
      <xdr:rowOff>71719</xdr:rowOff>
    </xdr:from>
    <xdr:to>
      <xdr:col>0</xdr:col>
      <xdr:colOff>791431</xdr:colOff>
      <xdr:row>42</xdr:row>
      <xdr:rowOff>476250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03" y="13349569"/>
          <a:ext cx="592228" cy="95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203386</xdr:colOff>
      <xdr:row>43</xdr:row>
      <xdr:rowOff>33520</xdr:rowOff>
    </xdr:from>
    <xdr:to>
      <xdr:col>0</xdr:col>
      <xdr:colOff>914753</xdr:colOff>
      <xdr:row>43</xdr:row>
      <xdr:rowOff>923925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86" y="14416270"/>
          <a:ext cx="711367" cy="890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206474</xdr:colOff>
      <xdr:row>44</xdr:row>
      <xdr:rowOff>29135</xdr:rowOff>
    </xdr:from>
    <xdr:to>
      <xdr:col>0</xdr:col>
      <xdr:colOff>848678</xdr:colOff>
      <xdr:row>44</xdr:row>
      <xdr:rowOff>857250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74" y="15421535"/>
          <a:ext cx="642204" cy="828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219666</xdr:colOff>
      <xdr:row>37</xdr:row>
      <xdr:rowOff>47624</xdr:rowOff>
    </xdr:from>
    <xdr:to>
      <xdr:col>0</xdr:col>
      <xdr:colOff>914400</xdr:colOff>
      <xdr:row>38</xdr:row>
      <xdr:rowOff>558283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9666" y="11344274"/>
          <a:ext cx="694734" cy="1120259"/>
        </a:xfrm>
        <a:prstGeom prst="rect">
          <a:avLst/>
        </a:prstGeom>
      </xdr:spPr>
    </xdr:pic>
    <xdr:clientData/>
  </xdr:twoCellAnchor>
  <xdr:twoCellAnchor editAs="oneCell">
    <xdr:from>
      <xdr:col>0</xdr:col>
      <xdr:colOff>268228</xdr:colOff>
      <xdr:row>35</xdr:row>
      <xdr:rowOff>76200</xdr:rowOff>
    </xdr:from>
    <xdr:to>
      <xdr:col>0</xdr:col>
      <xdr:colOff>904876</xdr:colOff>
      <xdr:row>36</xdr:row>
      <xdr:rowOff>508724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8228" y="10287000"/>
          <a:ext cx="636648" cy="975449"/>
        </a:xfrm>
        <a:prstGeom prst="rect">
          <a:avLst/>
        </a:prstGeom>
      </xdr:spPr>
    </xdr:pic>
    <xdr:clientData/>
  </xdr:twoCellAnchor>
  <xdr:twoCellAnchor editAs="oneCell">
    <xdr:from>
      <xdr:col>0</xdr:col>
      <xdr:colOff>115766</xdr:colOff>
      <xdr:row>29</xdr:row>
      <xdr:rowOff>66674</xdr:rowOff>
    </xdr:from>
    <xdr:to>
      <xdr:col>0</xdr:col>
      <xdr:colOff>1085850</xdr:colOff>
      <xdr:row>33</xdr:row>
      <xdr:rowOff>293033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5766" y="8391524"/>
          <a:ext cx="970084" cy="148365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8</xdr:row>
      <xdr:rowOff>85725</xdr:rowOff>
    </xdr:from>
    <xdr:to>
      <xdr:col>0</xdr:col>
      <xdr:colOff>1085850</xdr:colOff>
      <xdr:row>11</xdr:row>
      <xdr:rowOff>207169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2875" y="2181225"/>
          <a:ext cx="942975" cy="1092994"/>
        </a:xfrm>
        <a:prstGeom prst="rect">
          <a:avLst/>
        </a:prstGeom>
      </xdr:spPr>
    </xdr:pic>
    <xdr:clientData/>
  </xdr:twoCellAnchor>
  <xdr:twoCellAnchor editAs="oneCell">
    <xdr:from>
      <xdr:col>0</xdr:col>
      <xdr:colOff>157443</xdr:colOff>
      <xdr:row>14</xdr:row>
      <xdr:rowOff>57150</xdr:rowOff>
    </xdr:from>
    <xdr:to>
      <xdr:col>0</xdr:col>
      <xdr:colOff>1052562</xdr:colOff>
      <xdr:row>17</xdr:row>
      <xdr:rowOff>161926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7443" y="4095750"/>
          <a:ext cx="895119" cy="107632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21</xdr:row>
      <xdr:rowOff>144412</xdr:rowOff>
    </xdr:from>
    <xdr:to>
      <xdr:col>0</xdr:col>
      <xdr:colOff>1046569</xdr:colOff>
      <xdr:row>26</xdr:row>
      <xdr:rowOff>76200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6200" y="6564262"/>
          <a:ext cx="970369" cy="8842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1333684</xdr:colOff>
      <xdr:row>2</xdr:row>
      <xdr:rowOff>36419</xdr:rowOff>
    </xdr:to>
    <xdr:sp macro="" textlink="">
      <xdr:nvSpPr>
        <xdr:cNvPr id="16" name="Скругленный прямоугольник 15">
          <a:hlinkClick xmlns:r="http://schemas.openxmlformats.org/officeDocument/2006/relationships" r:id="rId15"/>
        </xdr:cNvPr>
        <xdr:cNvSpPr/>
      </xdr:nvSpPr>
      <xdr:spPr>
        <a:xfrm>
          <a:off x="0" y="238125"/>
          <a:ext cx="12193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1333684</xdr:colOff>
      <xdr:row>2</xdr:row>
      <xdr:rowOff>36419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23812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5</xdr:col>
      <xdr:colOff>213943</xdr:colOff>
      <xdr:row>13</xdr:row>
      <xdr:rowOff>68036</xdr:rowOff>
    </xdr:from>
    <xdr:to>
      <xdr:col>5</xdr:col>
      <xdr:colOff>1631782</xdr:colOff>
      <xdr:row>14</xdr:row>
      <xdr:rowOff>656663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99407" y="6164036"/>
          <a:ext cx="1417839" cy="1309806"/>
        </a:xfrm>
        <a:prstGeom prst="rect">
          <a:avLst/>
        </a:prstGeom>
      </xdr:spPr>
    </xdr:pic>
    <xdr:clientData/>
  </xdr:twoCellAnchor>
  <xdr:twoCellAnchor editAs="oneCell">
    <xdr:from>
      <xdr:col>5</xdr:col>
      <xdr:colOff>173347</xdr:colOff>
      <xdr:row>11</xdr:row>
      <xdr:rowOff>89808</xdr:rowOff>
    </xdr:from>
    <xdr:to>
      <xdr:col>5</xdr:col>
      <xdr:colOff>1765092</xdr:colOff>
      <xdr:row>12</xdr:row>
      <xdr:rowOff>582911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58811" y="4743451"/>
          <a:ext cx="1591745" cy="1214281"/>
        </a:xfrm>
        <a:prstGeom prst="rect">
          <a:avLst/>
        </a:prstGeom>
      </xdr:spPr>
    </xdr:pic>
    <xdr:clientData/>
  </xdr:twoCellAnchor>
  <xdr:twoCellAnchor editAs="oneCell">
    <xdr:from>
      <xdr:col>5</xdr:col>
      <xdr:colOff>49230</xdr:colOff>
      <xdr:row>17</xdr:row>
      <xdr:rowOff>143154</xdr:rowOff>
    </xdr:from>
    <xdr:to>
      <xdr:col>5</xdr:col>
      <xdr:colOff>1796143</xdr:colOff>
      <xdr:row>18</xdr:row>
      <xdr:rowOff>564574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34694" y="9123868"/>
          <a:ext cx="1746913" cy="1142599"/>
        </a:xfrm>
        <a:prstGeom prst="rect">
          <a:avLst/>
        </a:prstGeom>
      </xdr:spPr>
    </xdr:pic>
    <xdr:clientData/>
  </xdr:twoCellAnchor>
  <xdr:twoCellAnchor editAs="oneCell">
    <xdr:from>
      <xdr:col>5</xdr:col>
      <xdr:colOff>18991</xdr:colOff>
      <xdr:row>15</xdr:row>
      <xdr:rowOff>85726</xdr:rowOff>
    </xdr:from>
    <xdr:to>
      <xdr:col>5</xdr:col>
      <xdr:colOff>1766994</xdr:colOff>
      <xdr:row>16</xdr:row>
      <xdr:rowOff>534761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04455" y="7624083"/>
          <a:ext cx="1748003" cy="1170214"/>
        </a:xfrm>
        <a:prstGeom prst="rect">
          <a:avLst/>
        </a:prstGeom>
      </xdr:spPr>
    </xdr:pic>
    <xdr:clientData/>
  </xdr:twoCellAnchor>
  <xdr:twoCellAnchor editAs="oneCell">
    <xdr:from>
      <xdr:col>5</xdr:col>
      <xdr:colOff>144837</xdr:colOff>
      <xdr:row>9</xdr:row>
      <xdr:rowOff>68037</xdr:rowOff>
    </xdr:from>
    <xdr:to>
      <xdr:col>5</xdr:col>
      <xdr:colOff>1623840</xdr:colOff>
      <xdr:row>10</xdr:row>
      <xdr:rowOff>689647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30301" y="3279323"/>
          <a:ext cx="1479003" cy="1342788"/>
        </a:xfrm>
        <a:prstGeom prst="rect">
          <a:avLst/>
        </a:prstGeom>
      </xdr:spPr>
    </xdr:pic>
    <xdr:clientData/>
  </xdr:twoCellAnchor>
  <xdr:twoCellAnchor editAs="oneCell">
    <xdr:from>
      <xdr:col>5</xdr:col>
      <xdr:colOff>134716</xdr:colOff>
      <xdr:row>7</xdr:row>
      <xdr:rowOff>54429</xdr:rowOff>
    </xdr:from>
    <xdr:to>
      <xdr:col>5</xdr:col>
      <xdr:colOff>1551214</xdr:colOff>
      <xdr:row>8</xdr:row>
      <xdr:rowOff>631730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20180" y="1823358"/>
          <a:ext cx="1416498" cy="1298479"/>
        </a:xfrm>
        <a:prstGeom prst="rect">
          <a:avLst/>
        </a:prstGeom>
      </xdr:spPr>
    </xdr:pic>
    <xdr:clientData/>
  </xdr:twoCellAnchor>
  <xdr:twoCellAnchor editAs="oneCell">
    <xdr:from>
      <xdr:col>5</xdr:col>
      <xdr:colOff>421822</xdr:colOff>
      <xdr:row>19</xdr:row>
      <xdr:rowOff>95250</xdr:rowOff>
    </xdr:from>
    <xdr:to>
      <xdr:col>5</xdr:col>
      <xdr:colOff>1348608</xdr:colOff>
      <xdr:row>19</xdr:row>
      <xdr:rowOff>1619249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307286" y="10518321"/>
          <a:ext cx="926786" cy="1523999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20</xdr:row>
      <xdr:rowOff>144250</xdr:rowOff>
    </xdr:from>
    <xdr:to>
      <xdr:col>5</xdr:col>
      <xdr:colOff>1345376</xdr:colOff>
      <xdr:row>20</xdr:row>
      <xdr:rowOff>1660072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266464" y="12336250"/>
          <a:ext cx="964376" cy="151582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1333684</xdr:colOff>
      <xdr:row>2</xdr:row>
      <xdr:rowOff>36419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0" y="23812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4</xdr:col>
      <xdr:colOff>512570</xdr:colOff>
      <xdr:row>7</xdr:row>
      <xdr:rowOff>142874</xdr:rowOff>
    </xdr:from>
    <xdr:to>
      <xdr:col>4</xdr:col>
      <xdr:colOff>1296272</xdr:colOff>
      <xdr:row>15</xdr:row>
      <xdr:rowOff>38099</xdr:rowOff>
    </xdr:to>
    <xdr:pic>
      <xdr:nvPicPr>
        <xdr:cNvPr id="6" name="Рисунок 5" descr="C:\Users\a.volnov\AppData\Local\Microsoft\Windows\INetCache\Content.Outlook\DHGFS30K\长管阀白底图 Sillcock-Rommer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7113" y="1907070"/>
          <a:ext cx="783702" cy="2479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6</xdr:row>
      <xdr:rowOff>47625</xdr:rowOff>
    </xdr:from>
    <xdr:to>
      <xdr:col>0</xdr:col>
      <xdr:colOff>666750</xdr:colOff>
      <xdr:row>10</xdr:row>
      <xdr:rowOff>88118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762125"/>
          <a:ext cx="523875" cy="80249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16</xdr:row>
      <xdr:rowOff>0</xdr:rowOff>
    </xdr:from>
    <xdr:to>
      <xdr:col>0</xdr:col>
      <xdr:colOff>771914</xdr:colOff>
      <xdr:row>21</xdr:row>
      <xdr:rowOff>123825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4476750"/>
          <a:ext cx="705238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11</xdr:row>
      <xdr:rowOff>47625</xdr:rowOff>
    </xdr:from>
    <xdr:to>
      <xdr:col>0</xdr:col>
      <xdr:colOff>722517</xdr:colOff>
      <xdr:row>11</xdr:row>
      <xdr:rowOff>409575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489" t="36080" r="31439" b="30681"/>
        <a:stretch/>
      </xdr:blipFill>
      <xdr:spPr>
        <a:xfrm>
          <a:off x="247651" y="2714625"/>
          <a:ext cx="474866" cy="3619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26</xdr:row>
      <xdr:rowOff>38100</xdr:rowOff>
    </xdr:from>
    <xdr:to>
      <xdr:col>0</xdr:col>
      <xdr:colOff>699772</xdr:colOff>
      <xdr:row>27</xdr:row>
      <xdr:rowOff>6403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06" t="20028" r="24148" b="2983"/>
        <a:stretch/>
      </xdr:blipFill>
      <xdr:spPr>
        <a:xfrm>
          <a:off x="180975" y="6991350"/>
          <a:ext cx="518797" cy="50482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27</xdr:row>
      <xdr:rowOff>28576</xdr:rowOff>
    </xdr:from>
    <xdr:to>
      <xdr:col>0</xdr:col>
      <xdr:colOff>743683</xdr:colOff>
      <xdr:row>27</xdr:row>
      <xdr:rowOff>542926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39" t="14485" r="23210" b="10646"/>
        <a:stretch/>
      </xdr:blipFill>
      <xdr:spPr>
        <a:xfrm>
          <a:off x="123825" y="7562851"/>
          <a:ext cx="619858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28</xdr:row>
      <xdr:rowOff>47625</xdr:rowOff>
    </xdr:from>
    <xdr:to>
      <xdr:col>0</xdr:col>
      <xdr:colOff>846629</xdr:colOff>
      <xdr:row>29</xdr:row>
      <xdr:rowOff>276223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1" t="33381" r="27747" b="14772"/>
        <a:stretch/>
      </xdr:blipFill>
      <xdr:spPr>
        <a:xfrm>
          <a:off x="47625" y="6962775"/>
          <a:ext cx="799004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30</xdr:row>
      <xdr:rowOff>95251</xdr:rowOff>
    </xdr:from>
    <xdr:to>
      <xdr:col>0</xdr:col>
      <xdr:colOff>772264</xdr:colOff>
      <xdr:row>30</xdr:row>
      <xdr:rowOff>552450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0170" r="25473" b="17756"/>
        <a:stretch/>
      </xdr:blipFill>
      <xdr:spPr>
        <a:xfrm>
          <a:off x="104775" y="7753351"/>
          <a:ext cx="667489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34</xdr:row>
      <xdr:rowOff>47625</xdr:rowOff>
    </xdr:from>
    <xdr:to>
      <xdr:col>0</xdr:col>
      <xdr:colOff>651741</xdr:colOff>
      <xdr:row>36</xdr:row>
      <xdr:rowOff>115661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05" t="21733" r="38732" b="36079"/>
        <a:stretch/>
      </xdr:blipFill>
      <xdr:spPr>
        <a:xfrm>
          <a:off x="247650" y="11049000"/>
          <a:ext cx="404091" cy="476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400234</xdr:colOff>
      <xdr:row>2</xdr:row>
      <xdr:rowOff>36419</xdr:rowOff>
    </xdr:to>
    <xdr:sp macro="" textlink="">
      <xdr:nvSpPr>
        <xdr:cNvPr id="10" name="Скругленный прямоугольник 9">
          <a:hlinkClick xmlns:r="http://schemas.openxmlformats.org/officeDocument/2006/relationships" r:id="rId9"/>
        </xdr:cNvPr>
        <xdr:cNvSpPr/>
      </xdr:nvSpPr>
      <xdr:spPr>
        <a:xfrm>
          <a:off x="0" y="190500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142875</xdr:colOff>
      <xdr:row>6</xdr:row>
      <xdr:rowOff>47625</xdr:rowOff>
    </xdr:from>
    <xdr:to>
      <xdr:col>0</xdr:col>
      <xdr:colOff>666750</xdr:colOff>
      <xdr:row>10</xdr:row>
      <xdr:rowOff>88118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381125"/>
          <a:ext cx="523875" cy="80249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16</xdr:row>
      <xdr:rowOff>0</xdr:rowOff>
    </xdr:from>
    <xdr:to>
      <xdr:col>0</xdr:col>
      <xdr:colOff>771914</xdr:colOff>
      <xdr:row>20</xdr:row>
      <xdr:rowOff>183356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3686175"/>
          <a:ext cx="705238" cy="945356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11</xdr:row>
      <xdr:rowOff>47625</xdr:rowOff>
    </xdr:from>
    <xdr:to>
      <xdr:col>0</xdr:col>
      <xdr:colOff>722517</xdr:colOff>
      <xdr:row>11</xdr:row>
      <xdr:rowOff>409575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489" t="36080" r="31439" b="30681"/>
        <a:stretch/>
      </xdr:blipFill>
      <xdr:spPr>
        <a:xfrm>
          <a:off x="247651" y="2333625"/>
          <a:ext cx="474866" cy="3619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26</xdr:row>
      <xdr:rowOff>38100</xdr:rowOff>
    </xdr:from>
    <xdr:to>
      <xdr:col>0</xdr:col>
      <xdr:colOff>699772</xdr:colOff>
      <xdr:row>27</xdr:row>
      <xdr:rowOff>0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06" t="20028" r="24148" b="2983"/>
        <a:stretch/>
      </xdr:blipFill>
      <xdr:spPr>
        <a:xfrm>
          <a:off x="180975" y="5819775"/>
          <a:ext cx="518797" cy="50482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27</xdr:row>
      <xdr:rowOff>28576</xdr:rowOff>
    </xdr:from>
    <xdr:to>
      <xdr:col>0</xdr:col>
      <xdr:colOff>743683</xdr:colOff>
      <xdr:row>27</xdr:row>
      <xdr:rowOff>542926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39" t="14485" r="23210" b="10646"/>
        <a:stretch/>
      </xdr:blipFill>
      <xdr:spPr>
        <a:xfrm>
          <a:off x="123825" y="6353176"/>
          <a:ext cx="619858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28</xdr:row>
      <xdr:rowOff>47625</xdr:rowOff>
    </xdr:from>
    <xdr:to>
      <xdr:col>0</xdr:col>
      <xdr:colOff>846629</xdr:colOff>
      <xdr:row>29</xdr:row>
      <xdr:rowOff>276223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1" t="33381" r="27747" b="14772"/>
        <a:stretch/>
      </xdr:blipFill>
      <xdr:spPr>
        <a:xfrm>
          <a:off x="47625" y="6962775"/>
          <a:ext cx="799004" cy="60007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30</xdr:row>
      <xdr:rowOff>95251</xdr:rowOff>
    </xdr:from>
    <xdr:to>
      <xdr:col>0</xdr:col>
      <xdr:colOff>772264</xdr:colOff>
      <xdr:row>30</xdr:row>
      <xdr:rowOff>552450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0170" r="25473" b="17756"/>
        <a:stretch/>
      </xdr:blipFill>
      <xdr:spPr>
        <a:xfrm>
          <a:off x="104775" y="7753351"/>
          <a:ext cx="667489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34</xdr:row>
      <xdr:rowOff>47625</xdr:rowOff>
    </xdr:from>
    <xdr:to>
      <xdr:col>0</xdr:col>
      <xdr:colOff>651741</xdr:colOff>
      <xdr:row>36</xdr:row>
      <xdr:rowOff>115661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05" t="21733" r="38732" b="36079"/>
        <a:stretch/>
      </xdr:blipFill>
      <xdr:spPr>
        <a:xfrm>
          <a:off x="247650" y="9077325"/>
          <a:ext cx="404091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204107</xdr:colOff>
      <xdr:row>41</xdr:row>
      <xdr:rowOff>27215</xdr:rowOff>
    </xdr:from>
    <xdr:to>
      <xdr:col>0</xdr:col>
      <xdr:colOff>734786</xdr:colOff>
      <xdr:row>42</xdr:row>
      <xdr:rowOff>170842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62" t="12784" r="21131" b="36689"/>
        <a:stretch/>
      </xdr:blipFill>
      <xdr:spPr>
        <a:xfrm>
          <a:off x="204107" y="11008179"/>
          <a:ext cx="530679" cy="347734"/>
        </a:xfrm>
        <a:prstGeom prst="rect">
          <a:avLst/>
        </a:prstGeom>
      </xdr:spPr>
    </xdr:pic>
    <xdr:clientData/>
  </xdr:twoCellAnchor>
  <xdr:twoCellAnchor editAs="oneCell">
    <xdr:from>
      <xdr:col>0</xdr:col>
      <xdr:colOff>81644</xdr:colOff>
      <xdr:row>47</xdr:row>
      <xdr:rowOff>81642</xdr:rowOff>
    </xdr:from>
    <xdr:to>
      <xdr:col>0</xdr:col>
      <xdr:colOff>870858</xdr:colOff>
      <xdr:row>48</xdr:row>
      <xdr:rowOff>343484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50" t="7508" r="17749" b="20251"/>
        <a:stretch/>
      </xdr:blipFill>
      <xdr:spPr>
        <a:xfrm>
          <a:off x="81644" y="12260035"/>
          <a:ext cx="789214" cy="656449"/>
        </a:xfrm>
        <a:prstGeom prst="rect">
          <a:avLst/>
        </a:prstGeom>
      </xdr:spPr>
    </xdr:pic>
    <xdr:clientData/>
  </xdr:twoCellAnchor>
  <xdr:twoCellAnchor editAs="oneCell">
    <xdr:from>
      <xdr:col>0</xdr:col>
      <xdr:colOff>178600</xdr:colOff>
      <xdr:row>43</xdr:row>
      <xdr:rowOff>71436</xdr:rowOff>
    </xdr:from>
    <xdr:to>
      <xdr:col>0</xdr:col>
      <xdr:colOff>750096</xdr:colOff>
      <xdr:row>43</xdr:row>
      <xdr:rowOff>397243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32387" t="21023" r="32955" b="18181"/>
        <a:stretch/>
      </xdr:blipFill>
      <xdr:spPr>
        <a:xfrm rot="16200000">
          <a:off x="301444" y="12033436"/>
          <a:ext cx="325807" cy="57149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78442</xdr:colOff>
      <xdr:row>14</xdr:row>
      <xdr:rowOff>121160</xdr:rowOff>
    </xdr:from>
    <xdr:to>
      <xdr:col>0</xdr:col>
      <xdr:colOff>1187824</xdr:colOff>
      <xdr:row>14</xdr:row>
      <xdr:rowOff>773205</xdr:rowOff>
    </xdr:to>
    <xdr:pic>
      <xdr:nvPicPr>
        <xdr:cNvPr id="21" name="Рисунок 20" descr="U:\Насосы\Китай\РАБОТАЕМ\Джунлян (Катя Тесла)\Сепараторы\фото\Image_20250828122349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97" t="33164" r="21350" b="33205"/>
        <a:stretch/>
      </xdr:blipFill>
      <xdr:spPr bwMode="auto">
        <a:xfrm>
          <a:off x="78442" y="5107778"/>
          <a:ext cx="1109382" cy="652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212913</xdr:colOff>
      <xdr:row>18</xdr:row>
      <xdr:rowOff>33618</xdr:rowOff>
    </xdr:from>
    <xdr:to>
      <xdr:col>0</xdr:col>
      <xdr:colOff>1047478</xdr:colOff>
      <xdr:row>18</xdr:row>
      <xdr:rowOff>963706</xdr:rowOff>
    </xdr:to>
    <xdr:pic>
      <xdr:nvPicPr>
        <xdr:cNvPr id="22" name="Рисунок 21" descr="U:\Насосы\Китай\РАБОТАЕМ\Джунлян (Катя Тесла)\Сепараторы\фото\Image_20250828122355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70" t="22392" r="31766" b="24501"/>
        <a:stretch/>
      </xdr:blipFill>
      <xdr:spPr bwMode="auto">
        <a:xfrm>
          <a:off x="212913" y="6734736"/>
          <a:ext cx="834565" cy="930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336177</xdr:rowOff>
    </xdr:from>
    <xdr:to>
      <xdr:col>0</xdr:col>
      <xdr:colOff>1229039</xdr:colOff>
      <xdr:row>6</xdr:row>
      <xdr:rowOff>425823</xdr:rowOff>
    </xdr:to>
    <xdr:pic>
      <xdr:nvPicPr>
        <xdr:cNvPr id="23" name="Рисунок 22" descr="U:\Насосы\Китай\РАБОТАЕМ\Джунлян (Катя Тесла)\Сепараторы\фото\Image_20250828122358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7" t="32751" r="15004" b="32711"/>
        <a:stretch/>
      </xdr:blipFill>
      <xdr:spPr bwMode="auto">
        <a:xfrm>
          <a:off x="0" y="1669677"/>
          <a:ext cx="1229039" cy="582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44823</xdr:colOff>
      <xdr:row>11</xdr:row>
      <xdr:rowOff>198867</xdr:rowOff>
    </xdr:from>
    <xdr:to>
      <xdr:col>0</xdr:col>
      <xdr:colOff>1255057</xdr:colOff>
      <xdr:row>13</xdr:row>
      <xdr:rowOff>268942</xdr:rowOff>
    </xdr:to>
    <xdr:pic>
      <xdr:nvPicPr>
        <xdr:cNvPr id="24" name="Рисунок 23" descr="U:\Насосы\Китай\РАБОТАЕМ\Джунлян (Катя Тесла)\Сепараторы\фото\Image_20250828122407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58" t="29676" r="26235" b="30306"/>
        <a:stretch/>
      </xdr:blipFill>
      <xdr:spPr bwMode="auto">
        <a:xfrm>
          <a:off x="44823" y="3773543"/>
          <a:ext cx="1210234" cy="1011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280148</xdr:colOff>
      <xdr:row>22</xdr:row>
      <xdr:rowOff>78441</xdr:rowOff>
    </xdr:from>
    <xdr:to>
      <xdr:col>0</xdr:col>
      <xdr:colOff>958188</xdr:colOff>
      <xdr:row>24</xdr:row>
      <xdr:rowOff>324970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9983" t="4866" r="23366" b="3382"/>
        <a:stretch/>
      </xdr:blipFill>
      <xdr:spPr>
        <a:xfrm>
          <a:off x="280148" y="8583706"/>
          <a:ext cx="678040" cy="1098176"/>
        </a:xfrm>
        <a:prstGeom prst="rect">
          <a:avLst/>
        </a:prstGeom>
      </xdr:spPr>
    </xdr:pic>
    <xdr:clientData/>
  </xdr:twoCellAnchor>
  <xdr:twoCellAnchor editAs="oneCell">
    <xdr:from>
      <xdr:col>0</xdr:col>
      <xdr:colOff>224118</xdr:colOff>
      <xdr:row>25</xdr:row>
      <xdr:rowOff>56028</xdr:rowOff>
    </xdr:from>
    <xdr:to>
      <xdr:col>0</xdr:col>
      <xdr:colOff>1065232</xdr:colOff>
      <xdr:row>27</xdr:row>
      <xdr:rowOff>336174</xdr:rowOff>
    </xdr:to>
    <xdr:pic>
      <xdr:nvPicPr>
        <xdr:cNvPr id="29" name="Рисунок 28" descr="U:\Насосы\Китай\РАБОТАЕМ\AWONFLOW Сепараторы\Awonflow\ФОТО\HD photo for filter\029-g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15" t="6112" r="13094" b="2352"/>
        <a:stretch/>
      </xdr:blipFill>
      <xdr:spPr bwMode="auto">
        <a:xfrm>
          <a:off x="224118" y="9838763"/>
          <a:ext cx="841114" cy="1131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39245</xdr:colOff>
      <xdr:row>2</xdr:row>
      <xdr:rowOff>36419</xdr:rowOff>
    </xdr:to>
    <xdr:sp macro="" textlink="">
      <xdr:nvSpPr>
        <xdr:cNvPr id="30" name="Скругленный прямоугольник 29">
          <a:hlinkClick xmlns:r="http://schemas.openxmlformats.org/officeDocument/2006/relationships" r:id="rId7"/>
        </xdr:cNvPr>
        <xdr:cNvSpPr/>
      </xdr:nvSpPr>
      <xdr:spPr>
        <a:xfrm>
          <a:off x="0" y="190500"/>
          <a:ext cx="1339127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40821" y="408214"/>
          <a:ext cx="1333684" cy="22860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324970</xdr:colOff>
      <xdr:row>6</xdr:row>
      <xdr:rowOff>36419</xdr:rowOff>
    </xdr:from>
    <xdr:ext cx="733425" cy="603712"/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206" t="20211" r="29523" b="27908"/>
        <a:stretch/>
      </xdr:blipFill>
      <xdr:spPr>
        <a:xfrm>
          <a:off x="324970" y="2131919"/>
          <a:ext cx="733425" cy="603712"/>
        </a:xfrm>
        <a:prstGeom prst="rect">
          <a:avLst/>
        </a:prstGeom>
      </xdr:spPr>
    </xdr:pic>
    <xdr:clientData/>
  </xdr:oneCellAnchor>
  <xdr:oneCellAnchor>
    <xdr:from>
      <xdr:col>0</xdr:col>
      <xdr:colOff>269501</xdr:colOff>
      <xdr:row>7</xdr:row>
      <xdr:rowOff>47626</xdr:rowOff>
    </xdr:from>
    <xdr:ext cx="913867" cy="571500"/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51" t="3146" r="7489" b="6906"/>
        <a:stretch/>
      </xdr:blipFill>
      <xdr:spPr>
        <a:xfrm>
          <a:off x="269501" y="2124076"/>
          <a:ext cx="913867" cy="571500"/>
        </a:xfrm>
        <a:prstGeom prst="rect">
          <a:avLst/>
        </a:prstGeom>
      </xdr:spPr>
    </xdr:pic>
    <xdr:clientData/>
  </xdr:oneCellAnchor>
  <xdr:oneCellAnchor>
    <xdr:from>
      <xdr:col>0</xdr:col>
      <xdr:colOff>290233</xdr:colOff>
      <xdr:row>8</xdr:row>
      <xdr:rowOff>73398</xdr:rowOff>
    </xdr:from>
    <xdr:ext cx="959404" cy="638175"/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1251" t="7970" r="4739" b="2975"/>
        <a:stretch/>
      </xdr:blipFill>
      <xdr:spPr>
        <a:xfrm>
          <a:off x="290233" y="3188633"/>
          <a:ext cx="959404" cy="638175"/>
        </a:xfrm>
        <a:prstGeom prst="rect">
          <a:avLst/>
        </a:prstGeom>
      </xdr:spPr>
    </xdr:pic>
    <xdr:clientData/>
  </xdr:oneCellAnchor>
  <xdr:oneCellAnchor>
    <xdr:from>
      <xdr:col>0</xdr:col>
      <xdr:colOff>324970</xdr:colOff>
      <xdr:row>6</xdr:row>
      <xdr:rowOff>36419</xdr:rowOff>
    </xdr:from>
    <xdr:ext cx="733425" cy="603712"/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206" t="20211" r="29523" b="27908"/>
        <a:stretch/>
      </xdr:blipFill>
      <xdr:spPr>
        <a:xfrm>
          <a:off x="324970" y="1446119"/>
          <a:ext cx="733425" cy="603712"/>
        </a:xfrm>
        <a:prstGeom prst="rect">
          <a:avLst/>
        </a:prstGeom>
      </xdr:spPr>
    </xdr:pic>
    <xdr:clientData/>
  </xdr:oneCellAnchor>
  <xdr:oneCellAnchor>
    <xdr:from>
      <xdr:col>0</xdr:col>
      <xdr:colOff>290233</xdr:colOff>
      <xdr:row>8</xdr:row>
      <xdr:rowOff>73398</xdr:rowOff>
    </xdr:from>
    <xdr:ext cx="959404" cy="638175"/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1251" t="7970" r="4739" b="2975"/>
        <a:stretch/>
      </xdr:blipFill>
      <xdr:spPr>
        <a:xfrm>
          <a:off x="290233" y="2845173"/>
          <a:ext cx="959404" cy="638175"/>
        </a:xfrm>
        <a:prstGeom prst="rect">
          <a:avLst/>
        </a:prstGeom>
      </xdr:spPr>
    </xdr:pic>
    <xdr:clientData/>
  </xdr:oneCellAnchor>
  <xdr:twoCellAnchor editAs="oneCell">
    <xdr:from>
      <xdr:col>0</xdr:col>
      <xdr:colOff>228599</xdr:colOff>
      <xdr:row>10</xdr:row>
      <xdr:rowOff>19034</xdr:rowOff>
    </xdr:from>
    <xdr:to>
      <xdr:col>0</xdr:col>
      <xdr:colOff>1197560</xdr:colOff>
      <xdr:row>10</xdr:row>
      <xdr:rowOff>723900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4295759"/>
          <a:ext cx="968961" cy="704866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9</xdr:row>
      <xdr:rowOff>16114</xdr:rowOff>
    </xdr:from>
    <xdr:to>
      <xdr:col>0</xdr:col>
      <xdr:colOff>1163402</xdr:colOff>
      <xdr:row>9</xdr:row>
      <xdr:rowOff>647699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1" t="12378" r="5713" b="10785"/>
        <a:stretch/>
      </xdr:blipFill>
      <xdr:spPr>
        <a:xfrm>
          <a:off x="333376" y="3587989"/>
          <a:ext cx="830026" cy="63158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5</xdr:row>
      <xdr:rowOff>47625</xdr:rowOff>
    </xdr:from>
    <xdr:ext cx="914399" cy="833583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90625"/>
          <a:ext cx="914399" cy="83358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28576</xdr:rowOff>
    </xdr:from>
    <xdr:ext cx="942975" cy="885824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01"/>
          <a:ext cx="942975" cy="885824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47626</xdr:rowOff>
    </xdr:from>
    <xdr:ext cx="952500" cy="809896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038476"/>
          <a:ext cx="952500" cy="809896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12</xdr:row>
      <xdr:rowOff>142876</xdr:rowOff>
    </xdr:from>
    <xdr:ext cx="958145" cy="60960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010151"/>
          <a:ext cx="958145" cy="609600"/>
        </a:xfrm>
        <a:prstGeom prst="rect">
          <a:avLst/>
        </a:prstGeom>
      </xdr:spPr>
    </xdr:pic>
    <xdr:clientData/>
  </xdr:oneCellAnchor>
  <xdr:oneCellAnchor>
    <xdr:from>
      <xdr:col>0</xdr:col>
      <xdr:colOff>180976</xdr:colOff>
      <xdr:row>13</xdr:row>
      <xdr:rowOff>38101</xdr:rowOff>
    </xdr:from>
    <xdr:ext cx="628529" cy="857249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5829301"/>
          <a:ext cx="628529" cy="857249"/>
        </a:xfrm>
        <a:prstGeom prst="rect">
          <a:avLst/>
        </a:prstGeom>
      </xdr:spPr>
    </xdr:pic>
    <xdr:clientData/>
  </xdr:oneCellAnchor>
  <xdr:oneCellAnchor>
    <xdr:from>
      <xdr:col>0</xdr:col>
      <xdr:colOff>38101</xdr:colOff>
      <xdr:row>14</xdr:row>
      <xdr:rowOff>314325</xdr:rowOff>
    </xdr:from>
    <xdr:ext cx="920092" cy="847725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7029450"/>
          <a:ext cx="920092" cy="847725"/>
        </a:xfrm>
        <a:prstGeom prst="rect">
          <a:avLst/>
        </a:prstGeom>
      </xdr:spPr>
    </xdr:pic>
    <xdr:clientData/>
  </xdr:oneCellAnchor>
  <xdr:oneCellAnchor>
    <xdr:from>
      <xdr:col>0</xdr:col>
      <xdr:colOff>66676</xdr:colOff>
      <xdr:row>15</xdr:row>
      <xdr:rowOff>47624</xdr:rowOff>
    </xdr:from>
    <xdr:ext cx="895349" cy="828163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8286749"/>
          <a:ext cx="895349" cy="8281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66676</xdr:rowOff>
    </xdr:from>
    <xdr:ext cx="944696" cy="80010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82226"/>
          <a:ext cx="944696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161925</xdr:rowOff>
    </xdr:from>
    <xdr:ext cx="950768" cy="600075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72900"/>
          <a:ext cx="950768" cy="60007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1</xdr:col>
      <xdr:colOff>428809</xdr:colOff>
      <xdr:row>1</xdr:row>
      <xdr:rowOff>149679</xdr:rowOff>
    </xdr:to>
    <xdr:sp macro="" textlink="">
      <xdr:nvSpPr>
        <xdr:cNvPr id="11" name="Скругленный прямоугольник 10">
          <a:hlinkClick xmlns:r="http://schemas.openxmlformats.org/officeDocument/2006/relationships" r:id="rId10"/>
        </xdr:cNvPr>
        <xdr:cNvSpPr/>
      </xdr:nvSpPr>
      <xdr:spPr>
        <a:xfrm>
          <a:off x="0" y="180975"/>
          <a:ext cx="1447984" cy="14967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1</xdr:colOff>
      <xdr:row>5</xdr:row>
      <xdr:rowOff>47625</xdr:rowOff>
    </xdr:from>
    <xdr:ext cx="914399" cy="833583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43025"/>
          <a:ext cx="914399" cy="83358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28576</xdr:rowOff>
    </xdr:from>
    <xdr:ext cx="942975" cy="885824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7901"/>
          <a:ext cx="942975" cy="885824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47626</xdr:rowOff>
    </xdr:from>
    <xdr:ext cx="952500" cy="809896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190876"/>
          <a:ext cx="952500" cy="809896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12</xdr:row>
      <xdr:rowOff>142876</xdr:rowOff>
    </xdr:from>
    <xdr:ext cx="958145" cy="609600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162551"/>
          <a:ext cx="958145" cy="609600"/>
        </a:xfrm>
        <a:prstGeom prst="rect">
          <a:avLst/>
        </a:prstGeom>
      </xdr:spPr>
    </xdr:pic>
    <xdr:clientData/>
  </xdr:oneCellAnchor>
  <xdr:oneCellAnchor>
    <xdr:from>
      <xdr:col>0</xdr:col>
      <xdr:colOff>180976</xdr:colOff>
      <xdr:row>13</xdr:row>
      <xdr:rowOff>38101</xdr:rowOff>
    </xdr:from>
    <xdr:ext cx="628529" cy="857249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5981701"/>
          <a:ext cx="628529" cy="857249"/>
        </a:xfrm>
        <a:prstGeom prst="rect">
          <a:avLst/>
        </a:prstGeom>
      </xdr:spPr>
    </xdr:pic>
    <xdr:clientData/>
  </xdr:oneCellAnchor>
  <xdr:oneCellAnchor>
    <xdr:from>
      <xdr:col>0</xdr:col>
      <xdr:colOff>38101</xdr:colOff>
      <xdr:row>14</xdr:row>
      <xdr:rowOff>314325</xdr:rowOff>
    </xdr:from>
    <xdr:ext cx="920092" cy="847725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7181850"/>
          <a:ext cx="920092" cy="847725"/>
        </a:xfrm>
        <a:prstGeom prst="rect">
          <a:avLst/>
        </a:prstGeom>
      </xdr:spPr>
    </xdr:pic>
    <xdr:clientData/>
  </xdr:oneCellAnchor>
  <xdr:oneCellAnchor>
    <xdr:from>
      <xdr:col>0</xdr:col>
      <xdr:colOff>66676</xdr:colOff>
      <xdr:row>15</xdr:row>
      <xdr:rowOff>47624</xdr:rowOff>
    </xdr:from>
    <xdr:ext cx="895349" cy="828163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8439149"/>
          <a:ext cx="895349" cy="8281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66676</xdr:rowOff>
    </xdr:from>
    <xdr:ext cx="944696" cy="800100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34626"/>
          <a:ext cx="944696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161925</xdr:rowOff>
    </xdr:from>
    <xdr:ext cx="950768" cy="600075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25300"/>
          <a:ext cx="950768" cy="600075"/>
        </a:xfrm>
        <a:prstGeom prst="rect">
          <a:avLst/>
        </a:prstGeom>
      </xdr:spPr>
    </xdr:pic>
    <xdr:clientData/>
  </xdr:oneCellAnchor>
  <xdr:twoCellAnchor editAs="oneCell">
    <xdr:from>
      <xdr:col>0</xdr:col>
      <xdr:colOff>123825</xdr:colOff>
      <xdr:row>11</xdr:row>
      <xdr:rowOff>85724</xdr:rowOff>
    </xdr:from>
    <xdr:to>
      <xdr:col>0</xdr:col>
      <xdr:colOff>914400</xdr:colOff>
      <xdr:row>11</xdr:row>
      <xdr:rowOff>827325</xdr:rowOff>
    </xdr:to>
    <xdr:pic>
      <xdr:nvPicPr>
        <xdr:cNvPr id="21" name="Рисунок 2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94" b="11667"/>
        <a:stretch/>
      </xdr:blipFill>
      <xdr:spPr bwMode="auto">
        <a:xfrm>
          <a:off x="123825" y="5105399"/>
          <a:ext cx="790575" cy="74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5</xdr:row>
      <xdr:rowOff>38101</xdr:rowOff>
    </xdr:from>
    <xdr:to>
      <xdr:col>0</xdr:col>
      <xdr:colOff>1125253</xdr:colOff>
      <xdr:row>5</xdr:row>
      <xdr:rowOff>914401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4" r="11350"/>
        <a:stretch/>
      </xdr:blipFill>
      <xdr:spPr>
        <a:xfrm>
          <a:off x="323850" y="1438276"/>
          <a:ext cx="801403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276224</xdr:colOff>
      <xdr:row>7</xdr:row>
      <xdr:rowOff>9525</xdr:rowOff>
    </xdr:from>
    <xdr:to>
      <xdr:col>0</xdr:col>
      <xdr:colOff>932465</xdr:colOff>
      <xdr:row>10</xdr:row>
      <xdr:rowOff>209550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2" t="10791" r="12590" b="5755"/>
        <a:stretch/>
      </xdr:blipFill>
      <xdr:spPr>
        <a:xfrm>
          <a:off x="276224" y="2562225"/>
          <a:ext cx="656241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12</xdr:row>
      <xdr:rowOff>13961</xdr:rowOff>
    </xdr:from>
    <xdr:to>
      <xdr:col>0</xdr:col>
      <xdr:colOff>1047750</xdr:colOff>
      <xdr:row>15</xdr:row>
      <xdr:rowOff>220055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25"/>
        <a:stretch/>
      </xdr:blipFill>
      <xdr:spPr>
        <a:xfrm>
          <a:off x="276225" y="3909686"/>
          <a:ext cx="771525" cy="97761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17</xdr:row>
      <xdr:rowOff>19050</xdr:rowOff>
    </xdr:from>
    <xdr:to>
      <xdr:col>0</xdr:col>
      <xdr:colOff>952651</xdr:colOff>
      <xdr:row>20</xdr:row>
      <xdr:rowOff>209550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80"/>
        <a:stretch/>
      </xdr:blipFill>
      <xdr:spPr>
        <a:xfrm>
          <a:off x="219075" y="5143500"/>
          <a:ext cx="733576" cy="9334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85909</xdr:colOff>
      <xdr:row>1</xdr:row>
      <xdr:rowOff>149679</xdr:rowOff>
    </xdr:to>
    <xdr:sp macro="" textlink="">
      <xdr:nvSpPr>
        <xdr:cNvPr id="6" name="Скругленный прямоугольник 5">
          <a:hlinkClick xmlns:r="http://schemas.openxmlformats.org/officeDocument/2006/relationships" r:id="rId5"/>
        </xdr:cNvPr>
        <xdr:cNvSpPr/>
      </xdr:nvSpPr>
      <xdr:spPr>
        <a:xfrm>
          <a:off x="0" y="200025"/>
          <a:ext cx="1447984" cy="14967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323850</xdr:colOff>
      <xdr:row>5</xdr:row>
      <xdr:rowOff>38101</xdr:rowOff>
    </xdr:from>
    <xdr:to>
      <xdr:col>0</xdr:col>
      <xdr:colOff>1125253</xdr:colOff>
      <xdr:row>5</xdr:row>
      <xdr:rowOff>914401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4" r="11350"/>
        <a:stretch/>
      </xdr:blipFill>
      <xdr:spPr>
        <a:xfrm>
          <a:off x="323850" y="1600201"/>
          <a:ext cx="801403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276224</xdr:colOff>
      <xdr:row>7</xdr:row>
      <xdr:rowOff>9525</xdr:rowOff>
    </xdr:from>
    <xdr:to>
      <xdr:col>0</xdr:col>
      <xdr:colOff>932465</xdr:colOff>
      <xdr:row>10</xdr:row>
      <xdr:rowOff>209550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2" t="10791" r="12590" b="5755"/>
        <a:stretch/>
      </xdr:blipFill>
      <xdr:spPr>
        <a:xfrm>
          <a:off x="276224" y="2724150"/>
          <a:ext cx="656241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12</xdr:row>
      <xdr:rowOff>13961</xdr:rowOff>
    </xdr:from>
    <xdr:to>
      <xdr:col>0</xdr:col>
      <xdr:colOff>1047750</xdr:colOff>
      <xdr:row>15</xdr:row>
      <xdr:rowOff>220055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25"/>
        <a:stretch/>
      </xdr:blipFill>
      <xdr:spPr>
        <a:xfrm>
          <a:off x="276225" y="4071611"/>
          <a:ext cx="771525" cy="97761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17</xdr:row>
      <xdr:rowOff>19050</xdr:rowOff>
    </xdr:from>
    <xdr:to>
      <xdr:col>0</xdr:col>
      <xdr:colOff>952651</xdr:colOff>
      <xdr:row>20</xdr:row>
      <xdr:rowOff>209550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80"/>
        <a:stretch/>
      </xdr:blipFill>
      <xdr:spPr>
        <a:xfrm>
          <a:off x="219075" y="5305425"/>
          <a:ext cx="733576" cy="9334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40820</xdr:colOff>
      <xdr:row>1</xdr:row>
      <xdr:rowOff>27214</xdr:rowOff>
    </xdr:from>
    <xdr:to>
      <xdr:col>2</xdr:col>
      <xdr:colOff>19049</xdr:colOff>
      <xdr:row>2</xdr:row>
      <xdr:rowOff>38100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40820" y="208189"/>
          <a:ext cx="2168979" cy="1918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430696</xdr:colOff>
      <xdr:row>5</xdr:row>
      <xdr:rowOff>47862</xdr:rowOff>
    </xdr:from>
    <xdr:to>
      <xdr:col>0</xdr:col>
      <xdr:colOff>579783</xdr:colOff>
      <xdr:row>11</xdr:row>
      <xdr:rowOff>156953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96" y="1596710"/>
          <a:ext cx="149087" cy="1252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1</xdr:row>
      <xdr:rowOff>27214</xdr:rowOff>
    </xdr:from>
    <xdr:to>
      <xdr:col>0</xdr:col>
      <xdr:colOff>1517380</xdr:colOff>
      <xdr:row>2</xdr:row>
      <xdr:rowOff>0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40821" y="208189"/>
          <a:ext cx="1447984" cy="1537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685799</xdr:colOff>
      <xdr:row>17</xdr:row>
      <xdr:rowOff>28575</xdr:rowOff>
    </xdr:from>
    <xdr:ext cx="150876" cy="1628774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85799" y="4467225"/>
          <a:ext cx="150876" cy="1628774"/>
        </a:xfrm>
        <a:prstGeom prst="rect">
          <a:avLst/>
        </a:prstGeom>
      </xdr:spPr>
    </xdr:pic>
    <xdr:clientData/>
  </xdr:oneCellAnchor>
  <xdr:twoCellAnchor editAs="oneCell">
    <xdr:from>
      <xdr:col>0</xdr:col>
      <xdr:colOff>644388</xdr:colOff>
      <xdr:row>5</xdr:row>
      <xdr:rowOff>86552</xdr:rowOff>
    </xdr:from>
    <xdr:to>
      <xdr:col>0</xdr:col>
      <xdr:colOff>788625</xdr:colOff>
      <xdr:row>13</xdr:row>
      <xdr:rowOff>119655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44388" y="1635400"/>
          <a:ext cx="144237" cy="1557103"/>
        </a:xfrm>
        <a:prstGeom prst="rect">
          <a:avLst/>
        </a:prstGeom>
      </xdr:spPr>
    </xdr:pic>
    <xdr:clientData/>
  </xdr:twoCellAnchor>
  <xdr:oneCellAnchor>
    <xdr:from>
      <xdr:col>0</xdr:col>
      <xdr:colOff>685799</xdr:colOff>
      <xdr:row>17</xdr:row>
      <xdr:rowOff>28575</xdr:rowOff>
    </xdr:from>
    <xdr:ext cx="150876" cy="1628774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85799" y="4476336"/>
          <a:ext cx="150876" cy="1628774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389164"/>
          <a:ext cx="1476559" cy="1537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371476</xdr:colOff>
      <xdr:row>6</xdr:row>
      <xdr:rowOff>57151</xdr:rowOff>
    </xdr:from>
    <xdr:to>
      <xdr:col>0</xdr:col>
      <xdr:colOff>1242591</xdr:colOff>
      <xdr:row>6</xdr:row>
      <xdr:rowOff>819151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1790701"/>
          <a:ext cx="871115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7</xdr:row>
      <xdr:rowOff>28576</xdr:rowOff>
    </xdr:from>
    <xdr:to>
      <xdr:col>0</xdr:col>
      <xdr:colOff>1189701</xdr:colOff>
      <xdr:row>7</xdr:row>
      <xdr:rowOff>809626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2638426"/>
          <a:ext cx="84680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6</xdr:row>
      <xdr:rowOff>57151</xdr:rowOff>
    </xdr:from>
    <xdr:to>
      <xdr:col>0</xdr:col>
      <xdr:colOff>1242591</xdr:colOff>
      <xdr:row>6</xdr:row>
      <xdr:rowOff>819151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1790701"/>
          <a:ext cx="871115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7</xdr:row>
      <xdr:rowOff>28576</xdr:rowOff>
    </xdr:from>
    <xdr:to>
      <xdr:col>0</xdr:col>
      <xdr:colOff>1189701</xdr:colOff>
      <xdr:row>7</xdr:row>
      <xdr:rowOff>809626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2638426"/>
          <a:ext cx="846800" cy="7810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00594"/>
          <a:ext cx="1369879" cy="22288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66676</xdr:rowOff>
    </xdr:from>
    <xdr:ext cx="993610" cy="1409699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9176"/>
          <a:ext cx="993610" cy="1409699"/>
        </a:xfrm>
        <a:prstGeom prst="rect">
          <a:avLst/>
        </a:prstGeom>
      </xdr:spPr>
    </xdr:pic>
    <xdr:clientData/>
  </xdr:oneCellAnchor>
  <xdr:oneCellAnchor>
    <xdr:from>
      <xdr:col>0</xdr:col>
      <xdr:colOff>9526</xdr:colOff>
      <xdr:row>16</xdr:row>
      <xdr:rowOff>152402</xdr:rowOff>
    </xdr:from>
    <xdr:ext cx="892907" cy="1266824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3200402"/>
          <a:ext cx="892907" cy="1266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1</xdr:col>
      <xdr:colOff>400234</xdr:colOff>
      <xdr:row>2</xdr:row>
      <xdr:rowOff>36419</xdr:rowOff>
    </xdr:to>
    <xdr:sp macro="" textlink="">
      <xdr:nvSpPr>
        <xdr:cNvPr id="4" name="Скругленный прямоугольник 3">
          <a:hlinkClick xmlns:r="http://schemas.openxmlformats.org/officeDocument/2006/relationships" r:id="rId3"/>
        </xdr:cNvPr>
        <xdr:cNvSpPr/>
      </xdr:nvSpPr>
      <xdr:spPr>
        <a:xfrm>
          <a:off x="0" y="16192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0</xdr:colOff>
      <xdr:row>5</xdr:row>
      <xdr:rowOff>66676</xdr:rowOff>
    </xdr:from>
    <xdr:ext cx="993610" cy="1409699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4926"/>
          <a:ext cx="993610" cy="1409699"/>
        </a:xfrm>
        <a:prstGeom prst="rect">
          <a:avLst/>
        </a:prstGeom>
      </xdr:spPr>
    </xdr:pic>
    <xdr:clientData/>
  </xdr:oneCellAnchor>
  <xdr:oneCellAnchor>
    <xdr:from>
      <xdr:col>0</xdr:col>
      <xdr:colOff>9526</xdr:colOff>
      <xdr:row>16</xdr:row>
      <xdr:rowOff>152402</xdr:rowOff>
    </xdr:from>
    <xdr:ext cx="892907" cy="1266824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3781427"/>
          <a:ext cx="892907" cy="1266824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9050" y="310243"/>
          <a:ext cx="2951573" cy="251732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786011</xdr:colOff>
      <xdr:row>25</xdr:row>
      <xdr:rowOff>40819</xdr:rowOff>
    </xdr:from>
    <xdr:ext cx="1159296" cy="4572001"/>
    <xdr:pic>
      <xdr:nvPicPr>
        <xdr:cNvPr id="3" name="Рисунок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0995"/>
        <a:stretch/>
      </xdr:blipFill>
      <xdr:spPr bwMode="auto">
        <a:xfrm>
          <a:off x="605036" y="4612819"/>
          <a:ext cx="1159296" cy="457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122461</xdr:colOff>
      <xdr:row>28</xdr:row>
      <xdr:rowOff>1</xdr:rowOff>
    </xdr:from>
    <xdr:ext cx="625927" cy="3675358"/>
    <xdr:pic>
      <xdr:nvPicPr>
        <xdr:cNvPr id="4" name="Рисунок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9" t="5719" r="4145" b="10879"/>
        <a:stretch/>
      </xdr:blipFill>
      <xdr:spPr bwMode="auto">
        <a:xfrm rot="5400000">
          <a:off x="-1402254" y="6668216"/>
          <a:ext cx="3675358" cy="625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257738</xdr:colOff>
      <xdr:row>305</xdr:row>
      <xdr:rowOff>80042</xdr:rowOff>
    </xdr:from>
    <xdr:ext cx="1423808" cy="4029315"/>
    <xdr:pic>
      <xdr:nvPicPr>
        <xdr:cNvPr id="5" name="Рисунок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176"/>
        <a:stretch/>
      </xdr:blipFill>
      <xdr:spPr bwMode="auto">
        <a:xfrm>
          <a:off x="257738" y="25416542"/>
          <a:ext cx="1423808" cy="4029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544286</xdr:colOff>
      <xdr:row>266</xdr:row>
      <xdr:rowOff>59231</xdr:rowOff>
    </xdr:from>
    <xdr:ext cx="1015016" cy="2569846"/>
    <xdr:pic>
      <xdr:nvPicPr>
        <xdr:cNvPr id="6" name="Рисунок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6" r="35412"/>
        <a:stretch/>
      </xdr:blipFill>
      <xdr:spPr bwMode="auto">
        <a:xfrm rot="5400000">
          <a:off x="-233129" y="23506146"/>
          <a:ext cx="2569846" cy="1015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761999</xdr:colOff>
      <xdr:row>147</xdr:row>
      <xdr:rowOff>95250</xdr:rowOff>
    </xdr:from>
    <xdr:ext cx="1229570" cy="4567919"/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4001750"/>
          <a:ext cx="1229570" cy="4567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81638</xdr:colOff>
      <xdr:row>147</xdr:row>
      <xdr:rowOff>136071</xdr:rowOff>
    </xdr:from>
    <xdr:ext cx="724339" cy="4201878"/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1657131" y="15781340"/>
          <a:ext cx="4201878" cy="724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53661</xdr:colOff>
      <xdr:row>490</xdr:row>
      <xdr:rowOff>11704</xdr:rowOff>
    </xdr:from>
    <xdr:to>
      <xdr:col>3</xdr:col>
      <xdr:colOff>27979</xdr:colOff>
      <xdr:row>509</xdr:row>
      <xdr:rowOff>147569</xdr:rowOff>
    </xdr:to>
    <xdr:pic>
      <xdr:nvPicPr>
        <xdr:cNvPr id="9" name="Рисунок 8" descr="image00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61" y="43840119"/>
          <a:ext cx="3301360" cy="370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9050" y="302623"/>
          <a:ext cx="3046279" cy="25336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11</xdr:row>
      <xdr:rowOff>60961</xdr:rowOff>
    </xdr:from>
    <xdr:to>
      <xdr:col>0</xdr:col>
      <xdr:colOff>1954023</xdr:colOff>
      <xdr:row>46</xdr:row>
      <xdr:rowOff>54429</xdr:rowOff>
    </xdr:to>
    <xdr:pic>
      <xdr:nvPicPr>
        <xdr:cNvPr id="10" name="Рисунок 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58" r="31578"/>
        <a:stretch/>
      </xdr:blipFill>
      <xdr:spPr bwMode="auto">
        <a:xfrm rot="10800000" flipH="1" flipV="1">
          <a:off x="0" y="2809604"/>
          <a:ext cx="1954023" cy="6660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249381</xdr:colOff>
      <xdr:row>188</xdr:row>
      <xdr:rowOff>138545</xdr:rowOff>
    </xdr:from>
    <xdr:to>
      <xdr:col>0</xdr:col>
      <xdr:colOff>2011286</xdr:colOff>
      <xdr:row>225</xdr:row>
      <xdr:rowOff>103080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9381" y="34830327"/>
          <a:ext cx="1761905" cy="66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55420</xdr:colOff>
      <xdr:row>365</xdr:row>
      <xdr:rowOff>138543</xdr:rowOff>
    </xdr:from>
    <xdr:to>
      <xdr:col>0</xdr:col>
      <xdr:colOff>1996537</xdr:colOff>
      <xdr:row>396</xdr:row>
      <xdr:rowOff>95278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420" y="66848179"/>
          <a:ext cx="1941117" cy="555397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259541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0" y="190500"/>
          <a:ext cx="1497791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95250</xdr:colOff>
      <xdr:row>53</xdr:row>
      <xdr:rowOff>0</xdr:rowOff>
    </xdr:from>
    <xdr:to>
      <xdr:col>0</xdr:col>
      <xdr:colOff>923925</xdr:colOff>
      <xdr:row>53</xdr:row>
      <xdr:rowOff>0</xdr:rowOff>
    </xdr:to>
    <xdr:pic>
      <xdr:nvPicPr>
        <xdr:cNvPr id="3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1915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53</xdr:row>
      <xdr:rowOff>0</xdr:rowOff>
    </xdr:from>
    <xdr:to>
      <xdr:col>0</xdr:col>
      <xdr:colOff>866775</xdr:colOff>
      <xdr:row>53</xdr:row>
      <xdr:rowOff>0</xdr:rowOff>
    </xdr:to>
    <xdr:pic>
      <xdr:nvPicPr>
        <xdr:cNvPr id="4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819150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53</xdr:row>
      <xdr:rowOff>0</xdr:rowOff>
    </xdr:from>
    <xdr:to>
      <xdr:col>0</xdr:col>
      <xdr:colOff>895350</xdr:colOff>
      <xdr:row>53</xdr:row>
      <xdr:rowOff>0</xdr:rowOff>
    </xdr:to>
    <xdr:pic>
      <xdr:nvPicPr>
        <xdr:cNvPr id="5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81915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276225</xdr:colOff>
      <xdr:row>30</xdr:row>
      <xdr:rowOff>85725</xdr:rowOff>
    </xdr:from>
    <xdr:to>
      <xdr:col>0</xdr:col>
      <xdr:colOff>1171575</xdr:colOff>
      <xdr:row>30</xdr:row>
      <xdr:rowOff>578304</xdr:rowOff>
    </xdr:to>
    <xdr:pic>
      <xdr:nvPicPr>
        <xdr:cNvPr id="11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9859625"/>
          <a:ext cx="895350" cy="492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3</xdr:col>
      <xdr:colOff>259541</xdr:colOff>
      <xdr:row>2</xdr:row>
      <xdr:rowOff>47625</xdr:rowOff>
    </xdr:to>
    <xdr:sp macro="" textlink="">
      <xdr:nvSpPr>
        <xdr:cNvPr id="12" name="Скругленный прямоугольник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0" y="190500"/>
          <a:ext cx="1497791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95250</xdr:colOff>
      <xdr:row>56</xdr:row>
      <xdr:rowOff>0</xdr:rowOff>
    </xdr:from>
    <xdr:to>
      <xdr:col>0</xdr:col>
      <xdr:colOff>923925</xdr:colOff>
      <xdr:row>56</xdr:row>
      <xdr:rowOff>0</xdr:rowOff>
    </xdr:to>
    <xdr:pic>
      <xdr:nvPicPr>
        <xdr:cNvPr id="13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7630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56</xdr:row>
      <xdr:rowOff>0</xdr:rowOff>
    </xdr:from>
    <xdr:to>
      <xdr:col>0</xdr:col>
      <xdr:colOff>866775</xdr:colOff>
      <xdr:row>56</xdr:row>
      <xdr:rowOff>0</xdr:rowOff>
    </xdr:to>
    <xdr:pic>
      <xdr:nvPicPr>
        <xdr:cNvPr id="14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876300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0</xdr:col>
      <xdr:colOff>895350</xdr:colOff>
      <xdr:row>56</xdr:row>
      <xdr:rowOff>0</xdr:rowOff>
    </xdr:to>
    <xdr:pic>
      <xdr:nvPicPr>
        <xdr:cNvPr id="15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87630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239485</xdr:colOff>
      <xdr:row>22</xdr:row>
      <xdr:rowOff>40821</xdr:rowOff>
    </xdr:from>
    <xdr:to>
      <xdr:col>0</xdr:col>
      <xdr:colOff>1049110</xdr:colOff>
      <xdr:row>22</xdr:row>
      <xdr:rowOff>599516</xdr:rowOff>
    </xdr:to>
    <xdr:pic>
      <xdr:nvPicPr>
        <xdr:cNvPr id="1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85" y="17566821"/>
          <a:ext cx="809625" cy="558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3</xdr:col>
      <xdr:colOff>259541</xdr:colOff>
      <xdr:row>2</xdr:row>
      <xdr:rowOff>47625</xdr:rowOff>
    </xdr:to>
    <xdr:sp macro="" textlink="">
      <xdr:nvSpPr>
        <xdr:cNvPr id="18" name="Скругленный прямоугольник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0" y="190500"/>
          <a:ext cx="1497791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95250</xdr:colOff>
      <xdr:row>56</xdr:row>
      <xdr:rowOff>0</xdr:rowOff>
    </xdr:from>
    <xdr:to>
      <xdr:col>0</xdr:col>
      <xdr:colOff>923925</xdr:colOff>
      <xdr:row>56</xdr:row>
      <xdr:rowOff>0</xdr:rowOff>
    </xdr:to>
    <xdr:pic>
      <xdr:nvPicPr>
        <xdr:cNvPr id="19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7630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56</xdr:row>
      <xdr:rowOff>0</xdr:rowOff>
    </xdr:from>
    <xdr:to>
      <xdr:col>0</xdr:col>
      <xdr:colOff>866775</xdr:colOff>
      <xdr:row>56</xdr:row>
      <xdr:rowOff>0</xdr:rowOff>
    </xdr:to>
    <xdr:pic>
      <xdr:nvPicPr>
        <xdr:cNvPr id="20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876300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0</xdr:col>
      <xdr:colOff>895350</xdr:colOff>
      <xdr:row>56</xdr:row>
      <xdr:rowOff>0</xdr:rowOff>
    </xdr:to>
    <xdr:pic>
      <xdr:nvPicPr>
        <xdr:cNvPr id="2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87630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291352</xdr:colOff>
      <xdr:row>55</xdr:row>
      <xdr:rowOff>109818</xdr:rowOff>
    </xdr:from>
    <xdr:to>
      <xdr:col>0</xdr:col>
      <xdr:colOff>1158127</xdr:colOff>
      <xdr:row>55</xdr:row>
      <xdr:rowOff>614643</xdr:rowOff>
    </xdr:to>
    <xdr:pic>
      <xdr:nvPicPr>
        <xdr:cNvPr id="25" name="Рисунок 15" descr="крепление для коллектора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67" t="42278" r="11162" b="7243"/>
        <a:stretch>
          <a:fillRect/>
        </a:stretch>
      </xdr:blipFill>
      <xdr:spPr bwMode="auto">
        <a:xfrm>
          <a:off x="291352" y="8682318"/>
          <a:ext cx="866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40</xdr:row>
      <xdr:rowOff>114300</xdr:rowOff>
    </xdr:from>
    <xdr:to>
      <xdr:col>0</xdr:col>
      <xdr:colOff>1123950</xdr:colOff>
      <xdr:row>40</xdr:row>
      <xdr:rowOff>523875</xdr:rowOff>
    </xdr:to>
    <xdr:pic>
      <xdr:nvPicPr>
        <xdr:cNvPr id="34" name="Рисунок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498800"/>
          <a:ext cx="8763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295274</xdr:colOff>
      <xdr:row>39</xdr:row>
      <xdr:rowOff>66675</xdr:rowOff>
    </xdr:from>
    <xdr:to>
      <xdr:col>0</xdr:col>
      <xdr:colOff>1073467</xdr:colOff>
      <xdr:row>39</xdr:row>
      <xdr:rowOff>476250</xdr:rowOff>
    </xdr:to>
    <xdr:pic>
      <xdr:nvPicPr>
        <xdr:cNvPr id="35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27825246"/>
          <a:ext cx="778193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257175</xdr:colOff>
      <xdr:row>38</xdr:row>
      <xdr:rowOff>219075</xdr:rowOff>
    </xdr:from>
    <xdr:to>
      <xdr:col>0</xdr:col>
      <xdr:colOff>1085850</xdr:colOff>
      <xdr:row>38</xdr:row>
      <xdr:rowOff>590550</xdr:rowOff>
    </xdr:to>
    <xdr:pic>
      <xdr:nvPicPr>
        <xdr:cNvPr id="36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7106789"/>
          <a:ext cx="8286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257175</xdr:colOff>
      <xdr:row>37</xdr:row>
      <xdr:rowOff>209550</xdr:rowOff>
    </xdr:from>
    <xdr:to>
      <xdr:col>0</xdr:col>
      <xdr:colOff>1133475</xdr:colOff>
      <xdr:row>37</xdr:row>
      <xdr:rowOff>600075</xdr:rowOff>
    </xdr:to>
    <xdr:pic>
      <xdr:nvPicPr>
        <xdr:cNvPr id="37" name="Рисунок 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6362479"/>
          <a:ext cx="876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36</xdr:row>
      <xdr:rowOff>142875</xdr:rowOff>
    </xdr:from>
    <xdr:to>
      <xdr:col>0</xdr:col>
      <xdr:colOff>1123950</xdr:colOff>
      <xdr:row>36</xdr:row>
      <xdr:rowOff>714375</xdr:rowOff>
    </xdr:to>
    <xdr:pic>
      <xdr:nvPicPr>
        <xdr:cNvPr id="38" name="Рисунок 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520196"/>
          <a:ext cx="895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355228</xdr:colOff>
      <xdr:row>74</xdr:row>
      <xdr:rowOff>246529</xdr:rowOff>
    </xdr:from>
    <xdr:to>
      <xdr:col>0</xdr:col>
      <xdr:colOff>1118737</xdr:colOff>
      <xdr:row>74</xdr:row>
      <xdr:rowOff>593351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28" y="50348029"/>
          <a:ext cx="763509" cy="34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187701</xdr:colOff>
      <xdr:row>75</xdr:row>
      <xdr:rowOff>197223</xdr:rowOff>
    </xdr:from>
    <xdr:to>
      <xdr:col>0</xdr:col>
      <xdr:colOff>1189506</xdr:colOff>
      <xdr:row>75</xdr:row>
      <xdr:rowOff>526377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01" y="51027105"/>
          <a:ext cx="1001805" cy="3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142316</xdr:colOff>
      <xdr:row>76</xdr:row>
      <xdr:rowOff>204508</xdr:rowOff>
    </xdr:from>
    <xdr:to>
      <xdr:col>0</xdr:col>
      <xdr:colOff>1344147</xdr:colOff>
      <xdr:row>76</xdr:row>
      <xdr:rowOff>513745</xdr:rowOff>
    </xdr:to>
    <xdr:pic>
      <xdr:nvPicPr>
        <xdr:cNvPr id="49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16" y="51762773"/>
          <a:ext cx="1201831" cy="309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77</xdr:row>
      <xdr:rowOff>190500</xdr:rowOff>
    </xdr:from>
    <xdr:to>
      <xdr:col>0</xdr:col>
      <xdr:colOff>1220881</xdr:colOff>
      <xdr:row>77</xdr:row>
      <xdr:rowOff>440395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2477147"/>
          <a:ext cx="1173256" cy="249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257176</xdr:colOff>
      <xdr:row>78</xdr:row>
      <xdr:rowOff>47625</xdr:rowOff>
    </xdr:from>
    <xdr:to>
      <xdr:col>0</xdr:col>
      <xdr:colOff>969194</xdr:colOff>
      <xdr:row>78</xdr:row>
      <xdr:rowOff>575422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11858625"/>
          <a:ext cx="712018" cy="527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79</xdr:row>
      <xdr:rowOff>47625</xdr:rowOff>
    </xdr:from>
    <xdr:to>
      <xdr:col>0</xdr:col>
      <xdr:colOff>1210101</xdr:colOff>
      <xdr:row>79</xdr:row>
      <xdr:rowOff>565897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049125"/>
          <a:ext cx="1124376" cy="518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181535</xdr:colOff>
      <xdr:row>80</xdr:row>
      <xdr:rowOff>152961</xdr:rowOff>
    </xdr:from>
    <xdr:to>
      <xdr:col>0</xdr:col>
      <xdr:colOff>1245767</xdr:colOff>
      <xdr:row>80</xdr:row>
      <xdr:rowOff>642658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35" y="54624755"/>
          <a:ext cx="1064232" cy="489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85726</xdr:colOff>
      <xdr:row>81</xdr:row>
      <xdr:rowOff>228600</xdr:rowOff>
    </xdr:from>
    <xdr:to>
      <xdr:col>0</xdr:col>
      <xdr:colOff>1304875</xdr:colOff>
      <xdr:row>81</xdr:row>
      <xdr:rowOff>632572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2573000"/>
          <a:ext cx="1219149" cy="40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115982</xdr:colOff>
      <xdr:row>82</xdr:row>
      <xdr:rowOff>177052</xdr:rowOff>
    </xdr:from>
    <xdr:to>
      <xdr:col>0</xdr:col>
      <xdr:colOff>1183569</xdr:colOff>
      <xdr:row>82</xdr:row>
      <xdr:rowOff>538441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82" y="56105611"/>
          <a:ext cx="1067587" cy="361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83</xdr:row>
      <xdr:rowOff>114300</xdr:rowOff>
    </xdr:from>
    <xdr:to>
      <xdr:col>0</xdr:col>
      <xdr:colOff>1151953</xdr:colOff>
      <xdr:row>83</xdr:row>
      <xdr:rowOff>638735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6771241"/>
          <a:ext cx="1085278" cy="524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425823</xdr:colOff>
      <xdr:row>56</xdr:row>
      <xdr:rowOff>67236</xdr:rowOff>
    </xdr:from>
    <xdr:to>
      <xdr:col>0</xdr:col>
      <xdr:colOff>986118</xdr:colOff>
      <xdr:row>56</xdr:row>
      <xdr:rowOff>576902</xdr:rowOff>
    </xdr:to>
    <xdr:pic>
      <xdr:nvPicPr>
        <xdr:cNvPr id="58" name="Рисунок 57" descr="http://warme-rus.ru/upload/iblock/b97/b974c767b21bbab1802a07e3b92e5b56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823" y="8830236"/>
          <a:ext cx="560295" cy="509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243170</xdr:colOff>
      <xdr:row>62</xdr:row>
      <xdr:rowOff>168088</xdr:rowOff>
    </xdr:from>
    <xdr:to>
      <xdr:col>0</xdr:col>
      <xdr:colOff>1006679</xdr:colOff>
      <xdr:row>62</xdr:row>
      <xdr:rowOff>514910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170" y="36105353"/>
          <a:ext cx="763509" cy="34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165289</xdr:colOff>
      <xdr:row>63</xdr:row>
      <xdr:rowOff>208429</xdr:rowOff>
    </xdr:from>
    <xdr:to>
      <xdr:col>0</xdr:col>
      <xdr:colOff>1167094</xdr:colOff>
      <xdr:row>63</xdr:row>
      <xdr:rowOff>537583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89" y="43751286"/>
          <a:ext cx="1001805" cy="3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97492</xdr:colOff>
      <xdr:row>64</xdr:row>
      <xdr:rowOff>238125</xdr:rowOff>
    </xdr:from>
    <xdr:to>
      <xdr:col>0</xdr:col>
      <xdr:colOff>1299323</xdr:colOff>
      <xdr:row>64</xdr:row>
      <xdr:rowOff>547362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2" y="44434125"/>
          <a:ext cx="1201831" cy="309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126066</xdr:colOff>
      <xdr:row>65</xdr:row>
      <xdr:rowOff>190500</xdr:rowOff>
    </xdr:from>
    <xdr:to>
      <xdr:col>0</xdr:col>
      <xdr:colOff>1299322</xdr:colOff>
      <xdr:row>65</xdr:row>
      <xdr:rowOff>440395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66" y="45039643"/>
          <a:ext cx="1173256" cy="249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335617</xdr:colOff>
      <xdr:row>66</xdr:row>
      <xdr:rowOff>47625</xdr:rowOff>
    </xdr:from>
    <xdr:to>
      <xdr:col>0</xdr:col>
      <xdr:colOff>1047635</xdr:colOff>
      <xdr:row>66</xdr:row>
      <xdr:rowOff>575422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617" y="38629478"/>
          <a:ext cx="712018" cy="527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130548</xdr:colOff>
      <xdr:row>67</xdr:row>
      <xdr:rowOff>58831</xdr:rowOff>
    </xdr:from>
    <xdr:to>
      <xdr:col>0</xdr:col>
      <xdr:colOff>1254924</xdr:colOff>
      <xdr:row>67</xdr:row>
      <xdr:rowOff>577103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548" y="46214260"/>
          <a:ext cx="1124376" cy="518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170329</xdr:colOff>
      <xdr:row>68</xdr:row>
      <xdr:rowOff>85725</xdr:rowOff>
    </xdr:from>
    <xdr:to>
      <xdr:col>0</xdr:col>
      <xdr:colOff>1234561</xdr:colOff>
      <xdr:row>68</xdr:row>
      <xdr:rowOff>575422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29" y="39989872"/>
          <a:ext cx="1064232" cy="489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85726</xdr:colOff>
      <xdr:row>69</xdr:row>
      <xdr:rowOff>228600</xdr:rowOff>
    </xdr:from>
    <xdr:to>
      <xdr:col>0</xdr:col>
      <xdr:colOff>1304875</xdr:colOff>
      <xdr:row>69</xdr:row>
      <xdr:rowOff>632572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0668000"/>
          <a:ext cx="1219149" cy="40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227241</xdr:colOff>
      <xdr:row>70</xdr:row>
      <xdr:rowOff>130628</xdr:rowOff>
    </xdr:from>
    <xdr:to>
      <xdr:col>0</xdr:col>
      <xdr:colOff>1294828</xdr:colOff>
      <xdr:row>70</xdr:row>
      <xdr:rowOff>492017</xdr:rowOff>
    </xdr:to>
    <xdr:pic>
      <xdr:nvPicPr>
        <xdr:cNvPr id="67" name="Рисунок 6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41" y="48245485"/>
          <a:ext cx="1067587" cy="361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495460</xdr:colOff>
      <xdr:row>7</xdr:row>
      <xdr:rowOff>124064</xdr:rowOff>
    </xdr:from>
    <xdr:to>
      <xdr:col>0</xdr:col>
      <xdr:colOff>981235</xdr:colOff>
      <xdr:row>7</xdr:row>
      <xdr:rowOff>816428</xdr:rowOff>
    </xdr:to>
    <xdr:pic>
      <xdr:nvPicPr>
        <xdr:cNvPr id="72" name="Рисунок 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460" y="2124314"/>
          <a:ext cx="485775" cy="692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448236</xdr:colOff>
      <xdr:row>8</xdr:row>
      <xdr:rowOff>100853</xdr:rowOff>
    </xdr:from>
    <xdr:to>
      <xdr:col>0</xdr:col>
      <xdr:colOff>934011</xdr:colOff>
      <xdr:row>8</xdr:row>
      <xdr:rowOff>870857</xdr:rowOff>
    </xdr:to>
    <xdr:pic>
      <xdr:nvPicPr>
        <xdr:cNvPr id="73" name="Рисунок 2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36" y="3108032"/>
          <a:ext cx="485775" cy="770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453037</xdr:colOff>
      <xdr:row>9</xdr:row>
      <xdr:rowOff>112059</xdr:rowOff>
    </xdr:from>
    <xdr:to>
      <xdr:col>0</xdr:col>
      <xdr:colOff>957862</xdr:colOff>
      <xdr:row>9</xdr:row>
      <xdr:rowOff>857250</xdr:rowOff>
    </xdr:to>
    <xdr:pic>
      <xdr:nvPicPr>
        <xdr:cNvPr id="74" name="Рисунок 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37" y="4126166"/>
          <a:ext cx="504825" cy="745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437830</xdr:colOff>
      <xdr:row>10</xdr:row>
      <xdr:rowOff>164885</xdr:rowOff>
    </xdr:from>
    <xdr:to>
      <xdr:col>0</xdr:col>
      <xdr:colOff>961705</xdr:colOff>
      <xdr:row>10</xdr:row>
      <xdr:rowOff>911679</xdr:rowOff>
    </xdr:to>
    <xdr:pic>
      <xdr:nvPicPr>
        <xdr:cNvPr id="75" name="Рисунок 5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830" y="5185921"/>
          <a:ext cx="523875" cy="746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346263</xdr:colOff>
      <xdr:row>90</xdr:row>
      <xdr:rowOff>96735</xdr:rowOff>
    </xdr:from>
    <xdr:to>
      <xdr:col>0</xdr:col>
      <xdr:colOff>1187824</xdr:colOff>
      <xdr:row>93</xdr:row>
      <xdr:rowOff>62191</xdr:rowOff>
    </xdr:to>
    <xdr:pic>
      <xdr:nvPicPr>
        <xdr:cNvPr id="76" name="Рисунок 75" descr="https://warme-rus.ru/upload/iblock/310/k46t5pti5vrmqxw5oqhj6pusydhupiwp.pn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263" y="59868911"/>
          <a:ext cx="841561" cy="705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220757</xdr:colOff>
      <xdr:row>97</xdr:row>
      <xdr:rowOff>89089</xdr:rowOff>
    </xdr:from>
    <xdr:to>
      <xdr:col>0</xdr:col>
      <xdr:colOff>1199030</xdr:colOff>
      <xdr:row>99</xdr:row>
      <xdr:rowOff>268942</xdr:rowOff>
    </xdr:to>
    <xdr:pic>
      <xdr:nvPicPr>
        <xdr:cNvPr id="77" name="Рисунок 76" descr="https://warme-rus.ru/upload/iblock/880/pbdsg13mv9ku2b0ck52fw4jnebozyn8t.pn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57" y="62080030"/>
          <a:ext cx="978273" cy="852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123265</xdr:colOff>
      <xdr:row>106</xdr:row>
      <xdr:rowOff>8965</xdr:rowOff>
    </xdr:from>
    <xdr:to>
      <xdr:col>0</xdr:col>
      <xdr:colOff>1389530</xdr:colOff>
      <xdr:row>111</xdr:row>
      <xdr:rowOff>89647</xdr:rowOff>
    </xdr:to>
    <xdr:pic>
      <xdr:nvPicPr>
        <xdr:cNvPr id="78" name="Рисунок 77" descr="https://warme-rus.ru/upload/iblock/315/icn45vz500yfq0uzh7lzi90bgbq18po8.pn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64644494"/>
          <a:ext cx="1266265" cy="865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89648</xdr:colOff>
      <xdr:row>117</xdr:row>
      <xdr:rowOff>100853</xdr:rowOff>
    </xdr:from>
    <xdr:to>
      <xdr:col>0</xdr:col>
      <xdr:colOff>1372035</xdr:colOff>
      <xdr:row>124</xdr:row>
      <xdr:rowOff>11206</xdr:rowOff>
    </xdr:to>
    <xdr:pic>
      <xdr:nvPicPr>
        <xdr:cNvPr id="79" name="Рисунок 78" descr="https://warme-rus.ru/upload/iblock/315/icn45vz500yfq0uzh7lzi90bgbq18po8.png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8" y="67089618"/>
          <a:ext cx="1282387" cy="1008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247651</xdr:colOff>
      <xdr:row>15</xdr:row>
      <xdr:rowOff>114300</xdr:rowOff>
    </xdr:from>
    <xdr:to>
      <xdr:col>0</xdr:col>
      <xdr:colOff>1257979</xdr:colOff>
      <xdr:row>15</xdr:row>
      <xdr:rowOff>638174</xdr:rowOff>
    </xdr:to>
    <xdr:pic>
      <xdr:nvPicPr>
        <xdr:cNvPr id="80" name="Рисунок 79" descr="Стальной распределительный коллектор ROMMER RDG-0016 2(3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06" b="23842"/>
        <a:stretch/>
      </xdr:blipFill>
      <xdr:spPr bwMode="auto">
        <a:xfrm>
          <a:off x="247651" y="10915650"/>
          <a:ext cx="1010328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180976</xdr:rowOff>
    </xdr:from>
    <xdr:to>
      <xdr:col>0</xdr:col>
      <xdr:colOff>1260208</xdr:colOff>
      <xdr:row>14</xdr:row>
      <xdr:rowOff>723900</xdr:rowOff>
    </xdr:to>
    <xdr:pic>
      <xdr:nvPicPr>
        <xdr:cNvPr id="81" name="Рисунок 80" descr="Стальной распределительный коллектор ROMMER RDG-0016 2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23" b="24402"/>
        <a:stretch/>
      </xdr:blipFill>
      <xdr:spPr bwMode="auto">
        <a:xfrm>
          <a:off x="209550" y="10134601"/>
          <a:ext cx="1050658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16</xdr:row>
      <xdr:rowOff>133350</xdr:rowOff>
    </xdr:from>
    <xdr:to>
      <xdr:col>0</xdr:col>
      <xdr:colOff>1465465</xdr:colOff>
      <xdr:row>16</xdr:row>
      <xdr:rowOff>533400</xdr:rowOff>
    </xdr:to>
    <xdr:pic>
      <xdr:nvPicPr>
        <xdr:cNvPr id="82" name="Рисунок 81" descr="Стальной распределительный коллектор ROMMER RDG-0016 3 отопительных контура 1х1 1/4. Фото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601" b="35603"/>
        <a:stretch/>
      </xdr:blipFill>
      <xdr:spPr bwMode="auto">
        <a:xfrm>
          <a:off x="76200" y="11687175"/>
          <a:ext cx="138926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85726</xdr:colOff>
      <xdr:row>17</xdr:row>
      <xdr:rowOff>134428</xdr:rowOff>
    </xdr:from>
    <xdr:to>
      <xdr:col>0</xdr:col>
      <xdr:colOff>1381126</xdr:colOff>
      <xdr:row>17</xdr:row>
      <xdr:rowOff>647700</xdr:rowOff>
    </xdr:to>
    <xdr:pic>
      <xdr:nvPicPr>
        <xdr:cNvPr id="83" name="Рисунок 82" descr="Стальной распределительный коллектор ROMMER RDG-0016 3(4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434" b="30943"/>
        <a:stretch/>
      </xdr:blipFill>
      <xdr:spPr bwMode="auto">
        <a:xfrm>
          <a:off x="85726" y="12393103"/>
          <a:ext cx="1295400" cy="513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18</xdr:row>
      <xdr:rowOff>190500</xdr:rowOff>
    </xdr:from>
    <xdr:to>
      <xdr:col>0</xdr:col>
      <xdr:colOff>1442002</xdr:colOff>
      <xdr:row>18</xdr:row>
      <xdr:rowOff>514350</xdr:rowOff>
    </xdr:to>
    <xdr:pic>
      <xdr:nvPicPr>
        <xdr:cNvPr id="84" name="Рисунок 83" descr="Стальной распределительный коллектор ROMMER RDG-0016 4 отопительных контура 1х1,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144" b="38145"/>
        <a:stretch/>
      </xdr:blipFill>
      <xdr:spPr bwMode="auto">
        <a:xfrm>
          <a:off x="76200" y="13182600"/>
          <a:ext cx="136580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85726</xdr:colOff>
      <xdr:row>19</xdr:row>
      <xdr:rowOff>161925</xdr:rowOff>
    </xdr:from>
    <xdr:to>
      <xdr:col>0</xdr:col>
      <xdr:colOff>1396244</xdr:colOff>
      <xdr:row>19</xdr:row>
      <xdr:rowOff>581025</xdr:rowOff>
    </xdr:to>
    <xdr:pic>
      <xdr:nvPicPr>
        <xdr:cNvPr id="85" name="Рисунок 84" descr="Стальной распределительный коллектор ROMMER RDG-0016 4(5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03" b="34518"/>
        <a:stretch/>
      </xdr:blipFill>
      <xdr:spPr bwMode="auto">
        <a:xfrm>
          <a:off x="85726" y="13887450"/>
          <a:ext cx="1310518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20</xdr:row>
      <xdr:rowOff>123825</xdr:rowOff>
    </xdr:from>
    <xdr:to>
      <xdr:col>0</xdr:col>
      <xdr:colOff>1357311</xdr:colOff>
      <xdr:row>20</xdr:row>
      <xdr:rowOff>638175</xdr:rowOff>
    </xdr:to>
    <xdr:pic>
      <xdr:nvPicPr>
        <xdr:cNvPr id="86" name="Рисунок 85" descr="Стальной распределительный коллектор ROMMER RDG-0016 3(5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278" b="29658"/>
        <a:stretch/>
      </xdr:blipFill>
      <xdr:spPr bwMode="auto">
        <a:xfrm>
          <a:off x="104775" y="14611350"/>
          <a:ext cx="1252536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21</xdr:row>
      <xdr:rowOff>66675</xdr:rowOff>
    </xdr:from>
    <xdr:to>
      <xdr:col>0</xdr:col>
      <xdr:colOff>1504949</xdr:colOff>
      <xdr:row>21</xdr:row>
      <xdr:rowOff>581025</xdr:rowOff>
    </xdr:to>
    <xdr:pic>
      <xdr:nvPicPr>
        <xdr:cNvPr id="87" name="Рисунок 86" descr="Стальной распределительный коллектор ROMMER RDG-0016 4(6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49" b="31613"/>
        <a:stretch/>
      </xdr:blipFill>
      <xdr:spPr bwMode="auto">
        <a:xfrm>
          <a:off x="28575" y="15382875"/>
          <a:ext cx="1476374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161925</xdr:colOff>
      <xdr:row>26</xdr:row>
      <xdr:rowOff>107836</xdr:rowOff>
    </xdr:from>
    <xdr:to>
      <xdr:col>0</xdr:col>
      <xdr:colOff>1238250</xdr:colOff>
      <xdr:row>26</xdr:row>
      <xdr:rowOff>685798</xdr:rowOff>
    </xdr:to>
    <xdr:pic>
      <xdr:nvPicPr>
        <xdr:cNvPr id="88" name="Рисунок 87" descr="Стальной распределительный коллектор ROMMER RDG-0017 2 отопительных контура 1 1/2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51" b="23151"/>
        <a:stretch/>
      </xdr:blipFill>
      <xdr:spPr bwMode="auto">
        <a:xfrm rot="10800000">
          <a:off x="161925" y="16928986"/>
          <a:ext cx="1076325" cy="577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27</xdr:row>
      <xdr:rowOff>95982</xdr:rowOff>
    </xdr:from>
    <xdr:to>
      <xdr:col>0</xdr:col>
      <xdr:colOff>1381124</xdr:colOff>
      <xdr:row>27</xdr:row>
      <xdr:rowOff>590550</xdr:rowOff>
    </xdr:to>
    <xdr:pic>
      <xdr:nvPicPr>
        <xdr:cNvPr id="89" name="Рисунок 88" descr="Стальной распределительный коллектор ROMMER RDG-0017 3 отопительных контура 1 1/2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419" b="31119"/>
        <a:stretch/>
      </xdr:blipFill>
      <xdr:spPr bwMode="auto">
        <a:xfrm rot="10800000">
          <a:off x="95250" y="17679132"/>
          <a:ext cx="1285874" cy="494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28</xdr:row>
      <xdr:rowOff>200025</xdr:rowOff>
    </xdr:from>
    <xdr:to>
      <xdr:col>0</xdr:col>
      <xdr:colOff>1481945</xdr:colOff>
      <xdr:row>28</xdr:row>
      <xdr:rowOff>485773</xdr:rowOff>
    </xdr:to>
    <xdr:pic>
      <xdr:nvPicPr>
        <xdr:cNvPr id="90" name="Рисунок 89" descr="https://www.teremonline.ru/upload/iblock/9e0/3al7ksorgmnjvtxey0sddhccissz5mt5/RG008TCKLE67EG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339" b="40000"/>
        <a:stretch/>
      </xdr:blipFill>
      <xdr:spPr bwMode="auto">
        <a:xfrm rot="10800000">
          <a:off x="28574" y="18564225"/>
          <a:ext cx="1453371" cy="285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29</xdr:row>
      <xdr:rowOff>102471</xdr:rowOff>
    </xdr:from>
    <xdr:to>
      <xdr:col>0</xdr:col>
      <xdr:colOff>1466850</xdr:colOff>
      <xdr:row>29</xdr:row>
      <xdr:rowOff>466723</xdr:rowOff>
    </xdr:to>
    <xdr:pic>
      <xdr:nvPicPr>
        <xdr:cNvPr id="91" name="Рисунок 90" descr="Стальной распределительный коллектор ROMMER RDG-0017 3(4) отопительных контура 1 1/2. Фото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3" b="37248"/>
        <a:stretch/>
      </xdr:blipFill>
      <xdr:spPr bwMode="auto">
        <a:xfrm rot="10800000">
          <a:off x="57150" y="19247721"/>
          <a:ext cx="1409700" cy="364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31</xdr:row>
      <xdr:rowOff>152400</xdr:rowOff>
    </xdr:from>
    <xdr:to>
      <xdr:col>0</xdr:col>
      <xdr:colOff>1493259</xdr:colOff>
      <xdr:row>31</xdr:row>
      <xdr:rowOff>476250</xdr:rowOff>
    </xdr:to>
    <xdr:pic>
      <xdr:nvPicPr>
        <xdr:cNvPr id="92" name="Рисунок 91" descr="Стальной распределительный коллектор ROMMER RDG-0017 4(5) отопительных контура 1 1/2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196" b="38694"/>
        <a:stretch/>
      </xdr:blipFill>
      <xdr:spPr bwMode="auto">
        <a:xfrm>
          <a:off x="28574" y="20554950"/>
          <a:ext cx="146468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32</xdr:row>
      <xdr:rowOff>161925</xdr:rowOff>
    </xdr:from>
    <xdr:to>
      <xdr:col>0</xdr:col>
      <xdr:colOff>1489073</xdr:colOff>
      <xdr:row>32</xdr:row>
      <xdr:rowOff>466725</xdr:rowOff>
    </xdr:to>
    <xdr:pic>
      <xdr:nvPicPr>
        <xdr:cNvPr id="93" name="Рисунок 92" descr="https://www.teremonline.ru/upload/iblock/94a/jci6vvngcs55ijgc4wa5it4rj2mh2173/RG008T2Q29QJD0_0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643" b="38929"/>
        <a:stretch/>
      </xdr:blipFill>
      <xdr:spPr bwMode="auto">
        <a:xfrm rot="10800000">
          <a:off x="66675" y="21221700"/>
          <a:ext cx="1422398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323850</xdr:colOff>
      <xdr:row>42</xdr:row>
      <xdr:rowOff>66675</xdr:rowOff>
    </xdr:from>
    <xdr:to>
      <xdr:col>0</xdr:col>
      <xdr:colOff>971549</xdr:colOff>
      <xdr:row>42</xdr:row>
      <xdr:rowOff>714374</xdr:rowOff>
    </xdr:to>
    <xdr:pic>
      <xdr:nvPicPr>
        <xdr:cNvPr id="94" name="Рисунок 93" descr="Стальной распределительный коллектор ROMMER RDG-0018 2 отопительных контура с гидравлическим разделителем 1. Фото 0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6079450"/>
          <a:ext cx="647699" cy="64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314325</xdr:colOff>
      <xdr:row>46</xdr:row>
      <xdr:rowOff>118265</xdr:rowOff>
    </xdr:from>
    <xdr:to>
      <xdr:col>0</xdr:col>
      <xdr:colOff>1104900</xdr:colOff>
      <xdr:row>46</xdr:row>
      <xdr:rowOff>733424</xdr:rowOff>
    </xdr:to>
    <xdr:pic>
      <xdr:nvPicPr>
        <xdr:cNvPr id="95" name="Рисунок 94" descr="Гидравлическая стрелка ROMMER RDG-0015 1 1/4, 4,53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42" b="11247"/>
        <a:stretch/>
      </xdr:blipFill>
      <xdr:spPr bwMode="auto">
        <a:xfrm>
          <a:off x="314325" y="27102590"/>
          <a:ext cx="790575" cy="6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219075</xdr:colOff>
      <xdr:row>47</xdr:row>
      <xdr:rowOff>164891</xdr:rowOff>
    </xdr:from>
    <xdr:to>
      <xdr:col>0</xdr:col>
      <xdr:colOff>1152525</xdr:colOff>
      <xdr:row>47</xdr:row>
      <xdr:rowOff>838199</xdr:rowOff>
    </xdr:to>
    <xdr:pic>
      <xdr:nvPicPr>
        <xdr:cNvPr id="96" name="Рисунок 95" descr="Гидравлическая стрелка с накидными гайками ROMMER RDG-0015 1 1/4, 4,53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83" b="14286"/>
        <a:stretch/>
      </xdr:blipFill>
      <xdr:spPr bwMode="auto">
        <a:xfrm>
          <a:off x="219075" y="27958841"/>
          <a:ext cx="933450" cy="673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48</xdr:row>
      <xdr:rowOff>90959</xdr:rowOff>
    </xdr:from>
    <xdr:to>
      <xdr:col>0</xdr:col>
      <xdr:colOff>1123950</xdr:colOff>
      <xdr:row>48</xdr:row>
      <xdr:rowOff>847724</xdr:rowOff>
    </xdr:to>
    <xdr:pic>
      <xdr:nvPicPr>
        <xdr:cNvPr id="97" name="Рисунок 96" descr="Гидравлическая стрелка с накидными гайками ROMMER RDG-0015 1 1/2, 5,60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3" b="7947"/>
        <a:stretch/>
      </xdr:blipFill>
      <xdr:spPr bwMode="auto">
        <a:xfrm>
          <a:off x="238125" y="28827884"/>
          <a:ext cx="885825" cy="756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56028</xdr:colOff>
      <xdr:row>49</xdr:row>
      <xdr:rowOff>161925</xdr:rowOff>
    </xdr:from>
    <xdr:to>
      <xdr:col>0</xdr:col>
      <xdr:colOff>1308619</xdr:colOff>
      <xdr:row>49</xdr:row>
      <xdr:rowOff>809625</xdr:rowOff>
    </xdr:to>
    <xdr:pic>
      <xdr:nvPicPr>
        <xdr:cNvPr id="98" name="Рисунок 97" descr="Гидравлическая стрелка ROMMER RDG-0015 1 1/2, 5,93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80" b="21428"/>
        <a:stretch/>
      </xdr:blipFill>
      <xdr:spPr bwMode="auto">
        <a:xfrm>
          <a:off x="56028" y="29832300"/>
          <a:ext cx="1252591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50</xdr:row>
      <xdr:rowOff>86045</xdr:rowOff>
    </xdr:from>
    <xdr:to>
      <xdr:col>0</xdr:col>
      <xdr:colOff>1200150</xdr:colOff>
      <xdr:row>50</xdr:row>
      <xdr:rowOff>933449</xdr:rowOff>
    </xdr:to>
    <xdr:pic>
      <xdr:nvPicPr>
        <xdr:cNvPr id="99" name="Рисунок 98" descr="Гидравлическая стрелка ROMMER RDG-0015 с накидными гайками 1 1/2, 5,93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40" b="8614"/>
        <a:stretch/>
      </xdr:blipFill>
      <xdr:spPr bwMode="auto">
        <a:xfrm>
          <a:off x="180975" y="30785120"/>
          <a:ext cx="1019175" cy="84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447675</xdr:colOff>
      <xdr:row>54</xdr:row>
      <xdr:rowOff>57150</xdr:rowOff>
    </xdr:from>
    <xdr:to>
      <xdr:col>0</xdr:col>
      <xdr:colOff>1028699</xdr:colOff>
      <xdr:row>54</xdr:row>
      <xdr:rowOff>638174</xdr:rowOff>
    </xdr:to>
    <xdr:pic>
      <xdr:nvPicPr>
        <xdr:cNvPr id="100" name="Рисунок 99" descr="Кронштейн для крепления коллекторов со скобой для крепления ROMMER (80 мм). Фото 0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33013650"/>
          <a:ext cx="581024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74775" name="AutoShape 23" descr="https://www.teremonline.ru/upload/iblock/0d2/kklhacz2npzdd0ndhfzb3mdpzerd0p1d/RG00924D7GUMQ1_4.webp"/>
        <xdr:cNvSpPr>
          <a:spLocks noChangeAspect="1" noChangeArrowheads="1"/>
        </xdr:cNvSpPr>
      </xdr:nvSpPr>
      <xdr:spPr bwMode="auto">
        <a:xfrm>
          <a:off x="0" y="3508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74776" name="AutoShape 24" descr="https://www.teremonline.ru/upload/iblock/0d2/kklhacz2npzdd0ndhfzb3mdpzerd0p1d/RG00924D7GUMQ1_4.webp"/>
        <xdr:cNvSpPr>
          <a:spLocks noChangeAspect="1" noChangeArrowheads="1"/>
        </xdr:cNvSpPr>
      </xdr:nvSpPr>
      <xdr:spPr bwMode="auto">
        <a:xfrm>
          <a:off x="0" y="3508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74777" name="AutoShape 25" descr="Кронштейн для крепления коллекторов-дублеров ROMMER со скобой крепления 50 мм. Фото 3"/>
        <xdr:cNvSpPr>
          <a:spLocks noChangeAspect="1" noChangeArrowheads="1"/>
        </xdr:cNvSpPr>
      </xdr:nvSpPr>
      <xdr:spPr bwMode="auto">
        <a:xfrm>
          <a:off x="0" y="3508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74778" name="AutoShape 26" descr="Кронштейн для крепления коллекторов-дублеров ROMMER со скобой крепления 50 мм. Фото 3"/>
        <xdr:cNvSpPr>
          <a:spLocks noChangeAspect="1" noChangeArrowheads="1"/>
        </xdr:cNvSpPr>
      </xdr:nvSpPr>
      <xdr:spPr bwMode="auto">
        <a:xfrm>
          <a:off x="0" y="3508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450272</xdr:colOff>
      <xdr:row>58</xdr:row>
      <xdr:rowOff>90053</xdr:rowOff>
    </xdr:from>
    <xdr:to>
      <xdr:col>0</xdr:col>
      <xdr:colOff>917864</xdr:colOff>
      <xdr:row>58</xdr:row>
      <xdr:rowOff>557645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50272" y="35142053"/>
          <a:ext cx="467592" cy="467592"/>
        </a:xfrm>
        <a:prstGeom prst="rect">
          <a:avLst/>
        </a:prstGeom>
      </xdr:spPr>
    </xdr:pic>
    <xdr:clientData/>
  </xdr:twoCellAnchor>
  <xdr:twoCellAnchor editAs="oneCell">
    <xdr:from>
      <xdr:col>0</xdr:col>
      <xdr:colOff>358588</xdr:colOff>
      <xdr:row>57</xdr:row>
      <xdr:rowOff>39450</xdr:rowOff>
    </xdr:from>
    <xdr:to>
      <xdr:col>0</xdr:col>
      <xdr:colOff>926726</xdr:colOff>
      <xdr:row>57</xdr:row>
      <xdr:rowOff>610720</xdr:rowOff>
    </xdr:to>
    <xdr:pic>
      <xdr:nvPicPr>
        <xdr:cNvPr id="101" name="Рисунок 100" descr="Кронштейн для крепления коллекторов-дублеров со скобой крепления 60 мм. Фото 0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88" y="34912156"/>
          <a:ext cx="568138" cy="57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1</xdr:col>
      <xdr:colOff>131327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9525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479613</xdr:colOff>
      <xdr:row>6</xdr:row>
      <xdr:rowOff>45385</xdr:rowOff>
    </xdr:from>
    <xdr:to>
      <xdr:col>0</xdr:col>
      <xdr:colOff>1066800</xdr:colOff>
      <xdr:row>6</xdr:row>
      <xdr:rowOff>985554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613" y="1664635"/>
          <a:ext cx="587187" cy="940169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7</xdr:row>
      <xdr:rowOff>76199</xdr:rowOff>
    </xdr:from>
    <xdr:to>
      <xdr:col>0</xdr:col>
      <xdr:colOff>1077904</xdr:colOff>
      <xdr:row>8</xdr:row>
      <xdr:rowOff>514349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7" y="2743199"/>
          <a:ext cx="630227" cy="1000125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9</xdr:row>
      <xdr:rowOff>19050</xdr:rowOff>
    </xdr:from>
    <xdr:to>
      <xdr:col>0</xdr:col>
      <xdr:colOff>1071130</xdr:colOff>
      <xdr:row>10</xdr:row>
      <xdr:rowOff>495300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7" y="3810000"/>
          <a:ext cx="623453" cy="1000125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16</xdr:row>
      <xdr:rowOff>66676</xdr:rowOff>
    </xdr:from>
    <xdr:to>
      <xdr:col>0</xdr:col>
      <xdr:colOff>1095375</xdr:colOff>
      <xdr:row>16</xdr:row>
      <xdr:rowOff>1088079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8626" y="6343651"/>
          <a:ext cx="666749" cy="102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12</xdr:row>
      <xdr:rowOff>104775</xdr:rowOff>
    </xdr:from>
    <xdr:to>
      <xdr:col>0</xdr:col>
      <xdr:colOff>1209675</xdr:colOff>
      <xdr:row>14</xdr:row>
      <xdr:rowOff>352355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3374" y="4943475"/>
          <a:ext cx="876301" cy="1047681"/>
        </a:xfrm>
        <a:prstGeom prst="rect">
          <a:avLst/>
        </a:prstGeom>
      </xdr:spPr>
    </xdr:pic>
    <xdr:clientData/>
  </xdr:twoCellAnchor>
  <xdr:twoCellAnchor editAs="oneCell">
    <xdr:from>
      <xdr:col>0</xdr:col>
      <xdr:colOff>351627</xdr:colOff>
      <xdr:row>25</xdr:row>
      <xdr:rowOff>61153</xdr:rowOff>
    </xdr:from>
    <xdr:to>
      <xdr:col>0</xdr:col>
      <xdr:colOff>1095375</xdr:colOff>
      <xdr:row>26</xdr:row>
      <xdr:rowOff>428626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1627" y="7719253"/>
          <a:ext cx="743748" cy="881822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29</xdr:row>
      <xdr:rowOff>61073</xdr:rowOff>
    </xdr:from>
    <xdr:to>
      <xdr:col>0</xdr:col>
      <xdr:colOff>1105996</xdr:colOff>
      <xdr:row>29</xdr:row>
      <xdr:rowOff>838201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425" y="10643348"/>
          <a:ext cx="753571" cy="777128"/>
        </a:xfrm>
        <a:prstGeom prst="rect">
          <a:avLst/>
        </a:prstGeom>
      </xdr:spPr>
    </xdr:pic>
    <xdr:clientData/>
  </xdr:twoCellAnchor>
  <xdr:twoCellAnchor editAs="oneCell">
    <xdr:from>
      <xdr:col>0</xdr:col>
      <xdr:colOff>294714</xdr:colOff>
      <xdr:row>27</xdr:row>
      <xdr:rowOff>35300</xdr:rowOff>
    </xdr:from>
    <xdr:to>
      <xdr:col>0</xdr:col>
      <xdr:colOff>1082885</xdr:colOff>
      <xdr:row>27</xdr:row>
      <xdr:rowOff>923926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4714" y="8722100"/>
          <a:ext cx="788171" cy="88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483533</xdr:colOff>
      <xdr:row>28</xdr:row>
      <xdr:rowOff>34178</xdr:rowOff>
    </xdr:from>
    <xdr:to>
      <xdr:col>0</xdr:col>
      <xdr:colOff>1181101</xdr:colOff>
      <xdr:row>28</xdr:row>
      <xdr:rowOff>813213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3533" y="9721103"/>
          <a:ext cx="697568" cy="77903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18</xdr:row>
      <xdr:rowOff>47330</xdr:rowOff>
    </xdr:from>
    <xdr:to>
      <xdr:col>0</xdr:col>
      <xdr:colOff>1038284</xdr:colOff>
      <xdr:row>18</xdr:row>
      <xdr:rowOff>1049525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7517651"/>
          <a:ext cx="579782" cy="1002195"/>
        </a:xfrm>
        <a:prstGeom prst="rect">
          <a:avLst/>
        </a:prstGeom>
      </xdr:spPr>
    </xdr:pic>
    <xdr:clientData/>
  </xdr:twoCellAnchor>
  <xdr:twoCellAnchor>
    <xdr:from>
      <xdr:col>0</xdr:col>
      <xdr:colOff>479613</xdr:colOff>
      <xdr:row>6</xdr:row>
      <xdr:rowOff>45385</xdr:rowOff>
    </xdr:from>
    <xdr:to>
      <xdr:col>0</xdr:col>
      <xdr:colOff>1066800</xdr:colOff>
      <xdr:row>6</xdr:row>
      <xdr:rowOff>985554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613" y="1464610"/>
          <a:ext cx="587187" cy="940169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7</xdr:row>
      <xdr:rowOff>76199</xdr:rowOff>
    </xdr:from>
    <xdr:to>
      <xdr:col>0</xdr:col>
      <xdr:colOff>1077904</xdr:colOff>
      <xdr:row>8</xdr:row>
      <xdr:rowOff>514349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7" y="2543174"/>
          <a:ext cx="630227" cy="1000125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9</xdr:row>
      <xdr:rowOff>19050</xdr:rowOff>
    </xdr:from>
    <xdr:to>
      <xdr:col>0</xdr:col>
      <xdr:colOff>1071130</xdr:colOff>
      <xdr:row>10</xdr:row>
      <xdr:rowOff>495300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7" y="3609975"/>
          <a:ext cx="623453" cy="1000125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16</xdr:row>
      <xdr:rowOff>66676</xdr:rowOff>
    </xdr:from>
    <xdr:to>
      <xdr:col>0</xdr:col>
      <xdr:colOff>1095375</xdr:colOff>
      <xdr:row>16</xdr:row>
      <xdr:rowOff>1088079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8626" y="6143626"/>
          <a:ext cx="666749" cy="102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12</xdr:row>
      <xdr:rowOff>104775</xdr:rowOff>
    </xdr:from>
    <xdr:to>
      <xdr:col>0</xdr:col>
      <xdr:colOff>1209675</xdr:colOff>
      <xdr:row>14</xdr:row>
      <xdr:rowOff>352355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3374" y="4743450"/>
          <a:ext cx="876301" cy="1047680"/>
        </a:xfrm>
        <a:prstGeom prst="rect">
          <a:avLst/>
        </a:prstGeom>
      </xdr:spPr>
    </xdr:pic>
    <xdr:clientData/>
  </xdr:twoCellAnchor>
  <xdr:twoCellAnchor editAs="oneCell">
    <xdr:from>
      <xdr:col>0</xdr:col>
      <xdr:colOff>351627</xdr:colOff>
      <xdr:row>25</xdr:row>
      <xdr:rowOff>61153</xdr:rowOff>
    </xdr:from>
    <xdr:to>
      <xdr:col>0</xdr:col>
      <xdr:colOff>1095375</xdr:colOff>
      <xdr:row>26</xdr:row>
      <xdr:rowOff>428626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1627" y="9986203"/>
          <a:ext cx="743748" cy="881824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29</xdr:row>
      <xdr:rowOff>61073</xdr:rowOff>
    </xdr:from>
    <xdr:to>
      <xdr:col>0</xdr:col>
      <xdr:colOff>1105996</xdr:colOff>
      <xdr:row>29</xdr:row>
      <xdr:rowOff>838201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425" y="12910298"/>
          <a:ext cx="753571" cy="777128"/>
        </a:xfrm>
        <a:prstGeom prst="rect">
          <a:avLst/>
        </a:prstGeom>
      </xdr:spPr>
    </xdr:pic>
    <xdr:clientData/>
  </xdr:twoCellAnchor>
  <xdr:twoCellAnchor editAs="oneCell">
    <xdr:from>
      <xdr:col>0</xdr:col>
      <xdr:colOff>294714</xdr:colOff>
      <xdr:row>27</xdr:row>
      <xdr:rowOff>35300</xdr:rowOff>
    </xdr:from>
    <xdr:to>
      <xdr:col>0</xdr:col>
      <xdr:colOff>1082885</xdr:colOff>
      <xdr:row>27</xdr:row>
      <xdr:rowOff>923926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4714" y="10989050"/>
          <a:ext cx="788171" cy="88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483533</xdr:colOff>
      <xdr:row>28</xdr:row>
      <xdr:rowOff>34178</xdr:rowOff>
    </xdr:from>
    <xdr:to>
      <xdr:col>0</xdr:col>
      <xdr:colOff>1181101</xdr:colOff>
      <xdr:row>28</xdr:row>
      <xdr:rowOff>813213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3533" y="11988053"/>
          <a:ext cx="697568" cy="77903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18</xdr:row>
      <xdr:rowOff>47330</xdr:rowOff>
    </xdr:from>
    <xdr:to>
      <xdr:col>0</xdr:col>
      <xdr:colOff>1038284</xdr:colOff>
      <xdr:row>18</xdr:row>
      <xdr:rowOff>1049525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750540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18</xdr:row>
      <xdr:rowOff>47330</xdr:rowOff>
    </xdr:from>
    <xdr:to>
      <xdr:col>0</xdr:col>
      <xdr:colOff>1038284</xdr:colOff>
      <xdr:row>18</xdr:row>
      <xdr:rowOff>1049525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750540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18</xdr:row>
      <xdr:rowOff>47330</xdr:rowOff>
    </xdr:from>
    <xdr:to>
      <xdr:col>0</xdr:col>
      <xdr:colOff>1038284</xdr:colOff>
      <xdr:row>18</xdr:row>
      <xdr:rowOff>1049525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750540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357185</xdr:colOff>
      <xdr:row>19</xdr:row>
      <xdr:rowOff>95249</xdr:rowOff>
    </xdr:from>
    <xdr:to>
      <xdr:col>0</xdr:col>
      <xdr:colOff>1127722</xdr:colOff>
      <xdr:row>19</xdr:row>
      <xdr:rowOff>928687</xdr:rowOff>
    </xdr:to>
    <xdr:pic>
      <xdr:nvPicPr>
        <xdr:cNvPr id="29" name="Рисунок 28" descr="U:\Насосы\Китай\РАБОТАЕМ\Джунлян (Катя Тесла)\Смесительные узлы\Фото\узел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15" t="9738" r="26398" b="12476"/>
        <a:stretch/>
      </xdr:blipFill>
      <xdr:spPr bwMode="auto">
        <a:xfrm>
          <a:off x="357185" y="9786937"/>
          <a:ext cx="770537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547688</xdr:colOff>
      <xdr:row>22</xdr:row>
      <xdr:rowOff>59531</xdr:rowOff>
    </xdr:from>
    <xdr:to>
      <xdr:col>0</xdr:col>
      <xdr:colOff>968188</xdr:colOff>
      <xdr:row>22</xdr:row>
      <xdr:rowOff>1023936</xdr:rowOff>
    </xdr:to>
    <xdr:pic>
      <xdr:nvPicPr>
        <xdr:cNvPr id="30" name="Рисунок 29" descr="U:\Насосы\Китай\РАБОТАЕМ\Джунлян (Катя Тесла)\Сепараторы\фото\Image_20250828122324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39" t="12143" r="31478" b="12499"/>
        <a:stretch/>
      </xdr:blipFill>
      <xdr:spPr bwMode="auto">
        <a:xfrm>
          <a:off x="547688" y="12227719"/>
          <a:ext cx="420500" cy="964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345280</xdr:colOff>
      <xdr:row>23</xdr:row>
      <xdr:rowOff>34395</xdr:rowOff>
    </xdr:from>
    <xdr:to>
      <xdr:col>0</xdr:col>
      <xdr:colOff>1012030</xdr:colOff>
      <xdr:row>23</xdr:row>
      <xdr:rowOff>1071562</xdr:rowOff>
    </xdr:to>
    <xdr:pic>
      <xdr:nvPicPr>
        <xdr:cNvPr id="31" name="Рисунок 30" descr="U:\Насосы\Китай\РАБОТАЕМ\Джунлян (Катя Тесла)\Смесительные узлы\Упаковка\RGD-0120-00900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00" t="13333" r="25918" b="10303"/>
        <a:stretch/>
      </xdr:blipFill>
      <xdr:spPr bwMode="auto">
        <a:xfrm>
          <a:off x="345280" y="13297958"/>
          <a:ext cx="666750" cy="1037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404813</xdr:colOff>
      <xdr:row>20</xdr:row>
      <xdr:rowOff>47625</xdr:rowOff>
    </xdr:from>
    <xdr:to>
      <xdr:col>0</xdr:col>
      <xdr:colOff>1134227</xdr:colOff>
      <xdr:row>20</xdr:row>
      <xdr:rowOff>619125</xdr:rowOff>
    </xdr:to>
    <xdr:pic>
      <xdr:nvPicPr>
        <xdr:cNvPr id="32" name="Рисунок 31" descr="U:\Насосы\Китай\РАБОТАЕМ\Джунлян (Катя Тесла)\Смесительные узлы\Фото\датчик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38" t="31034" r="32587" b="25288"/>
        <a:stretch/>
      </xdr:blipFill>
      <xdr:spPr bwMode="auto">
        <a:xfrm>
          <a:off x="404813" y="10834688"/>
          <a:ext cx="72941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476251</xdr:colOff>
      <xdr:row>21</xdr:row>
      <xdr:rowOff>119061</xdr:rowOff>
    </xdr:from>
    <xdr:to>
      <xdr:col>0</xdr:col>
      <xdr:colOff>1016092</xdr:colOff>
      <xdr:row>21</xdr:row>
      <xdr:rowOff>571499</xdr:rowOff>
    </xdr:to>
    <xdr:pic>
      <xdr:nvPicPr>
        <xdr:cNvPr id="33" name="Рисунок 32" descr="U:\Насосы\Китай\РАБОТАЕМ\Джунлян (Катя Тесла)\Сепараторы\фото\Image_20250828122345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5" t="30494" r="27441" b="30940"/>
        <a:stretch/>
      </xdr:blipFill>
      <xdr:spPr bwMode="auto">
        <a:xfrm>
          <a:off x="476251" y="11584780"/>
          <a:ext cx="539841" cy="452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71438</xdr:colOff>
      <xdr:row>11</xdr:row>
      <xdr:rowOff>11908</xdr:rowOff>
    </xdr:from>
    <xdr:to>
      <xdr:col>0</xdr:col>
      <xdr:colOff>1345407</xdr:colOff>
      <xdr:row>11</xdr:row>
      <xdr:rowOff>1267603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8" y="4643439"/>
          <a:ext cx="1273969" cy="12556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276224</xdr:rowOff>
    </xdr:from>
    <xdr:to>
      <xdr:col>0</xdr:col>
      <xdr:colOff>1336983</xdr:colOff>
      <xdr:row>32</xdr:row>
      <xdr:rowOff>284629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7725" t="22866" r="6992" b="23059"/>
        <a:stretch/>
      </xdr:blipFill>
      <xdr:spPr>
        <a:xfrm>
          <a:off x="0" y="20009783"/>
          <a:ext cx="1336983" cy="837640"/>
        </a:xfrm>
        <a:prstGeom prst="rect">
          <a:avLst/>
        </a:prstGeom>
      </xdr:spPr>
    </xdr:pic>
    <xdr:clientData/>
  </xdr:twoCellAnchor>
  <xdr:twoCellAnchor editAs="oneCell">
    <xdr:from>
      <xdr:col>0</xdr:col>
      <xdr:colOff>65554</xdr:colOff>
      <xdr:row>33</xdr:row>
      <xdr:rowOff>64995</xdr:rowOff>
    </xdr:from>
    <xdr:to>
      <xdr:col>0</xdr:col>
      <xdr:colOff>1421960</xdr:colOff>
      <xdr:row>34</xdr:row>
      <xdr:rowOff>2803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t="37716" b="36302"/>
        <a:stretch/>
      </xdr:blipFill>
      <xdr:spPr>
        <a:xfrm>
          <a:off x="65554" y="21042407"/>
          <a:ext cx="1356406" cy="352424"/>
        </a:xfrm>
        <a:prstGeom prst="rect">
          <a:avLst/>
        </a:prstGeom>
      </xdr:spPr>
    </xdr:pic>
    <xdr:clientData/>
  </xdr:twoCellAnchor>
  <xdr:twoCellAnchor editAs="oneCell">
    <xdr:from>
      <xdr:col>0</xdr:col>
      <xdr:colOff>185458</xdr:colOff>
      <xdr:row>33</xdr:row>
      <xdr:rowOff>366432</xdr:rowOff>
    </xdr:from>
    <xdr:to>
      <xdr:col>0</xdr:col>
      <xdr:colOff>1360187</xdr:colOff>
      <xdr:row>35</xdr:row>
      <xdr:rowOff>327774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17342" t="26503" r="13619" b="27035"/>
        <a:stretch/>
      </xdr:blipFill>
      <xdr:spPr>
        <a:xfrm>
          <a:off x="185458" y="21343844"/>
          <a:ext cx="1174729" cy="790576"/>
        </a:xfrm>
        <a:prstGeom prst="rect">
          <a:avLst/>
        </a:prstGeom>
      </xdr:spPr>
    </xdr:pic>
    <xdr:clientData/>
  </xdr:twoCellAnchor>
  <xdr:twoCellAnchor editAs="oneCell">
    <xdr:from>
      <xdr:col>0</xdr:col>
      <xdr:colOff>77480</xdr:colOff>
      <xdr:row>36</xdr:row>
      <xdr:rowOff>95010</xdr:rowOff>
    </xdr:from>
    <xdr:to>
      <xdr:col>0</xdr:col>
      <xdr:colOff>1388652</xdr:colOff>
      <xdr:row>36</xdr:row>
      <xdr:rowOff>447435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6113" t="37950" r="5762" b="38364"/>
        <a:stretch/>
      </xdr:blipFill>
      <xdr:spPr>
        <a:xfrm>
          <a:off x="77480" y="22316275"/>
          <a:ext cx="1311172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8</xdr:row>
      <xdr:rowOff>30858</xdr:rowOff>
    </xdr:from>
    <xdr:to>
      <xdr:col>1</xdr:col>
      <xdr:colOff>1907842</xdr:colOff>
      <xdr:row>16</xdr:row>
      <xdr:rowOff>38099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1954908"/>
          <a:ext cx="1784017" cy="154076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1</xdr:col>
      <xdr:colOff>1910034</xdr:colOff>
      <xdr:row>27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4029075"/>
          <a:ext cx="1871934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29395</xdr:colOff>
      <xdr:row>84</xdr:row>
      <xdr:rowOff>200025</xdr:rowOff>
    </xdr:from>
    <xdr:to>
      <xdr:col>1</xdr:col>
      <xdr:colOff>1887189</xdr:colOff>
      <xdr:row>94</xdr:row>
      <xdr:rowOff>133349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E6BD1B95-5D8B-4768-B1BF-AE13ED5E8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995" y="16611600"/>
          <a:ext cx="1857794" cy="20288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95</xdr:row>
      <xdr:rowOff>123825</xdr:rowOff>
    </xdr:from>
    <xdr:to>
      <xdr:col>1</xdr:col>
      <xdr:colOff>1914788</xdr:colOff>
      <xdr:row>105</xdr:row>
      <xdr:rowOff>113640</xdr:rowOff>
    </xdr:to>
    <xdr:pic>
      <xdr:nvPicPr>
        <xdr:cNvPr id="5" name="Рисунок 2">
          <a:extLst>
            <a:ext uri="{FF2B5EF4-FFF2-40B4-BE49-F238E27FC236}">
              <a16:creationId xmlns:a16="http://schemas.microsoft.com/office/drawing/2014/main" id="{646F9F28-8D8B-4919-ABAE-FE99297E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7175" y="18840450"/>
          <a:ext cx="1886213" cy="2085314"/>
        </a:xfrm>
        <a:prstGeom prst="rect">
          <a:avLst/>
        </a:prstGeom>
      </xdr:spPr>
    </xdr:pic>
    <xdr:clientData/>
  </xdr:twoCellAnchor>
  <xdr:twoCellAnchor editAs="oneCell">
    <xdr:from>
      <xdr:col>1</xdr:col>
      <xdr:colOff>193992</xdr:colOff>
      <xdr:row>51</xdr:row>
      <xdr:rowOff>47625</xdr:rowOff>
    </xdr:from>
    <xdr:to>
      <xdr:col>1</xdr:col>
      <xdr:colOff>1838324</xdr:colOff>
      <xdr:row>61</xdr:row>
      <xdr:rowOff>107962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2592" y="10172700"/>
          <a:ext cx="1644332" cy="1965337"/>
        </a:xfrm>
        <a:prstGeom prst="rect">
          <a:avLst/>
        </a:prstGeom>
      </xdr:spPr>
    </xdr:pic>
    <xdr:clientData/>
  </xdr:twoCellAnchor>
  <xdr:twoCellAnchor editAs="oneCell">
    <xdr:from>
      <xdr:col>1</xdr:col>
      <xdr:colOff>111337</xdr:colOff>
      <xdr:row>62</xdr:row>
      <xdr:rowOff>114300</xdr:rowOff>
    </xdr:from>
    <xdr:to>
      <xdr:col>1</xdr:col>
      <xdr:colOff>1828800</xdr:colOff>
      <xdr:row>72</xdr:row>
      <xdr:rowOff>30298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9937" y="12334875"/>
          <a:ext cx="1717463" cy="1820998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104774</xdr:colOff>
      <xdr:row>29</xdr:row>
      <xdr:rowOff>64573</xdr:rowOff>
    </xdr:from>
    <xdr:to>
      <xdr:col>1</xdr:col>
      <xdr:colOff>1904999</xdr:colOff>
      <xdr:row>39</xdr:row>
      <xdr:rowOff>112022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3374" y="5998648"/>
          <a:ext cx="1800225" cy="1952449"/>
        </a:xfrm>
        <a:prstGeom prst="rect">
          <a:avLst/>
        </a:prstGeom>
      </xdr:spPr>
    </xdr:pic>
    <xdr:clientData/>
  </xdr:twoCellAnchor>
  <xdr:twoCellAnchor editAs="oneCell">
    <xdr:from>
      <xdr:col>1</xdr:col>
      <xdr:colOff>100678</xdr:colOff>
      <xdr:row>40</xdr:row>
      <xdr:rowOff>47625</xdr:rowOff>
    </xdr:from>
    <xdr:to>
      <xdr:col>1</xdr:col>
      <xdr:colOff>1905000</xdr:colOff>
      <xdr:row>50</xdr:row>
      <xdr:rowOff>122649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9278" y="8077200"/>
          <a:ext cx="1804322" cy="1980024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200024</xdr:colOff>
      <xdr:row>73</xdr:row>
      <xdr:rowOff>94983</xdr:rowOff>
    </xdr:from>
    <xdr:to>
      <xdr:col>1</xdr:col>
      <xdr:colOff>1828799</xdr:colOff>
      <xdr:row>83</xdr:row>
      <xdr:rowOff>67327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8624" y="14411058"/>
          <a:ext cx="1628775" cy="1877344"/>
        </a:xfrm>
        <a:prstGeom prst="rect">
          <a:avLst/>
        </a:prstGeom>
      </xdr:spPr>
    </xdr:pic>
    <xdr:clientData/>
  </xdr:twoCellAnchor>
  <xdr:twoCellAnchor editAs="oneCell">
    <xdr:from>
      <xdr:col>1</xdr:col>
      <xdr:colOff>334755</xdr:colOff>
      <xdr:row>110</xdr:row>
      <xdr:rowOff>19050</xdr:rowOff>
    </xdr:from>
    <xdr:to>
      <xdr:col>1</xdr:col>
      <xdr:colOff>1095375</xdr:colOff>
      <xdr:row>110</xdr:row>
      <xdr:rowOff>638176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3355" y="22907625"/>
          <a:ext cx="760620" cy="619126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109</xdr:row>
      <xdr:rowOff>95251</xdr:rowOff>
    </xdr:from>
    <xdr:to>
      <xdr:col>1</xdr:col>
      <xdr:colOff>1159371</xdr:colOff>
      <xdr:row>109</xdr:row>
      <xdr:rowOff>762000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47968" y="22529427"/>
          <a:ext cx="835521" cy="666749"/>
        </a:xfrm>
        <a:prstGeom prst="rect">
          <a:avLst/>
        </a:prstGeom>
      </xdr:spPr>
    </xdr:pic>
    <xdr:clientData/>
  </xdr:twoCellAnchor>
  <xdr:twoCellAnchor editAs="oneCell">
    <xdr:from>
      <xdr:col>1</xdr:col>
      <xdr:colOff>361949</xdr:colOff>
      <xdr:row>111</xdr:row>
      <xdr:rowOff>30568</xdr:rowOff>
    </xdr:from>
    <xdr:to>
      <xdr:col>1</xdr:col>
      <xdr:colOff>1123950</xdr:colOff>
      <xdr:row>111</xdr:row>
      <xdr:rowOff>676275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6067" y="24044774"/>
          <a:ext cx="762001" cy="645707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295274</xdr:colOff>
      <xdr:row>112</xdr:row>
      <xdr:rowOff>67069</xdr:rowOff>
    </xdr:from>
    <xdr:to>
      <xdr:col>1</xdr:col>
      <xdr:colOff>1171575</xdr:colOff>
      <xdr:row>112</xdr:row>
      <xdr:rowOff>819150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23874" y="24374869"/>
          <a:ext cx="876301" cy="752081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113</xdr:row>
      <xdr:rowOff>107757</xdr:rowOff>
    </xdr:from>
    <xdr:to>
      <xdr:col>1</xdr:col>
      <xdr:colOff>1077395</xdr:colOff>
      <xdr:row>113</xdr:row>
      <xdr:rowOff>914401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52450" y="25339482"/>
          <a:ext cx="753545" cy="806644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118</xdr:row>
      <xdr:rowOff>173722</xdr:rowOff>
    </xdr:from>
    <xdr:to>
      <xdr:col>1</xdr:col>
      <xdr:colOff>1743677</xdr:colOff>
      <xdr:row>118</xdr:row>
      <xdr:rowOff>904876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4325" y="30729922"/>
          <a:ext cx="1657952" cy="731154"/>
        </a:xfrm>
        <a:prstGeom prst="rect">
          <a:avLst/>
        </a:prstGeom>
      </xdr:spPr>
    </xdr:pic>
    <xdr:clientData/>
  </xdr:twoCellAnchor>
  <xdr:twoCellAnchor editAs="oneCell">
    <xdr:from>
      <xdr:col>1</xdr:col>
      <xdr:colOff>290151</xdr:colOff>
      <xdr:row>114</xdr:row>
      <xdr:rowOff>133351</xdr:rowOff>
    </xdr:from>
    <xdr:to>
      <xdr:col>1</xdr:col>
      <xdr:colOff>1010299</xdr:colOff>
      <xdr:row>114</xdr:row>
      <xdr:rowOff>1143001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18751" y="26422351"/>
          <a:ext cx="720148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286019</xdr:colOff>
      <xdr:row>115</xdr:row>
      <xdr:rowOff>104775</xdr:rowOff>
    </xdr:from>
    <xdr:to>
      <xdr:col>1</xdr:col>
      <xdr:colOff>1038224</xdr:colOff>
      <xdr:row>115</xdr:row>
      <xdr:rowOff>895350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4619" y="27765375"/>
          <a:ext cx="75220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186748</xdr:colOff>
      <xdr:row>116</xdr:row>
      <xdr:rowOff>38100</xdr:rowOff>
    </xdr:from>
    <xdr:to>
      <xdr:col>1</xdr:col>
      <xdr:colOff>1133701</xdr:colOff>
      <xdr:row>116</xdr:row>
      <xdr:rowOff>828675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5348" y="28755975"/>
          <a:ext cx="946953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180974</xdr:colOff>
      <xdr:row>117</xdr:row>
      <xdr:rowOff>39578</xdr:rowOff>
    </xdr:from>
    <xdr:to>
      <xdr:col>1</xdr:col>
      <xdr:colOff>1021353</xdr:colOff>
      <xdr:row>117</xdr:row>
      <xdr:rowOff>809625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09574" y="29719478"/>
          <a:ext cx="840379" cy="770047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504823</xdr:colOff>
      <xdr:row>124</xdr:row>
      <xdr:rowOff>28056</xdr:rowOff>
    </xdr:from>
    <xdr:to>
      <xdr:col>1</xdr:col>
      <xdr:colOff>1276349</xdr:colOff>
      <xdr:row>124</xdr:row>
      <xdr:rowOff>866775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733423" y="36194481"/>
          <a:ext cx="771526" cy="838719"/>
        </a:xfrm>
        <a:prstGeom prst="rect">
          <a:avLst/>
        </a:prstGeom>
      </xdr:spPr>
    </xdr:pic>
    <xdr:clientData/>
  </xdr:twoCellAnchor>
  <xdr:twoCellAnchor editAs="oneCell">
    <xdr:from>
      <xdr:col>1</xdr:col>
      <xdr:colOff>636578</xdr:colOff>
      <xdr:row>125</xdr:row>
      <xdr:rowOff>187588</xdr:rowOff>
    </xdr:from>
    <xdr:to>
      <xdr:col>1</xdr:col>
      <xdr:colOff>1244979</xdr:colOff>
      <xdr:row>125</xdr:row>
      <xdr:rowOff>837418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13738493" flipH="1">
          <a:off x="844464" y="37412952"/>
          <a:ext cx="649830" cy="6084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126</xdr:row>
      <xdr:rowOff>76200</xdr:rowOff>
    </xdr:from>
    <xdr:to>
      <xdr:col>1</xdr:col>
      <xdr:colOff>1293757</xdr:colOff>
      <xdr:row>126</xdr:row>
      <xdr:rowOff>895350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09893" y="38736494"/>
          <a:ext cx="807982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489191</xdr:colOff>
      <xdr:row>127</xdr:row>
      <xdr:rowOff>38100</xdr:rowOff>
    </xdr:from>
    <xdr:to>
      <xdr:col>1</xdr:col>
      <xdr:colOff>1209674</xdr:colOff>
      <xdr:row>127</xdr:row>
      <xdr:rowOff>904875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13309" y="39740541"/>
          <a:ext cx="720483" cy="866775"/>
        </a:xfrm>
        <a:prstGeom prst="rect">
          <a:avLst/>
        </a:prstGeom>
      </xdr:spPr>
    </xdr:pic>
    <xdr:clientData/>
  </xdr:twoCellAnchor>
  <xdr:twoCellAnchor>
    <xdr:from>
      <xdr:col>1</xdr:col>
      <xdr:colOff>495300</xdr:colOff>
      <xdr:row>119</xdr:row>
      <xdr:rowOff>38101</xdr:rowOff>
    </xdr:from>
    <xdr:to>
      <xdr:col>1</xdr:col>
      <xdr:colOff>1247776</xdr:colOff>
      <xdr:row>119</xdr:row>
      <xdr:rowOff>998801</xdr:rowOff>
    </xdr:to>
    <xdr:pic>
      <xdr:nvPicPr>
        <xdr:cNvPr id="25" name="Рисунок 24" descr="__aliyun176318301862214574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9418" y="32064513"/>
          <a:ext cx="752476" cy="96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</xdr:colOff>
      <xdr:row>120</xdr:row>
      <xdr:rowOff>66675</xdr:rowOff>
    </xdr:from>
    <xdr:to>
      <xdr:col>1</xdr:col>
      <xdr:colOff>1704977</xdr:colOff>
      <xdr:row>120</xdr:row>
      <xdr:rowOff>788335</xdr:rowOff>
    </xdr:to>
    <xdr:pic>
      <xdr:nvPicPr>
        <xdr:cNvPr id="26" name="Рисунок 25" descr="__aliyun176318301862214575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6200000">
          <a:off x="768164" y="32707169"/>
          <a:ext cx="721660" cy="1600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180975</xdr:colOff>
      <xdr:row>121</xdr:row>
      <xdr:rowOff>38100</xdr:rowOff>
    </xdr:from>
    <xdr:to>
      <xdr:col>1</xdr:col>
      <xdr:colOff>1744266</xdr:colOff>
      <xdr:row>121</xdr:row>
      <xdr:rowOff>847725</xdr:rowOff>
    </xdr:to>
    <xdr:pic>
      <xdr:nvPicPr>
        <xdr:cNvPr id="27" name="Рисунок 26" descr="__aliyun176318301862214572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6200000">
          <a:off x="781926" y="33615091"/>
          <a:ext cx="809625" cy="156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485775</xdr:colOff>
      <xdr:row>122</xdr:row>
      <xdr:rowOff>9525</xdr:rowOff>
    </xdr:from>
    <xdr:to>
      <xdr:col>1</xdr:col>
      <xdr:colOff>1314450</xdr:colOff>
      <xdr:row>122</xdr:row>
      <xdr:rowOff>838200</xdr:rowOff>
    </xdr:to>
    <xdr:pic>
      <xdr:nvPicPr>
        <xdr:cNvPr id="28" name="Рисунок 27" descr="__aliyun176318301862214573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9893" y="34837407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447675</xdr:colOff>
      <xdr:row>123</xdr:row>
      <xdr:rowOff>19050</xdr:rowOff>
    </xdr:from>
    <xdr:to>
      <xdr:col>1</xdr:col>
      <xdr:colOff>1266825</xdr:colOff>
      <xdr:row>123</xdr:row>
      <xdr:rowOff>838200</xdr:rowOff>
    </xdr:to>
    <xdr:pic>
      <xdr:nvPicPr>
        <xdr:cNvPr id="29" name="Рисунок 28" descr="__aliyun176318301862214573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6275" y="35309175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129</xdr:row>
      <xdr:rowOff>142875</xdr:rowOff>
    </xdr:from>
    <xdr:to>
      <xdr:col>1</xdr:col>
      <xdr:colOff>999635</xdr:colOff>
      <xdr:row>129</xdr:row>
      <xdr:rowOff>790575</xdr:rowOff>
    </xdr:to>
    <xdr:pic>
      <xdr:nvPicPr>
        <xdr:cNvPr id="30" name="图片 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718" y="41772728"/>
          <a:ext cx="771035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990600</xdr:colOff>
      <xdr:row>129</xdr:row>
      <xdr:rowOff>209550</xdr:rowOff>
    </xdr:from>
    <xdr:to>
      <xdr:col>1</xdr:col>
      <xdr:colOff>1761635</xdr:colOff>
      <xdr:row>129</xdr:row>
      <xdr:rowOff>819150</xdr:rowOff>
    </xdr:to>
    <xdr:pic>
      <xdr:nvPicPr>
        <xdr:cNvPr id="31" name="图片 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41414700"/>
          <a:ext cx="77103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128</xdr:row>
      <xdr:rowOff>95251</xdr:rowOff>
    </xdr:from>
    <xdr:to>
      <xdr:col>1</xdr:col>
      <xdr:colOff>1896559</xdr:colOff>
      <xdr:row>128</xdr:row>
      <xdr:rowOff>895351</xdr:rowOff>
    </xdr:to>
    <xdr:pic>
      <xdr:nvPicPr>
        <xdr:cNvPr id="32" name="图片 3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18" y="40761398"/>
          <a:ext cx="944059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128</xdr:row>
      <xdr:rowOff>57151</xdr:rowOff>
    </xdr:from>
    <xdr:to>
      <xdr:col>1</xdr:col>
      <xdr:colOff>981192</xdr:colOff>
      <xdr:row>128</xdr:row>
      <xdr:rowOff>838201</xdr:rowOff>
    </xdr:to>
    <xdr:pic>
      <xdr:nvPicPr>
        <xdr:cNvPr id="33" name="图片 3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793" y="40723298"/>
          <a:ext cx="914517" cy="781050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990600</xdr:colOff>
      <xdr:row>130</xdr:row>
      <xdr:rowOff>95250</xdr:rowOff>
    </xdr:from>
    <xdr:to>
      <xdr:col>1</xdr:col>
      <xdr:colOff>1844675</xdr:colOff>
      <xdr:row>130</xdr:row>
      <xdr:rowOff>752475</xdr:rowOff>
    </xdr:to>
    <xdr:pic>
      <xdr:nvPicPr>
        <xdr:cNvPr id="34" name="图片 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718" y="42688809"/>
          <a:ext cx="85407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130</xdr:row>
      <xdr:rowOff>66675</xdr:rowOff>
    </xdr:from>
    <xdr:to>
      <xdr:col>1</xdr:col>
      <xdr:colOff>940735</xdr:colOff>
      <xdr:row>130</xdr:row>
      <xdr:rowOff>809625</xdr:rowOff>
    </xdr:to>
    <xdr:pic>
      <xdr:nvPicPr>
        <xdr:cNvPr id="35" name="图片 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42233850"/>
          <a:ext cx="87406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628554</xdr:colOff>
      <xdr:row>133</xdr:row>
      <xdr:rowOff>43705</xdr:rowOff>
    </xdr:from>
    <xdr:to>
      <xdr:col>1</xdr:col>
      <xdr:colOff>1115408</xdr:colOff>
      <xdr:row>133</xdr:row>
      <xdr:rowOff>914401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857154" y="43744405"/>
          <a:ext cx="486854" cy="870696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134</xdr:row>
      <xdr:rowOff>107791</xdr:rowOff>
    </xdr:from>
    <xdr:to>
      <xdr:col>1</xdr:col>
      <xdr:colOff>1294412</xdr:colOff>
      <xdr:row>134</xdr:row>
      <xdr:rowOff>1009651</xdr:rowOff>
    </xdr:to>
    <xdr:pic>
      <xdr:nvPicPr>
        <xdr:cNvPr id="37" name="Рисунок 36" descr="U:\Насосы\Китай\РАБОТАЕМ\Джунлян (Катя Тесла)\Смесительные узлы\Фото\узел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15" t="9738" r="26398" b="12476"/>
        <a:stretch/>
      </xdr:blipFill>
      <xdr:spPr bwMode="auto">
        <a:xfrm>
          <a:off x="752475" y="44789566"/>
          <a:ext cx="770537" cy="901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689885</xdr:colOff>
      <xdr:row>137</xdr:row>
      <xdr:rowOff>66675</xdr:rowOff>
    </xdr:from>
    <xdr:to>
      <xdr:col>1</xdr:col>
      <xdr:colOff>1110385</xdr:colOff>
      <xdr:row>137</xdr:row>
      <xdr:rowOff>1104900</xdr:rowOff>
    </xdr:to>
    <xdr:pic>
      <xdr:nvPicPr>
        <xdr:cNvPr id="38" name="Рисунок 37" descr="U:\Насосы\Китай\РАБОТАЕМ\Джунлян (Катя Тесла)\Сепараторы\фото\Image_20250828122324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39" t="12143" r="31478" b="12499"/>
        <a:stretch/>
      </xdr:blipFill>
      <xdr:spPr bwMode="auto">
        <a:xfrm>
          <a:off x="918485" y="47091600"/>
          <a:ext cx="42050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522856</xdr:colOff>
      <xdr:row>138</xdr:row>
      <xdr:rowOff>80956</xdr:rowOff>
    </xdr:from>
    <xdr:to>
      <xdr:col>1</xdr:col>
      <xdr:colOff>1189606</xdr:colOff>
      <xdr:row>138</xdr:row>
      <xdr:rowOff>1323976</xdr:rowOff>
    </xdr:to>
    <xdr:pic>
      <xdr:nvPicPr>
        <xdr:cNvPr id="39" name="Рисунок 38" descr="U:\Насосы\Китай\РАБОТАЕМ\Джунлян (Катя Тесла)\Смесительные узлы\Упаковка\RGD-0120-00900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00" t="13333" r="25918" b="10303"/>
        <a:stretch/>
      </xdr:blipFill>
      <xdr:spPr bwMode="auto">
        <a:xfrm>
          <a:off x="751456" y="48315556"/>
          <a:ext cx="666750" cy="124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511631</xdr:colOff>
      <xdr:row>135</xdr:row>
      <xdr:rowOff>49281</xdr:rowOff>
    </xdr:from>
    <xdr:to>
      <xdr:col>1</xdr:col>
      <xdr:colOff>1241045</xdr:colOff>
      <xdr:row>135</xdr:row>
      <xdr:rowOff>590550</xdr:rowOff>
    </xdr:to>
    <xdr:pic>
      <xdr:nvPicPr>
        <xdr:cNvPr id="40" name="Рисунок 39" descr="U:\Насосы\Китай\РАБОТАЕМ\Джунлян (Катя Тесла)\Смесительные узлы\Фото\датчик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38" t="31034" r="32587" b="25288"/>
        <a:stretch/>
      </xdr:blipFill>
      <xdr:spPr bwMode="auto">
        <a:xfrm>
          <a:off x="740231" y="45807381"/>
          <a:ext cx="729414" cy="54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610284</xdr:colOff>
      <xdr:row>136</xdr:row>
      <xdr:rowOff>69010</xdr:rowOff>
    </xdr:from>
    <xdr:to>
      <xdr:col>1</xdr:col>
      <xdr:colOff>1150125</xdr:colOff>
      <xdr:row>136</xdr:row>
      <xdr:rowOff>542925</xdr:rowOff>
    </xdr:to>
    <xdr:pic>
      <xdr:nvPicPr>
        <xdr:cNvPr id="41" name="Рисунок 40" descr="U:\Насосы\Китай\РАБОТАЕМ\Джунлян (Катя Тесла)\Сепараторы\фото\Image_20250828122345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5" t="30494" r="27441" b="30940"/>
        <a:stretch/>
      </xdr:blipFill>
      <xdr:spPr bwMode="auto">
        <a:xfrm>
          <a:off x="838884" y="46474810"/>
          <a:ext cx="539841" cy="473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429746</xdr:colOff>
      <xdr:row>139</xdr:row>
      <xdr:rowOff>43142</xdr:rowOff>
    </xdr:from>
    <xdr:to>
      <xdr:col>1</xdr:col>
      <xdr:colOff>1714500</xdr:colOff>
      <xdr:row>139</xdr:row>
      <xdr:rowOff>1076899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53864" y="50122230"/>
          <a:ext cx="1284754" cy="103375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43" name="Скругленный прямоугольник 42">
          <a:hlinkClick xmlns:r="http://schemas.openxmlformats.org/officeDocument/2006/relationships" r:id="rId38"/>
        </xdr:cNvPr>
        <xdr:cNvSpPr/>
      </xdr:nvSpPr>
      <xdr:spPr>
        <a:xfrm>
          <a:off x="19050" y="319768"/>
          <a:ext cx="244810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123825</xdr:rowOff>
    </xdr:from>
    <xdr:to>
      <xdr:col>1</xdr:col>
      <xdr:colOff>352426</xdr:colOff>
      <xdr:row>2</xdr:row>
      <xdr:rowOff>171451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" y="314325"/>
          <a:ext cx="2419350" cy="238126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57150</xdr:rowOff>
    </xdr:from>
    <xdr:to>
      <xdr:col>1</xdr:col>
      <xdr:colOff>180975</xdr:colOff>
      <xdr:row>2</xdr:row>
      <xdr:rowOff>102681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38100" y="257175"/>
          <a:ext cx="4057650" cy="23603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104775</xdr:rowOff>
    </xdr:from>
    <xdr:to>
      <xdr:col>1</xdr:col>
      <xdr:colOff>609600</xdr:colOff>
      <xdr:row>2</xdr:row>
      <xdr:rowOff>57150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304800"/>
          <a:ext cx="1343025" cy="1428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1</xdr:col>
      <xdr:colOff>609600</xdr:colOff>
      <xdr:row>1</xdr:row>
      <xdr:rowOff>57150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04775"/>
          <a:ext cx="1647825" cy="1428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142875</xdr:colOff>
      <xdr:row>6</xdr:row>
      <xdr:rowOff>11906</xdr:rowOff>
    </xdr:from>
    <xdr:to>
      <xdr:col>0</xdr:col>
      <xdr:colOff>828450</xdr:colOff>
      <xdr:row>13</xdr:row>
      <xdr:rowOff>170189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670377"/>
          <a:ext cx="685575" cy="165987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</xdr:row>
      <xdr:rowOff>1</xdr:rowOff>
    </xdr:from>
    <xdr:to>
      <xdr:col>1</xdr:col>
      <xdr:colOff>989085</xdr:colOff>
      <xdr:row>1</xdr:row>
      <xdr:rowOff>276225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66676" y="190501"/>
          <a:ext cx="2398784" cy="276224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4</xdr:row>
      <xdr:rowOff>0</xdr:rowOff>
    </xdr:from>
    <xdr:to>
      <xdr:col>1</xdr:col>
      <xdr:colOff>1906</xdr:colOff>
      <xdr:row>5</xdr:row>
      <xdr:rowOff>168043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249680"/>
          <a:ext cx="678180" cy="358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4</xdr:row>
      <xdr:rowOff>0</xdr:rowOff>
    </xdr:from>
    <xdr:to>
      <xdr:col>0</xdr:col>
      <xdr:colOff>647700</xdr:colOff>
      <xdr:row>6</xdr:row>
      <xdr:rowOff>40714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661160"/>
          <a:ext cx="571500" cy="42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4</xdr:row>
      <xdr:rowOff>0</xdr:rowOff>
    </xdr:from>
    <xdr:to>
      <xdr:col>0</xdr:col>
      <xdr:colOff>590086</xdr:colOff>
      <xdr:row>6</xdr:row>
      <xdr:rowOff>121920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110740"/>
          <a:ext cx="498646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4</xdr:row>
      <xdr:rowOff>99060</xdr:rowOff>
    </xdr:from>
    <xdr:to>
      <xdr:col>0</xdr:col>
      <xdr:colOff>680697</xdr:colOff>
      <xdr:row>6</xdr:row>
      <xdr:rowOff>121920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0340"/>
          <a:ext cx="634977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7</xdr:row>
      <xdr:rowOff>175260</xdr:rowOff>
    </xdr:from>
    <xdr:to>
      <xdr:col>0</xdr:col>
      <xdr:colOff>701942</xdr:colOff>
      <xdr:row>9</xdr:row>
      <xdr:rowOff>175260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345180"/>
          <a:ext cx="671462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</xdr:colOff>
      <xdr:row>11</xdr:row>
      <xdr:rowOff>114300</xdr:rowOff>
    </xdr:from>
    <xdr:to>
      <xdr:col>0</xdr:col>
      <xdr:colOff>705729</xdr:colOff>
      <xdr:row>13</xdr:row>
      <xdr:rowOff>91440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4015740"/>
          <a:ext cx="682869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1094741</xdr:colOff>
      <xdr:row>11</xdr:row>
      <xdr:rowOff>33020</xdr:rowOff>
    </xdr:from>
    <xdr:to>
      <xdr:col>1</xdr:col>
      <xdr:colOff>2286000</xdr:colOff>
      <xdr:row>11</xdr:row>
      <xdr:rowOff>1031875</xdr:rowOff>
    </xdr:to>
    <xdr:pic>
      <xdr:nvPicPr>
        <xdr:cNvPr id="90" name="Рисунок 8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116" y="6510020"/>
          <a:ext cx="1191259" cy="99885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1206501</xdr:colOff>
      <xdr:row>13</xdr:row>
      <xdr:rowOff>45086</xdr:rowOff>
    </xdr:from>
    <xdr:to>
      <xdr:col>1</xdr:col>
      <xdr:colOff>2127250</xdr:colOff>
      <xdr:row>13</xdr:row>
      <xdr:rowOff>1047750</xdr:rowOff>
    </xdr:to>
    <xdr:pic>
      <xdr:nvPicPr>
        <xdr:cNvPr id="91" name="Рисунок 9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876" y="10586086"/>
          <a:ext cx="920749" cy="1002664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1190625</xdr:colOff>
      <xdr:row>12</xdr:row>
      <xdr:rowOff>50801</xdr:rowOff>
    </xdr:from>
    <xdr:to>
      <xdr:col>1</xdr:col>
      <xdr:colOff>2141176</xdr:colOff>
      <xdr:row>12</xdr:row>
      <xdr:rowOff>1014891</xdr:rowOff>
    </xdr:to>
    <xdr:pic>
      <xdr:nvPicPr>
        <xdr:cNvPr id="92" name="Рисунок 91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0" y="9448801"/>
          <a:ext cx="950551" cy="964090"/>
        </a:xfrm>
        <a:prstGeom prst="rect">
          <a:avLst/>
        </a:prstGeom>
      </xdr:spPr>
    </xdr:pic>
    <xdr:clientData/>
  </xdr:twoCellAnchor>
  <xdr:twoCellAnchor editAs="oneCell">
    <xdr:from>
      <xdr:col>1</xdr:col>
      <xdr:colOff>522923</xdr:colOff>
      <xdr:row>9</xdr:row>
      <xdr:rowOff>52390</xdr:rowOff>
    </xdr:from>
    <xdr:to>
      <xdr:col>1</xdr:col>
      <xdr:colOff>2873375</xdr:colOff>
      <xdr:row>9</xdr:row>
      <xdr:rowOff>1095376</xdr:rowOff>
    </xdr:to>
    <xdr:pic>
      <xdr:nvPicPr>
        <xdr:cNvPr id="93" name="Рисунок 9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64031" y="3684907"/>
          <a:ext cx="1042986" cy="2350452"/>
        </a:xfrm>
        <a:prstGeom prst="rect">
          <a:avLst/>
        </a:prstGeom>
      </xdr:spPr>
    </xdr:pic>
    <xdr:clientData/>
  </xdr:twoCellAnchor>
  <xdr:twoCellAnchor editAs="oneCell">
    <xdr:from>
      <xdr:col>1</xdr:col>
      <xdr:colOff>66040</xdr:colOff>
      <xdr:row>7</xdr:row>
      <xdr:rowOff>142876</xdr:rowOff>
    </xdr:from>
    <xdr:to>
      <xdr:col>1</xdr:col>
      <xdr:colOff>3381375</xdr:colOff>
      <xdr:row>7</xdr:row>
      <xdr:rowOff>968376</xdr:rowOff>
    </xdr:to>
    <xdr:pic>
      <xdr:nvPicPr>
        <xdr:cNvPr id="94" name="Рисунок 93" descr="S:\И.Гущин\Рабочие документы (текучка)\Yisenhai дымоходы Китай\pictures and drawings\Фото дымохода со стенда без фона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" y="2238376"/>
          <a:ext cx="3315335" cy="82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31750</xdr:colOff>
      <xdr:row>8</xdr:row>
      <xdr:rowOff>111125</xdr:rowOff>
    </xdr:from>
    <xdr:to>
      <xdr:col>1</xdr:col>
      <xdr:colOff>3347085</xdr:colOff>
      <xdr:row>8</xdr:row>
      <xdr:rowOff>936625</xdr:rowOff>
    </xdr:to>
    <xdr:pic>
      <xdr:nvPicPr>
        <xdr:cNvPr id="95" name="Рисунок 94" descr="S:\И.Гущин\Рабочие документы (текучка)\Yisenhai дымоходы Китай\pictures and drawings\Фото дымохода со стенда без фона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302000"/>
          <a:ext cx="3315335" cy="82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508000</xdr:colOff>
      <xdr:row>10</xdr:row>
      <xdr:rowOff>31750</xdr:rowOff>
    </xdr:from>
    <xdr:to>
      <xdr:col>1</xdr:col>
      <xdr:colOff>2857500</xdr:colOff>
      <xdr:row>10</xdr:row>
      <xdr:rowOff>1127125</xdr:rowOff>
    </xdr:to>
    <xdr:pic>
      <xdr:nvPicPr>
        <xdr:cNvPr id="96" name="Рисунок 95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22437" y="4786313"/>
          <a:ext cx="1095375" cy="2349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1306286</xdr:colOff>
      <xdr:row>3</xdr:row>
      <xdr:rowOff>0</xdr:rowOff>
    </xdr:to>
    <xdr:sp macro="" textlink="">
      <xdr:nvSpPr>
        <xdr:cNvPr id="97" name="Скругленный прямоугольник 96">
          <a:hlinkClick xmlns:r="http://schemas.openxmlformats.org/officeDocument/2006/relationships" r:id="rId6"/>
        </xdr:cNvPr>
        <xdr:cNvSpPr/>
      </xdr:nvSpPr>
      <xdr:spPr>
        <a:xfrm>
          <a:off x="587375" y="650875"/>
          <a:ext cx="130628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16</xdr:row>
      <xdr:rowOff>400050</xdr:rowOff>
    </xdr:from>
    <xdr:to>
      <xdr:col>1</xdr:col>
      <xdr:colOff>2936240</xdr:colOff>
      <xdr:row>20</xdr:row>
      <xdr:rowOff>19050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2975" y="23079075"/>
          <a:ext cx="2583815" cy="161734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21</xdr:row>
      <xdr:rowOff>123825</xdr:rowOff>
    </xdr:from>
    <xdr:to>
      <xdr:col>1</xdr:col>
      <xdr:colOff>2847975</xdr:colOff>
      <xdr:row>21</xdr:row>
      <xdr:rowOff>1751734</xdr:rowOff>
    </xdr:to>
    <xdr:pic>
      <xdr:nvPicPr>
        <xdr:cNvPr id="77" name="Изображение 23" descr="NA60100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38225" y="25279350"/>
          <a:ext cx="2400300" cy="1637656"/>
        </a:xfrm>
        <a:prstGeom prst="rect">
          <a:avLst/>
        </a:prstGeom>
      </xdr:spPr>
    </xdr:pic>
    <xdr:clientData/>
  </xdr:twoCellAnchor>
  <xdr:twoCellAnchor editAs="oneCell">
    <xdr:from>
      <xdr:col>1</xdr:col>
      <xdr:colOff>1314450</xdr:colOff>
      <xdr:row>22</xdr:row>
      <xdr:rowOff>57150</xdr:rowOff>
    </xdr:from>
    <xdr:to>
      <xdr:col>1</xdr:col>
      <xdr:colOff>2381250</xdr:colOff>
      <xdr:row>22</xdr:row>
      <xdr:rowOff>1777059</xdr:rowOff>
    </xdr:to>
    <xdr:pic>
      <xdr:nvPicPr>
        <xdr:cNvPr id="78" name="Изображение 35" descr="Ogolovok coax Vert 60x100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905000" y="27022425"/>
          <a:ext cx="1066800" cy="1719909"/>
        </a:xfrm>
        <a:prstGeom prst="rect">
          <a:avLst/>
        </a:prstGeom>
      </xdr:spPr>
    </xdr:pic>
    <xdr:clientData/>
  </xdr:twoCellAnchor>
  <xdr:twoCellAnchor editAs="oneCell">
    <xdr:from>
      <xdr:col>1</xdr:col>
      <xdr:colOff>971551</xdr:colOff>
      <xdr:row>23</xdr:row>
      <xdr:rowOff>209557</xdr:rowOff>
    </xdr:from>
    <xdr:to>
      <xdr:col>1</xdr:col>
      <xdr:colOff>2734499</xdr:colOff>
      <xdr:row>23</xdr:row>
      <xdr:rowOff>1162053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b="-9493"/>
        <a:stretch>
          <a:fillRect/>
        </a:stretch>
      </xdr:blipFill>
      <xdr:spPr>
        <a:xfrm rot="5400000">
          <a:off x="1967327" y="28579356"/>
          <a:ext cx="952496" cy="1762948"/>
        </a:xfrm>
        <a:prstGeom prst="rect">
          <a:avLst/>
        </a:prstGeom>
      </xdr:spPr>
    </xdr:pic>
    <xdr:clientData/>
  </xdr:twoCellAnchor>
  <xdr:twoCellAnchor editAs="oneCell">
    <xdr:from>
      <xdr:col>1</xdr:col>
      <xdr:colOff>309245</xdr:colOff>
      <xdr:row>24</xdr:row>
      <xdr:rowOff>145415</xdr:rowOff>
    </xdr:from>
    <xdr:to>
      <xdr:col>1</xdr:col>
      <xdr:colOff>3101201</xdr:colOff>
      <xdr:row>24</xdr:row>
      <xdr:rowOff>1704975</xdr:rowOff>
    </xdr:to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899795" y="30168215"/>
          <a:ext cx="2791956" cy="155956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285749</xdr:colOff>
      <xdr:row>25</xdr:row>
      <xdr:rowOff>85725</xdr:rowOff>
    </xdr:from>
    <xdr:to>
      <xdr:col>1</xdr:col>
      <xdr:colOff>3143250</xdr:colOff>
      <xdr:row>25</xdr:row>
      <xdr:rowOff>1682328</xdr:rowOff>
    </xdr:to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876299" y="31918275"/>
          <a:ext cx="2857501" cy="1596603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26</xdr:row>
      <xdr:rowOff>66674</xdr:rowOff>
    </xdr:from>
    <xdr:to>
      <xdr:col>1</xdr:col>
      <xdr:colOff>3150524</xdr:colOff>
      <xdr:row>26</xdr:row>
      <xdr:rowOff>1781175</xdr:rowOff>
    </xdr:to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914400" y="33708974"/>
          <a:ext cx="2826674" cy="1714501"/>
        </a:xfrm>
        <a:prstGeom prst="rect">
          <a:avLst/>
        </a:prstGeom>
      </xdr:spPr>
    </xdr:pic>
    <xdr:clientData/>
  </xdr:twoCellAnchor>
  <xdr:twoCellAnchor editAs="oneCell">
    <xdr:from>
      <xdr:col>1</xdr:col>
      <xdr:colOff>208584</xdr:colOff>
      <xdr:row>27</xdr:row>
      <xdr:rowOff>181941</xdr:rowOff>
    </xdr:from>
    <xdr:to>
      <xdr:col>1</xdr:col>
      <xdr:colOff>3158014</xdr:colOff>
      <xdr:row>27</xdr:row>
      <xdr:rowOff>1552575</xdr:rowOff>
    </xdr:to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 rot="16200000">
          <a:off x="1588532" y="34844593"/>
          <a:ext cx="1370634" cy="2949430"/>
        </a:xfrm>
        <a:prstGeom prst="rect">
          <a:avLst/>
        </a:prstGeom>
      </xdr:spPr>
    </xdr:pic>
    <xdr:clientData/>
  </xdr:twoCellAnchor>
  <xdr:twoCellAnchor editAs="oneCell">
    <xdr:from>
      <xdr:col>1</xdr:col>
      <xdr:colOff>358742</xdr:colOff>
      <xdr:row>28</xdr:row>
      <xdr:rowOff>165131</xdr:rowOff>
    </xdr:from>
    <xdr:to>
      <xdr:col>1</xdr:col>
      <xdr:colOff>2915165</xdr:colOff>
      <xdr:row>28</xdr:row>
      <xdr:rowOff>1600199</xdr:rowOff>
    </xdr:to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b="-21"/>
        <a:stretch>
          <a:fillRect/>
        </a:stretch>
      </xdr:blipFill>
      <xdr:spPr>
        <a:xfrm rot="16200000">
          <a:off x="1509970" y="36866253"/>
          <a:ext cx="1435068" cy="2556423"/>
        </a:xfrm>
        <a:prstGeom prst="rect">
          <a:avLst/>
        </a:prstGeom>
      </xdr:spPr>
    </xdr:pic>
    <xdr:clientData/>
  </xdr:twoCellAnchor>
  <xdr:twoCellAnchor editAs="oneCell">
    <xdr:from>
      <xdr:col>1</xdr:col>
      <xdr:colOff>431987</xdr:colOff>
      <xdr:row>29</xdr:row>
      <xdr:rowOff>237938</xdr:rowOff>
    </xdr:from>
    <xdr:to>
      <xdr:col>1</xdr:col>
      <xdr:colOff>2865658</xdr:colOff>
      <xdr:row>29</xdr:row>
      <xdr:rowOff>1600199</xdr:rowOff>
    </xdr:to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 rot="16200000">
          <a:off x="1558242" y="38773783"/>
          <a:ext cx="1362261" cy="2433671"/>
        </a:xfrm>
        <a:prstGeom prst="rect">
          <a:avLst/>
        </a:prstGeom>
      </xdr:spPr>
    </xdr:pic>
    <xdr:clientData/>
  </xdr:twoCellAnchor>
  <xdr:twoCellAnchor editAs="oneCell">
    <xdr:from>
      <xdr:col>1</xdr:col>
      <xdr:colOff>885825</xdr:colOff>
      <xdr:row>30</xdr:row>
      <xdr:rowOff>76199</xdr:rowOff>
    </xdr:from>
    <xdr:to>
      <xdr:col>1</xdr:col>
      <xdr:colOff>2787595</xdr:colOff>
      <xdr:row>30</xdr:row>
      <xdr:rowOff>1628774</xdr:rowOff>
    </xdr:to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476375" y="40957499"/>
          <a:ext cx="190177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990600</xdr:colOff>
      <xdr:row>31</xdr:row>
      <xdr:rowOff>0</xdr:rowOff>
    </xdr:from>
    <xdr:to>
      <xdr:col>1</xdr:col>
      <xdr:colOff>2344310</xdr:colOff>
      <xdr:row>31</xdr:row>
      <xdr:rowOff>1752600</xdr:rowOff>
    </xdr:to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1581150" y="42691050"/>
          <a:ext cx="1353710" cy="17526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1190625</xdr:colOff>
      <xdr:row>32</xdr:row>
      <xdr:rowOff>38101</xdr:rowOff>
    </xdr:from>
    <xdr:to>
      <xdr:col>1</xdr:col>
      <xdr:colOff>2109459</xdr:colOff>
      <xdr:row>33</xdr:row>
      <xdr:rowOff>1733552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1781175" y="44538901"/>
          <a:ext cx="918834" cy="3505200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34</xdr:row>
      <xdr:rowOff>171450</xdr:rowOff>
    </xdr:from>
    <xdr:to>
      <xdr:col>1</xdr:col>
      <xdr:colOff>2393085</xdr:colOff>
      <xdr:row>35</xdr:row>
      <xdr:rowOff>460309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28725" y="48291750"/>
          <a:ext cx="1754910" cy="879409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36</xdr:row>
      <xdr:rowOff>114300</xdr:rowOff>
    </xdr:from>
    <xdr:to>
      <xdr:col>1</xdr:col>
      <xdr:colOff>2063115</xdr:colOff>
      <xdr:row>36</xdr:row>
      <xdr:rowOff>1082675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790700" y="49415700"/>
          <a:ext cx="862965" cy="968375"/>
        </a:xfrm>
        <a:prstGeom prst="rect">
          <a:avLst/>
        </a:prstGeom>
      </xdr:spPr>
    </xdr:pic>
    <xdr:clientData/>
  </xdr:twoCellAnchor>
  <xdr:twoCellAnchor editAs="oneCell">
    <xdr:from>
      <xdr:col>1</xdr:col>
      <xdr:colOff>645393</xdr:colOff>
      <xdr:row>37</xdr:row>
      <xdr:rowOff>120940</xdr:rowOff>
    </xdr:from>
    <xdr:to>
      <xdr:col>1</xdr:col>
      <xdr:colOff>2785451</xdr:colOff>
      <xdr:row>37</xdr:row>
      <xdr:rowOff>1028700</xdr:rowOff>
    </xdr:to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235943" y="52279840"/>
          <a:ext cx="2140058" cy="907760"/>
        </a:xfrm>
        <a:prstGeom prst="rect">
          <a:avLst/>
        </a:prstGeom>
      </xdr:spPr>
    </xdr:pic>
    <xdr:clientData/>
  </xdr:twoCellAnchor>
  <xdr:twoCellAnchor editAs="oneCell">
    <xdr:from>
      <xdr:col>1</xdr:col>
      <xdr:colOff>936626</xdr:colOff>
      <xdr:row>38</xdr:row>
      <xdr:rowOff>8080</xdr:rowOff>
    </xdr:from>
    <xdr:to>
      <xdr:col>1</xdr:col>
      <xdr:colOff>2198541</xdr:colOff>
      <xdr:row>38</xdr:row>
      <xdr:rowOff>1174171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527176" y="53300455"/>
          <a:ext cx="1261915" cy="1166091"/>
        </a:xfrm>
        <a:prstGeom prst="rect">
          <a:avLst/>
        </a:prstGeom>
      </xdr:spPr>
    </xdr:pic>
    <xdr:clientData/>
  </xdr:twoCellAnchor>
  <xdr:twoCellAnchor editAs="oneCell">
    <xdr:from>
      <xdr:col>1</xdr:col>
      <xdr:colOff>977901</xdr:colOff>
      <xdr:row>39</xdr:row>
      <xdr:rowOff>137970</xdr:rowOff>
    </xdr:from>
    <xdr:to>
      <xdr:col>1</xdr:col>
      <xdr:colOff>2214648</xdr:colOff>
      <xdr:row>39</xdr:row>
      <xdr:rowOff>888423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568451" y="54630495"/>
          <a:ext cx="1236747" cy="750453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42</xdr:row>
      <xdr:rowOff>381000</xdr:rowOff>
    </xdr:from>
    <xdr:to>
      <xdr:col>1</xdr:col>
      <xdr:colOff>2929890</xdr:colOff>
      <xdr:row>45</xdr:row>
      <xdr:rowOff>479425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000125" y="56159400"/>
          <a:ext cx="2520315" cy="1584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1009650</xdr:colOff>
      <xdr:row>47</xdr:row>
      <xdr:rowOff>76202</xdr:rowOff>
    </xdr:from>
    <xdr:to>
      <xdr:col>1</xdr:col>
      <xdr:colOff>2520950</xdr:colOff>
      <xdr:row>47</xdr:row>
      <xdr:rowOff>974727</xdr:rowOff>
    </xdr:to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b="-9493"/>
        <a:stretch>
          <a:fillRect/>
        </a:stretch>
      </xdr:blipFill>
      <xdr:spPr>
        <a:xfrm rot="5400000">
          <a:off x="1906587" y="58024715"/>
          <a:ext cx="898525" cy="1511300"/>
        </a:xfrm>
        <a:prstGeom prst="rect">
          <a:avLst/>
        </a:prstGeom>
      </xdr:spPr>
    </xdr:pic>
    <xdr:clientData/>
  </xdr:twoCellAnchor>
  <xdr:twoCellAnchor editAs="oneCell">
    <xdr:from>
      <xdr:col>1</xdr:col>
      <xdr:colOff>1266825</xdr:colOff>
      <xdr:row>50</xdr:row>
      <xdr:rowOff>104775</xdr:rowOff>
    </xdr:from>
    <xdr:to>
      <xdr:col>1</xdr:col>
      <xdr:colOff>2319755</xdr:colOff>
      <xdr:row>50</xdr:row>
      <xdr:rowOff>1091912</xdr:rowOff>
    </xdr:to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1857375" y="62607825"/>
          <a:ext cx="1052930" cy="992906"/>
        </a:xfrm>
        <a:prstGeom prst="rect">
          <a:avLst/>
        </a:prstGeom>
      </xdr:spPr>
    </xdr:pic>
    <xdr:clientData/>
  </xdr:twoCellAnchor>
  <xdr:twoCellAnchor editAs="oneCell">
    <xdr:from>
      <xdr:col>1</xdr:col>
      <xdr:colOff>1343025</xdr:colOff>
      <xdr:row>51</xdr:row>
      <xdr:rowOff>85725</xdr:rowOff>
    </xdr:from>
    <xdr:to>
      <xdr:col>1</xdr:col>
      <xdr:colOff>2269498</xdr:colOff>
      <xdr:row>51</xdr:row>
      <xdr:rowOff>847723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933575" y="63788925"/>
          <a:ext cx="926473" cy="761998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1295400</xdr:colOff>
      <xdr:row>52</xdr:row>
      <xdr:rowOff>133350</xdr:rowOff>
    </xdr:from>
    <xdr:to>
      <xdr:col>1</xdr:col>
      <xdr:colOff>2454910</xdr:colOff>
      <xdr:row>52</xdr:row>
      <xdr:rowOff>1253490</xdr:rowOff>
    </xdr:to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1885950" y="64750950"/>
          <a:ext cx="1159510" cy="1120140"/>
        </a:xfrm>
        <a:prstGeom prst="rect">
          <a:avLst/>
        </a:prstGeom>
      </xdr:spPr>
    </xdr:pic>
    <xdr:clientData/>
  </xdr:twoCellAnchor>
  <xdr:twoCellAnchor editAs="oneCell">
    <xdr:from>
      <xdr:col>1</xdr:col>
      <xdr:colOff>1323975</xdr:colOff>
      <xdr:row>54</xdr:row>
      <xdr:rowOff>152400</xdr:rowOff>
    </xdr:from>
    <xdr:to>
      <xdr:col>1</xdr:col>
      <xdr:colOff>2290445</xdr:colOff>
      <xdr:row>54</xdr:row>
      <xdr:rowOff>1343025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1914525" y="66151125"/>
          <a:ext cx="966470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209234</xdr:colOff>
      <xdr:row>56</xdr:row>
      <xdr:rowOff>133032</xdr:rowOff>
    </xdr:from>
    <xdr:to>
      <xdr:col>1</xdr:col>
      <xdr:colOff>3143249</xdr:colOff>
      <xdr:row>56</xdr:row>
      <xdr:rowOff>1681097</xdr:rowOff>
    </xdr:to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 rot="16200000">
          <a:off x="1492759" y="66924682"/>
          <a:ext cx="1548065" cy="2934015"/>
        </a:xfrm>
        <a:prstGeom prst="rect">
          <a:avLst/>
        </a:prstGeom>
      </xdr:spPr>
    </xdr:pic>
    <xdr:clientData/>
  </xdr:twoCellAnchor>
  <xdr:twoCellAnchor editAs="oneCell">
    <xdr:from>
      <xdr:col>1</xdr:col>
      <xdr:colOff>144819</xdr:colOff>
      <xdr:row>57</xdr:row>
      <xdr:rowOff>83781</xdr:rowOff>
    </xdr:from>
    <xdr:to>
      <xdr:col>1</xdr:col>
      <xdr:colOff>3248172</xdr:colOff>
      <xdr:row>57</xdr:row>
      <xdr:rowOff>1762124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47874" y="68665651"/>
          <a:ext cx="1678343" cy="3103353"/>
        </a:xfrm>
        <a:prstGeom prst="rect">
          <a:avLst/>
        </a:prstGeom>
      </xdr:spPr>
    </xdr:pic>
    <xdr:clientData/>
  </xdr:twoCellAnchor>
  <xdr:twoCellAnchor editAs="oneCell">
    <xdr:from>
      <xdr:col>1</xdr:col>
      <xdr:colOff>151932</xdr:colOff>
      <xdr:row>58</xdr:row>
      <xdr:rowOff>333842</xdr:rowOff>
    </xdr:from>
    <xdr:to>
      <xdr:col>1</xdr:col>
      <xdr:colOff>3371973</xdr:colOff>
      <xdr:row>58</xdr:row>
      <xdr:rowOff>1409699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 rot="16200000">
          <a:off x="1814574" y="70365875"/>
          <a:ext cx="1075857" cy="3220041"/>
        </a:xfrm>
        <a:prstGeom prst="rect">
          <a:avLst/>
        </a:prstGeom>
      </xdr:spPr>
    </xdr:pic>
    <xdr:clientData/>
  </xdr:twoCellAnchor>
  <xdr:twoCellAnchor editAs="oneCell">
    <xdr:from>
      <xdr:col>1</xdr:col>
      <xdr:colOff>1133475</xdr:colOff>
      <xdr:row>60</xdr:row>
      <xdr:rowOff>66676</xdr:rowOff>
    </xdr:from>
    <xdr:to>
      <xdr:col>1</xdr:col>
      <xdr:colOff>2252950</xdr:colOff>
      <xdr:row>60</xdr:row>
      <xdr:rowOff>1724026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724025" y="74790301"/>
          <a:ext cx="1119475" cy="1657350"/>
        </a:xfrm>
        <a:prstGeom prst="rect">
          <a:avLst/>
        </a:prstGeom>
      </xdr:spPr>
    </xdr:pic>
    <xdr:clientData/>
  </xdr:twoCellAnchor>
  <xdr:twoCellAnchor editAs="oneCell">
    <xdr:from>
      <xdr:col>1</xdr:col>
      <xdr:colOff>1038225</xdr:colOff>
      <xdr:row>61</xdr:row>
      <xdr:rowOff>28575</xdr:rowOff>
    </xdr:from>
    <xdr:to>
      <xdr:col>1</xdr:col>
      <xdr:colOff>2467126</xdr:colOff>
      <xdr:row>61</xdr:row>
      <xdr:rowOff>904875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628775" y="76561950"/>
          <a:ext cx="1428901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1019174</xdr:colOff>
      <xdr:row>62</xdr:row>
      <xdr:rowOff>123825</xdr:rowOff>
    </xdr:from>
    <xdr:to>
      <xdr:col>1</xdr:col>
      <xdr:colOff>2362199</xdr:colOff>
      <xdr:row>62</xdr:row>
      <xdr:rowOff>1179833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1609724" y="77609700"/>
          <a:ext cx="1343025" cy="1056008"/>
        </a:xfrm>
        <a:prstGeom prst="rect">
          <a:avLst/>
        </a:prstGeom>
      </xdr:spPr>
    </xdr:pic>
    <xdr:clientData/>
  </xdr:twoCellAnchor>
  <xdr:twoCellAnchor editAs="oneCell">
    <xdr:from>
      <xdr:col>1</xdr:col>
      <xdr:colOff>1028699</xdr:colOff>
      <xdr:row>63</xdr:row>
      <xdr:rowOff>47624</xdr:rowOff>
    </xdr:from>
    <xdr:to>
      <xdr:col>1</xdr:col>
      <xdr:colOff>2382710</xdr:colOff>
      <xdr:row>63</xdr:row>
      <xdr:rowOff>1257299</xdr:rowOff>
    </xdr:to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1619249" y="78781274"/>
          <a:ext cx="1354011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1066800</xdr:colOff>
      <xdr:row>64</xdr:row>
      <xdr:rowOff>114300</xdr:rowOff>
    </xdr:from>
    <xdr:to>
      <xdr:col>1</xdr:col>
      <xdr:colOff>2356978</xdr:colOff>
      <xdr:row>64</xdr:row>
      <xdr:rowOff>923925</xdr:rowOff>
    </xdr:to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657350" y="80152875"/>
          <a:ext cx="1290178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65</xdr:row>
      <xdr:rowOff>76200</xdr:rowOff>
    </xdr:from>
    <xdr:to>
      <xdr:col>1</xdr:col>
      <xdr:colOff>2516910</xdr:colOff>
      <xdr:row>65</xdr:row>
      <xdr:rowOff>955609</xdr:rowOff>
    </xdr:to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352550" y="81076800"/>
          <a:ext cx="1754910" cy="879409"/>
        </a:xfrm>
        <a:prstGeom prst="rect">
          <a:avLst/>
        </a:prstGeom>
      </xdr:spPr>
    </xdr:pic>
    <xdr:clientData/>
  </xdr:twoCellAnchor>
  <xdr:twoCellAnchor editAs="oneCell">
    <xdr:from>
      <xdr:col>1</xdr:col>
      <xdr:colOff>1057275</xdr:colOff>
      <xdr:row>66</xdr:row>
      <xdr:rowOff>142875</xdr:rowOff>
    </xdr:from>
    <xdr:to>
      <xdr:col>1</xdr:col>
      <xdr:colOff>2394585</xdr:colOff>
      <xdr:row>66</xdr:row>
      <xdr:rowOff>1057275</xdr:rowOff>
    </xdr:to>
    <xdr:pic>
      <xdr:nvPicPr>
        <xdr:cNvPr id="110" name="Изображение 41" descr="mufta rastr D80 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 rot="5400000">
          <a:off x="1859280" y="81989295"/>
          <a:ext cx="914400" cy="1337310"/>
        </a:xfrm>
        <a:prstGeom prst="rect">
          <a:avLst/>
        </a:prstGeom>
      </xdr:spPr>
    </xdr:pic>
    <xdr:clientData/>
  </xdr:twoCellAnchor>
  <xdr:twoCellAnchor>
    <xdr:from>
      <xdr:col>1</xdr:col>
      <xdr:colOff>838199</xdr:colOff>
      <xdr:row>72</xdr:row>
      <xdr:rowOff>114300</xdr:rowOff>
    </xdr:from>
    <xdr:to>
      <xdr:col>1</xdr:col>
      <xdr:colOff>2776650</xdr:colOff>
      <xdr:row>72</xdr:row>
      <xdr:rowOff>1323975</xdr:rowOff>
    </xdr:to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1428749" y="85458300"/>
          <a:ext cx="1938451" cy="1209675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73</xdr:row>
      <xdr:rowOff>152400</xdr:rowOff>
    </xdr:from>
    <xdr:to>
      <xdr:col>1</xdr:col>
      <xdr:colOff>2837210</xdr:colOff>
      <xdr:row>73</xdr:row>
      <xdr:rowOff>1314450</xdr:rowOff>
    </xdr:to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476375" y="86944200"/>
          <a:ext cx="1951385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406978</xdr:colOff>
      <xdr:row>74</xdr:row>
      <xdr:rowOff>47626</xdr:rowOff>
    </xdr:from>
    <xdr:to>
      <xdr:col>1</xdr:col>
      <xdr:colOff>3072704</xdr:colOff>
      <xdr:row>76</xdr:row>
      <xdr:rowOff>581027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995796" y="89496035"/>
          <a:ext cx="2665726" cy="1780310"/>
        </a:xfrm>
        <a:prstGeom prst="rect">
          <a:avLst/>
        </a:prstGeom>
      </xdr:spPr>
    </xdr:pic>
    <xdr:clientData/>
  </xdr:twoCellAnchor>
  <xdr:twoCellAnchor editAs="oneCell">
    <xdr:from>
      <xdr:col>1</xdr:col>
      <xdr:colOff>981075</xdr:colOff>
      <xdr:row>48</xdr:row>
      <xdr:rowOff>19051</xdr:rowOff>
    </xdr:from>
    <xdr:to>
      <xdr:col>1</xdr:col>
      <xdr:colOff>2514600</xdr:colOff>
      <xdr:row>48</xdr:row>
      <xdr:rowOff>1378605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571625" y="59302651"/>
          <a:ext cx="1533525" cy="1359554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81</xdr:row>
      <xdr:rowOff>161925</xdr:rowOff>
    </xdr:from>
    <xdr:to>
      <xdr:col>1</xdr:col>
      <xdr:colOff>3200400</xdr:colOff>
      <xdr:row>82</xdr:row>
      <xdr:rowOff>222885</xdr:rowOff>
    </xdr:to>
    <xdr:pic>
      <xdr:nvPicPr>
        <xdr:cNvPr id="115" name="Рисунок 114" descr="6545.970-853x1000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647700" y="91373325"/>
          <a:ext cx="3143250" cy="613410"/>
        </a:xfrm>
        <a:prstGeom prst="rect">
          <a:avLst/>
        </a:prstGeom>
      </xdr:spPr>
    </xdr:pic>
    <xdr:clientData/>
  </xdr:twoCellAnchor>
  <xdr:twoCellAnchor>
    <xdr:from>
      <xdr:col>1</xdr:col>
      <xdr:colOff>981075</xdr:colOff>
      <xdr:row>84</xdr:row>
      <xdr:rowOff>161925</xdr:rowOff>
    </xdr:from>
    <xdr:to>
      <xdr:col>1</xdr:col>
      <xdr:colOff>2286078</xdr:colOff>
      <xdr:row>84</xdr:row>
      <xdr:rowOff>1343025</xdr:rowOff>
    </xdr:to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1625" y="93030675"/>
          <a:ext cx="1305003" cy="1181100"/>
        </a:xfrm>
        <a:prstGeom prst="rect">
          <a:avLst/>
        </a:prstGeom>
      </xdr:spPr>
    </xdr:pic>
    <xdr:clientData/>
  </xdr:twoCellAnchor>
  <xdr:twoCellAnchor>
    <xdr:from>
      <xdr:col>1</xdr:col>
      <xdr:colOff>809625</xdr:colOff>
      <xdr:row>85</xdr:row>
      <xdr:rowOff>123825</xdr:rowOff>
    </xdr:from>
    <xdr:to>
      <xdr:col>1</xdr:col>
      <xdr:colOff>2306523</xdr:colOff>
      <xdr:row>85</xdr:row>
      <xdr:rowOff>1333500</xdr:rowOff>
    </xdr:to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0175" y="94440375"/>
          <a:ext cx="1496898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86</xdr:row>
      <xdr:rowOff>95251</xdr:rowOff>
    </xdr:from>
    <xdr:to>
      <xdr:col>1</xdr:col>
      <xdr:colOff>2295525</xdr:colOff>
      <xdr:row>86</xdr:row>
      <xdr:rowOff>940091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00150" y="95859601"/>
          <a:ext cx="1685925" cy="844840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87</xdr:row>
      <xdr:rowOff>114300</xdr:rowOff>
    </xdr:from>
    <xdr:to>
      <xdr:col>1</xdr:col>
      <xdr:colOff>2584006</xdr:colOff>
      <xdr:row>87</xdr:row>
      <xdr:rowOff>1219200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1181100" y="96869250"/>
          <a:ext cx="1993456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924297</xdr:colOff>
      <xdr:row>49</xdr:row>
      <xdr:rowOff>94260</xdr:rowOff>
    </xdr:from>
    <xdr:to>
      <xdr:col>1</xdr:col>
      <xdr:colOff>2682510</xdr:colOff>
      <xdr:row>49</xdr:row>
      <xdr:rowOff>1740478</xdr:rowOff>
    </xdr:to>
    <xdr:pic>
      <xdr:nvPicPr>
        <xdr:cNvPr id="120" name="Рисунок 11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847" y="60787560"/>
          <a:ext cx="1758213" cy="1646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103910</xdr:colOff>
      <xdr:row>71</xdr:row>
      <xdr:rowOff>355023</xdr:rowOff>
    </xdr:from>
    <xdr:to>
      <xdr:col>1</xdr:col>
      <xdr:colOff>3316432</xdr:colOff>
      <xdr:row>71</xdr:row>
      <xdr:rowOff>1412902</xdr:rowOff>
    </xdr:to>
    <xdr:pic>
      <xdr:nvPicPr>
        <xdr:cNvPr id="121" name="Рисунок 12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460" y="83889273"/>
          <a:ext cx="3212522" cy="1057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129887</xdr:colOff>
      <xdr:row>92</xdr:row>
      <xdr:rowOff>138545</xdr:rowOff>
    </xdr:from>
    <xdr:to>
      <xdr:col>2</xdr:col>
      <xdr:colOff>4330</xdr:colOff>
      <xdr:row>94</xdr:row>
      <xdr:rowOff>410440</xdr:rowOff>
    </xdr:to>
    <xdr:pic>
      <xdr:nvPicPr>
        <xdr:cNvPr id="122" name="Рисунок 12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437" y="100846370"/>
          <a:ext cx="3255818" cy="1186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588818</xdr:colOff>
      <xdr:row>90</xdr:row>
      <xdr:rowOff>207818</xdr:rowOff>
    </xdr:from>
    <xdr:to>
      <xdr:col>1</xdr:col>
      <xdr:colOff>3049516</xdr:colOff>
      <xdr:row>90</xdr:row>
      <xdr:rowOff>1662545</xdr:rowOff>
    </xdr:to>
    <xdr:pic>
      <xdr:nvPicPr>
        <xdr:cNvPr id="123" name="Рисунок 122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368" y="98648693"/>
          <a:ext cx="2460698" cy="1454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103909</xdr:colOff>
      <xdr:row>59</xdr:row>
      <xdr:rowOff>415636</xdr:rowOff>
    </xdr:from>
    <xdr:to>
      <xdr:col>1</xdr:col>
      <xdr:colOff>1225319</xdr:colOff>
      <xdr:row>59</xdr:row>
      <xdr:rowOff>1357341</xdr:rowOff>
    </xdr:to>
    <xdr:pic>
      <xdr:nvPicPr>
        <xdr:cNvPr id="124" name="图片 7" descr="VA80-01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694459" y="73329511"/>
          <a:ext cx="1121410" cy="941705"/>
        </a:xfrm>
        <a:prstGeom prst="rect">
          <a:avLst/>
        </a:prstGeom>
      </xdr:spPr>
    </xdr:pic>
    <xdr:clientData/>
  </xdr:twoCellAnchor>
  <xdr:twoCellAnchor>
    <xdr:from>
      <xdr:col>1</xdr:col>
      <xdr:colOff>1217006</xdr:colOff>
      <xdr:row>59</xdr:row>
      <xdr:rowOff>414828</xdr:rowOff>
    </xdr:from>
    <xdr:to>
      <xdr:col>1</xdr:col>
      <xdr:colOff>3232496</xdr:colOff>
      <xdr:row>59</xdr:row>
      <xdr:rowOff>1352088</xdr:rowOff>
    </xdr:to>
    <xdr:pic>
      <xdr:nvPicPr>
        <xdr:cNvPr id="125" name="Рисунок 27" descr="332998788460346790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1807556" y="73328703"/>
          <a:ext cx="2015490" cy="9372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1306286</xdr:colOff>
      <xdr:row>2</xdr:row>
      <xdr:rowOff>238125</xdr:rowOff>
    </xdr:to>
    <xdr:sp macro="" textlink="">
      <xdr:nvSpPr>
        <xdr:cNvPr id="127" name="Скругленный прямоугольник 126">
          <a:hlinkClick xmlns:r="http://schemas.openxmlformats.org/officeDocument/2006/relationships" r:id="rId48"/>
        </xdr:cNvPr>
        <xdr:cNvSpPr/>
      </xdr:nvSpPr>
      <xdr:spPr>
        <a:xfrm>
          <a:off x="591705" y="0"/>
          <a:ext cx="130628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1</xdr:col>
      <xdr:colOff>1004454</xdr:colOff>
      <xdr:row>39</xdr:row>
      <xdr:rowOff>935182</xdr:rowOff>
    </xdr:from>
    <xdr:to>
      <xdr:col>1</xdr:col>
      <xdr:colOff>2147454</xdr:colOff>
      <xdr:row>41</xdr:row>
      <xdr:rowOff>152434</xdr:rowOff>
    </xdr:to>
    <xdr:pic>
      <xdr:nvPicPr>
        <xdr:cNvPr id="126" name="Рисунок 125" descr="https://krats.ru/storage/images/1707019180.6674.png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272" y="56613137"/>
          <a:ext cx="1143000" cy="1399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946728</xdr:colOff>
      <xdr:row>66</xdr:row>
      <xdr:rowOff>1004455</xdr:rowOff>
    </xdr:from>
    <xdr:to>
      <xdr:col>1</xdr:col>
      <xdr:colOff>2314864</xdr:colOff>
      <xdr:row>68</xdr:row>
      <xdr:rowOff>155864</xdr:rowOff>
    </xdr:to>
    <xdr:pic>
      <xdr:nvPicPr>
        <xdr:cNvPr id="128" name="Рисунок 127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546" y="85517182"/>
          <a:ext cx="1368136" cy="1368136"/>
        </a:xfrm>
        <a:prstGeom prst="rect">
          <a:avLst/>
        </a:prstGeom>
      </xdr:spPr>
    </xdr:pic>
    <xdr:clientData/>
  </xdr:twoCellAnchor>
  <xdr:twoCellAnchor editAs="oneCell">
    <xdr:from>
      <xdr:col>1</xdr:col>
      <xdr:colOff>685511</xdr:colOff>
      <xdr:row>68</xdr:row>
      <xdr:rowOff>142876</xdr:rowOff>
    </xdr:from>
    <xdr:to>
      <xdr:col>1</xdr:col>
      <xdr:colOff>2528454</xdr:colOff>
      <xdr:row>68</xdr:row>
      <xdr:rowOff>1057168</xdr:rowOff>
    </xdr:to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329" y="86872331"/>
          <a:ext cx="1842943" cy="914292"/>
        </a:xfrm>
        <a:prstGeom prst="rect">
          <a:avLst/>
        </a:prstGeom>
      </xdr:spPr>
    </xdr:pic>
    <xdr:clientData/>
  </xdr:twoCellAnchor>
  <xdr:twoCellAnchor editAs="oneCell">
    <xdr:from>
      <xdr:col>1</xdr:col>
      <xdr:colOff>727364</xdr:colOff>
      <xdr:row>68</xdr:row>
      <xdr:rowOff>806738</xdr:rowOff>
    </xdr:from>
    <xdr:to>
      <xdr:col>1</xdr:col>
      <xdr:colOff>2563091</xdr:colOff>
      <xdr:row>71</xdr:row>
      <xdr:rowOff>62056</xdr:rowOff>
    </xdr:to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182" y="87536193"/>
          <a:ext cx="1835727" cy="1835727"/>
        </a:xfrm>
        <a:prstGeom prst="rect">
          <a:avLst/>
        </a:prstGeom>
      </xdr:spPr>
    </xdr:pic>
    <xdr:clientData/>
  </xdr:twoCellAnchor>
  <xdr:twoCellAnchor editAs="oneCell">
    <xdr:from>
      <xdr:col>1</xdr:col>
      <xdr:colOff>865908</xdr:colOff>
      <xdr:row>77</xdr:row>
      <xdr:rowOff>69273</xdr:rowOff>
    </xdr:from>
    <xdr:to>
      <xdr:col>1</xdr:col>
      <xdr:colOff>2216726</xdr:colOff>
      <xdr:row>77</xdr:row>
      <xdr:rowOff>1420091</xdr:rowOff>
    </xdr:to>
    <xdr:pic>
      <xdr:nvPicPr>
        <xdr:cNvPr id="131" name="Рисунок 130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726" y="95908091"/>
          <a:ext cx="1350818" cy="1350818"/>
        </a:xfrm>
        <a:prstGeom prst="rect">
          <a:avLst/>
        </a:prstGeom>
      </xdr:spPr>
    </xdr:pic>
    <xdr:clientData/>
  </xdr:twoCellAnchor>
  <xdr:twoCellAnchor editAs="oneCell">
    <xdr:from>
      <xdr:col>1</xdr:col>
      <xdr:colOff>744682</xdr:colOff>
      <xdr:row>88</xdr:row>
      <xdr:rowOff>51955</xdr:rowOff>
    </xdr:from>
    <xdr:to>
      <xdr:col>1</xdr:col>
      <xdr:colOff>2216728</xdr:colOff>
      <xdr:row>88</xdr:row>
      <xdr:rowOff>1277391</xdr:rowOff>
    </xdr:to>
    <xdr:pic>
      <xdr:nvPicPr>
        <xdr:cNvPr id="132" name="Рисунок 131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06402910"/>
          <a:ext cx="1472046" cy="1225436"/>
        </a:xfrm>
        <a:prstGeom prst="rect">
          <a:avLst/>
        </a:prstGeom>
      </xdr:spPr>
    </xdr:pic>
    <xdr:clientData/>
  </xdr:twoCellAnchor>
  <xdr:twoCellAnchor editAs="oneCell">
    <xdr:from>
      <xdr:col>1</xdr:col>
      <xdr:colOff>792306</xdr:colOff>
      <xdr:row>101</xdr:row>
      <xdr:rowOff>432955</xdr:rowOff>
    </xdr:from>
    <xdr:to>
      <xdr:col>1</xdr:col>
      <xdr:colOff>2268681</xdr:colOff>
      <xdr:row>102</xdr:row>
      <xdr:rowOff>1424421</xdr:rowOff>
    </xdr:to>
    <xdr:pic>
      <xdr:nvPicPr>
        <xdr:cNvPr id="133" name="Рисунок 132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4" y="114784910"/>
          <a:ext cx="14763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795193</xdr:colOff>
      <xdr:row>103</xdr:row>
      <xdr:rowOff>80820</xdr:rowOff>
    </xdr:from>
    <xdr:to>
      <xdr:col>1</xdr:col>
      <xdr:colOff>2255692</xdr:colOff>
      <xdr:row>104</xdr:row>
      <xdr:rowOff>86591</xdr:rowOff>
    </xdr:to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011" y="116372411"/>
          <a:ext cx="1460499" cy="1460499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467591</xdr:colOff>
      <xdr:row>103</xdr:row>
      <xdr:rowOff>1095376</xdr:rowOff>
    </xdr:from>
    <xdr:to>
      <xdr:col>1</xdr:col>
      <xdr:colOff>2547216</xdr:colOff>
      <xdr:row>105</xdr:row>
      <xdr:rowOff>265546</xdr:rowOff>
    </xdr:to>
    <xdr:pic>
      <xdr:nvPicPr>
        <xdr:cNvPr id="135" name="Рисунок 134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409" y="117386967"/>
          <a:ext cx="2079625" cy="2079625"/>
        </a:xfrm>
        <a:prstGeom prst="rect">
          <a:avLst/>
        </a:prstGeom>
      </xdr:spPr>
    </xdr:pic>
    <xdr:clientData/>
  </xdr:twoCellAnchor>
  <xdr:twoCellAnchor editAs="oneCell">
    <xdr:from>
      <xdr:col>1</xdr:col>
      <xdr:colOff>747568</xdr:colOff>
      <xdr:row>104</xdr:row>
      <xdr:rowOff>1290206</xdr:rowOff>
    </xdr:from>
    <xdr:to>
      <xdr:col>1</xdr:col>
      <xdr:colOff>2446193</xdr:colOff>
      <xdr:row>106</xdr:row>
      <xdr:rowOff>79377</xdr:rowOff>
    </xdr:to>
    <xdr:pic>
      <xdr:nvPicPr>
        <xdr:cNvPr id="136" name="Рисунок 13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386" y="119036524"/>
          <a:ext cx="1698625" cy="1698625"/>
        </a:xfrm>
        <a:prstGeom prst="rect">
          <a:avLst/>
        </a:prstGeom>
      </xdr:spPr>
    </xdr:pic>
    <xdr:clientData/>
  </xdr:twoCellAnchor>
  <xdr:twoCellAnchor editAs="oneCell">
    <xdr:from>
      <xdr:col>1</xdr:col>
      <xdr:colOff>925079</xdr:colOff>
      <xdr:row>113</xdr:row>
      <xdr:rowOff>103909</xdr:rowOff>
    </xdr:from>
    <xdr:to>
      <xdr:col>1</xdr:col>
      <xdr:colOff>2242704</xdr:colOff>
      <xdr:row>113</xdr:row>
      <xdr:rowOff>1421534</xdr:rowOff>
    </xdr:to>
    <xdr:pic>
      <xdr:nvPicPr>
        <xdr:cNvPr id="137" name="Рисунок 136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3897" y="123825000"/>
          <a:ext cx="1317625" cy="1317625"/>
        </a:xfrm>
        <a:prstGeom prst="rect">
          <a:avLst/>
        </a:prstGeom>
      </xdr:spPr>
    </xdr:pic>
    <xdr:clientData/>
  </xdr:twoCellAnchor>
  <xdr:twoCellAnchor editAs="oneCell">
    <xdr:from>
      <xdr:col>1</xdr:col>
      <xdr:colOff>858694</xdr:colOff>
      <xdr:row>114</xdr:row>
      <xdr:rowOff>69273</xdr:rowOff>
    </xdr:from>
    <xdr:to>
      <xdr:col>1</xdr:col>
      <xdr:colOff>2255693</xdr:colOff>
      <xdr:row>114</xdr:row>
      <xdr:rowOff>1466272</xdr:rowOff>
    </xdr:to>
    <xdr:pic>
      <xdr:nvPicPr>
        <xdr:cNvPr id="138" name="Рисунок 13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12" y="125383637"/>
          <a:ext cx="1396999" cy="1396999"/>
        </a:xfrm>
        <a:prstGeom prst="rect">
          <a:avLst/>
        </a:prstGeom>
      </xdr:spPr>
    </xdr:pic>
    <xdr:clientData/>
  </xdr:twoCellAnchor>
  <xdr:twoCellAnchor editAs="oneCell">
    <xdr:from>
      <xdr:col>1</xdr:col>
      <xdr:colOff>968375</xdr:colOff>
      <xdr:row>115</xdr:row>
      <xdr:rowOff>137104</xdr:rowOff>
    </xdr:from>
    <xdr:to>
      <xdr:col>1</xdr:col>
      <xdr:colOff>2174874</xdr:colOff>
      <xdr:row>115</xdr:row>
      <xdr:rowOff>1379604</xdr:rowOff>
    </xdr:to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193" y="127044740"/>
          <a:ext cx="1206499" cy="1242500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692728</xdr:colOff>
      <xdr:row>115</xdr:row>
      <xdr:rowOff>1562967</xdr:rowOff>
    </xdr:from>
    <xdr:to>
      <xdr:col>1</xdr:col>
      <xdr:colOff>2153228</xdr:colOff>
      <xdr:row>116</xdr:row>
      <xdr:rowOff>1430194</xdr:rowOff>
    </xdr:to>
    <xdr:pic>
      <xdr:nvPicPr>
        <xdr:cNvPr id="140" name="Рисунок 139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546" y="128470603"/>
          <a:ext cx="1460500" cy="1460500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460374</xdr:colOff>
      <xdr:row>116</xdr:row>
      <xdr:rowOff>1280103</xdr:rowOff>
    </xdr:from>
    <xdr:to>
      <xdr:col>1</xdr:col>
      <xdr:colOff>2508249</xdr:colOff>
      <xdr:row>118</xdr:row>
      <xdr:rowOff>141433</xdr:rowOff>
    </xdr:to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92" y="129781012"/>
          <a:ext cx="2047875" cy="2047875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467591</xdr:colOff>
      <xdr:row>117</xdr:row>
      <xdr:rowOff>1381125</xdr:rowOff>
    </xdr:from>
    <xdr:to>
      <xdr:col>1</xdr:col>
      <xdr:colOff>2483715</xdr:colOff>
      <xdr:row>119</xdr:row>
      <xdr:rowOff>210703</xdr:rowOff>
    </xdr:to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409" y="131475307"/>
          <a:ext cx="2016124" cy="2016124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698500</xdr:colOff>
      <xdr:row>119</xdr:row>
      <xdr:rowOff>127001</xdr:rowOff>
    </xdr:from>
    <xdr:to>
      <xdr:col>1</xdr:col>
      <xdr:colOff>2158999</xdr:colOff>
      <xdr:row>119</xdr:row>
      <xdr:rowOff>1587500</xdr:rowOff>
    </xdr:to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318" y="133407728"/>
          <a:ext cx="1460499" cy="1460499"/>
        </a:xfrm>
        <a:prstGeom prst="rect">
          <a:avLst/>
        </a:prstGeom>
      </xdr:spPr>
    </xdr:pic>
    <xdr:clientData/>
  </xdr:twoCellAnchor>
  <xdr:twoCellAnchor editAs="oneCell">
    <xdr:from>
      <xdr:col>1</xdr:col>
      <xdr:colOff>1229591</xdr:colOff>
      <xdr:row>53</xdr:row>
      <xdr:rowOff>86591</xdr:rowOff>
    </xdr:from>
    <xdr:to>
      <xdr:col>1</xdr:col>
      <xdr:colOff>2459182</xdr:colOff>
      <xdr:row>53</xdr:row>
      <xdr:rowOff>1316182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409" y="68493409"/>
          <a:ext cx="1229591" cy="1229591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54</xdr:row>
      <xdr:rowOff>1472044</xdr:rowOff>
    </xdr:from>
    <xdr:to>
      <xdr:col>1</xdr:col>
      <xdr:colOff>2238375</xdr:colOff>
      <xdr:row>55</xdr:row>
      <xdr:rowOff>1452678</xdr:rowOff>
    </xdr:to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18" y="71264317"/>
          <a:ext cx="1095375" cy="1469998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</xdr:colOff>
      <xdr:row>7</xdr:row>
      <xdr:rowOff>17318</xdr:rowOff>
    </xdr:from>
    <xdr:to>
      <xdr:col>1</xdr:col>
      <xdr:colOff>3270359</xdr:colOff>
      <xdr:row>7</xdr:row>
      <xdr:rowOff>1281545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58090" y="2355273"/>
          <a:ext cx="3201087" cy="1264227"/>
        </a:xfrm>
        <a:prstGeom prst="rect">
          <a:avLst/>
        </a:prstGeom>
      </xdr:spPr>
    </xdr:pic>
    <xdr:clientData/>
  </xdr:twoCellAnchor>
  <xdr:twoCellAnchor editAs="oneCell">
    <xdr:from>
      <xdr:col>1</xdr:col>
      <xdr:colOff>69273</xdr:colOff>
      <xdr:row>8</xdr:row>
      <xdr:rowOff>1316181</xdr:rowOff>
    </xdr:from>
    <xdr:to>
      <xdr:col>1</xdr:col>
      <xdr:colOff>3270360</xdr:colOff>
      <xdr:row>9</xdr:row>
      <xdr:rowOff>1264226</xdr:rowOff>
    </xdr:to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58091" y="4970317"/>
          <a:ext cx="3201087" cy="1264227"/>
        </a:xfrm>
        <a:prstGeom prst="rect">
          <a:avLst/>
        </a:prstGeom>
      </xdr:spPr>
    </xdr:pic>
    <xdr:clientData/>
  </xdr:twoCellAnchor>
  <xdr:twoCellAnchor editAs="oneCell">
    <xdr:from>
      <xdr:col>1</xdr:col>
      <xdr:colOff>450272</xdr:colOff>
      <xdr:row>8</xdr:row>
      <xdr:rowOff>17319</xdr:rowOff>
    </xdr:from>
    <xdr:to>
      <xdr:col>1</xdr:col>
      <xdr:colOff>2805545</xdr:colOff>
      <xdr:row>8</xdr:row>
      <xdr:rowOff>1305673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039090" y="3671455"/>
          <a:ext cx="2355273" cy="1288354"/>
        </a:xfrm>
        <a:prstGeom prst="rect">
          <a:avLst/>
        </a:prstGeom>
      </xdr:spPr>
    </xdr:pic>
    <xdr:clientData/>
  </xdr:twoCellAnchor>
  <xdr:twoCellAnchor editAs="oneCell">
    <xdr:from>
      <xdr:col>1</xdr:col>
      <xdr:colOff>277091</xdr:colOff>
      <xdr:row>10</xdr:row>
      <xdr:rowOff>69272</xdr:rowOff>
    </xdr:from>
    <xdr:to>
      <xdr:col>1</xdr:col>
      <xdr:colOff>3065318</xdr:colOff>
      <xdr:row>10</xdr:row>
      <xdr:rowOff>485510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865909" y="28176681"/>
          <a:ext cx="2788227" cy="416238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467591</xdr:colOff>
      <xdr:row>11</xdr:row>
      <xdr:rowOff>1039091</xdr:rowOff>
    </xdr:from>
    <xdr:to>
      <xdr:col>1</xdr:col>
      <xdr:colOff>2985288</xdr:colOff>
      <xdr:row>12</xdr:row>
      <xdr:rowOff>1004453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056409" y="29666046"/>
          <a:ext cx="2517697" cy="1039090"/>
        </a:xfrm>
        <a:prstGeom prst="rect">
          <a:avLst/>
        </a:prstGeom>
      </xdr:spPr>
    </xdr:pic>
    <xdr:clientData/>
  </xdr:twoCellAnchor>
  <xdr:twoCellAnchor editAs="oneCell">
    <xdr:from>
      <xdr:col>1</xdr:col>
      <xdr:colOff>155865</xdr:colOff>
      <xdr:row>10</xdr:row>
      <xdr:rowOff>516082</xdr:rowOff>
    </xdr:from>
    <xdr:to>
      <xdr:col>1</xdr:col>
      <xdr:colOff>3273137</xdr:colOff>
      <xdr:row>11</xdr:row>
      <xdr:rowOff>1035627</xdr:rowOff>
    </xdr:to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744683" y="28623491"/>
          <a:ext cx="3117272" cy="1039090"/>
        </a:xfrm>
        <a:prstGeom prst="rect">
          <a:avLst/>
        </a:prstGeom>
      </xdr:spPr>
    </xdr:pic>
    <xdr:clientData/>
  </xdr:twoCellAnchor>
  <xdr:twoCellAnchor editAs="oneCell">
    <xdr:from>
      <xdr:col>1</xdr:col>
      <xdr:colOff>1246910</xdr:colOff>
      <xdr:row>12</xdr:row>
      <xdr:rowOff>1056410</xdr:rowOff>
    </xdr:from>
    <xdr:to>
      <xdr:col>1</xdr:col>
      <xdr:colOff>2407228</xdr:colOff>
      <xdr:row>13</xdr:row>
      <xdr:rowOff>1927143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835728" y="30757092"/>
          <a:ext cx="1160318" cy="1944460"/>
        </a:xfrm>
        <a:prstGeom prst="rect">
          <a:avLst/>
        </a:prstGeom>
      </xdr:spPr>
    </xdr:pic>
    <xdr:clientData/>
  </xdr:twoCellAnchor>
  <xdr:twoCellAnchor editAs="oneCell">
    <xdr:from>
      <xdr:col>1</xdr:col>
      <xdr:colOff>1108362</xdr:colOff>
      <xdr:row>14</xdr:row>
      <xdr:rowOff>51955</xdr:rowOff>
    </xdr:from>
    <xdr:to>
      <xdr:col>1</xdr:col>
      <xdr:colOff>2476498</xdr:colOff>
      <xdr:row>14</xdr:row>
      <xdr:rowOff>1177227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697180" y="32800637"/>
          <a:ext cx="1368136" cy="1125272"/>
        </a:xfrm>
        <a:prstGeom prst="rect">
          <a:avLst/>
        </a:prstGeom>
      </xdr:spPr>
    </xdr:pic>
    <xdr:clientData/>
  </xdr:twoCellAnchor>
  <xdr:twoCellAnchor editAs="oneCell">
    <xdr:from>
      <xdr:col>1</xdr:col>
      <xdr:colOff>865910</xdr:colOff>
      <xdr:row>15</xdr:row>
      <xdr:rowOff>121229</xdr:rowOff>
    </xdr:from>
    <xdr:to>
      <xdr:col>1</xdr:col>
      <xdr:colOff>2822864</xdr:colOff>
      <xdr:row>15</xdr:row>
      <xdr:rowOff>1075621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454728" y="34116820"/>
          <a:ext cx="1956954" cy="95439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333375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00025"/>
          <a:ext cx="12954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64994</xdr:colOff>
      <xdr:row>6</xdr:row>
      <xdr:rowOff>333935</xdr:rowOff>
    </xdr:from>
    <xdr:to>
      <xdr:col>0</xdr:col>
      <xdr:colOff>1323975</xdr:colOff>
      <xdr:row>6</xdr:row>
      <xdr:rowOff>1542277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994" y="1486460"/>
          <a:ext cx="1258981" cy="120834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7</xdr:row>
      <xdr:rowOff>57150</xdr:rowOff>
    </xdr:from>
    <xdr:to>
      <xdr:col>0</xdr:col>
      <xdr:colOff>1293212</xdr:colOff>
      <xdr:row>7</xdr:row>
      <xdr:rowOff>1865770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6" y="3105150"/>
          <a:ext cx="1226536" cy="18086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0;&#1047;&#1058;&#1054;\&#1056;&#1086;&#1084;&#1084;&#1077;&#1088;\&#1057;&#1086;&#1086;&#1090;&#1074;&#1077;&#1090;&#1089;&#1090;&#1074;&#1080;&#1077;%20&#1089;%20&#1087;&#1088;&#1072;&#1081;&#1089;&#1086;&#1084;%20&#1041;&#1056;&#1048;&#104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"/>
      <sheetName val="Лист1"/>
    </sheetNames>
    <sheetDataSet>
      <sheetData sheetId="0"/>
      <sheetData sheetId="1">
        <row r="1">
          <cell r="A1" t="str">
            <v>RCN1-1000-0820080</v>
          </cell>
          <cell r="B1" t="str">
            <v>RCN1-1000-0820080 ROMMER Конвектор внутрипольный RCN 80.200.800 (Решётка роликовая, анодированный алюминий)</v>
          </cell>
          <cell r="C1">
            <v>15885.39</v>
          </cell>
        </row>
        <row r="2">
          <cell r="A2" t="str">
            <v>RCN1-1000-0820090</v>
          </cell>
          <cell r="B2" t="str">
            <v>RCN1-1000-0820090 ROMMER Конвектор внутрипольный RCN 80.200.900 (Решётка роликовая, анодированный алюминий)</v>
          </cell>
          <cell r="C2">
            <v>17447.419999999998</v>
          </cell>
        </row>
        <row r="3">
          <cell r="A3" t="str">
            <v>RCN1-1000-0820100</v>
          </cell>
          <cell r="B3" t="str">
            <v>RCN1-1000-0820100 ROMMER Конвектор внутрипольный RCN 80.200.1000 (Решётка роликовая, анодированный алюминий)</v>
          </cell>
          <cell r="C3">
            <v>19013.599999999999</v>
          </cell>
        </row>
        <row r="4">
          <cell r="A4" t="str">
            <v>RCN1-1000-0820110</v>
          </cell>
          <cell r="B4" t="str">
            <v>RCN1-1000-0820110 ROMMER Конвектор внутрипольный RCN 80.200.1100 (Решётка роликовая, анодированный алюминий)</v>
          </cell>
          <cell r="C4">
            <v>20576.34</v>
          </cell>
        </row>
        <row r="5">
          <cell r="A5" t="str">
            <v>RCN1-1000-0820120</v>
          </cell>
          <cell r="B5" t="str">
            <v>RCN1-1000-0820120 ROMMER Конвектор внутрипольный RCN 80.200.1200 (Решётка роликовая, анодированный алюминий)</v>
          </cell>
          <cell r="C5">
            <v>22139.08</v>
          </cell>
        </row>
        <row r="6">
          <cell r="A6" t="str">
            <v>RCN1-1000-0820130</v>
          </cell>
          <cell r="B6" t="str">
            <v>RCN1-1000-0820130 ROMMER Конвектор внутрипольный RCN 80.200.1300 (Решётка роликовая, анодированный алюминий)</v>
          </cell>
          <cell r="C6">
            <v>23701.82</v>
          </cell>
        </row>
        <row r="7">
          <cell r="A7" t="str">
            <v>RCN1-1000-0820140</v>
          </cell>
          <cell r="B7" t="str">
            <v>RCN1-1000-0820140 ROMMER Конвектор внутрипольный RCN 80.200.1400 (Решётка роликовая, анодированный алюминий)</v>
          </cell>
          <cell r="C7">
            <v>25264.57</v>
          </cell>
        </row>
        <row r="8">
          <cell r="A8" t="str">
            <v>RCN1-1000-0820150</v>
          </cell>
          <cell r="B8" t="str">
            <v>RCN1-1000-0820150 ROMMER Конвектор внутрипольный RCN 80.200.1500 (Решётка роликовая, анодированный алюминий)</v>
          </cell>
          <cell r="C8">
            <v>26827.31</v>
          </cell>
        </row>
        <row r="9">
          <cell r="A9" t="str">
            <v>RCN1-1000-0820160</v>
          </cell>
          <cell r="B9" t="str">
            <v>RCN1-1000-0820160 ROMMER Конвектор внутрипольный RCN 80.200.1600 (Решётка роликовая, анодированный алюминий)</v>
          </cell>
          <cell r="C9">
            <v>28390.05</v>
          </cell>
        </row>
        <row r="10">
          <cell r="A10" t="str">
            <v>RCN1-1000-0820170</v>
          </cell>
          <cell r="B10" t="str">
            <v>RCN1-1000-0820170 ROMMER Конвектор внутрипольный RCN 80.200.1700 (Решётка роликовая, анодированный алюминий)</v>
          </cell>
          <cell r="C10">
            <v>29952.79</v>
          </cell>
        </row>
        <row r="11">
          <cell r="A11" t="str">
            <v>RCN1-1000-0820180</v>
          </cell>
          <cell r="B11" t="str">
            <v>RCN1-1000-0820180 ROMMER Конвектор внутрипольный RCN 80.200.1800 (Решётка роликовая, анодированный алюминий)</v>
          </cell>
          <cell r="C11">
            <v>31515.53</v>
          </cell>
        </row>
        <row r="12">
          <cell r="A12" t="str">
            <v>RCN1-1000-0820190</v>
          </cell>
          <cell r="B12" t="str">
            <v>RCN1-1000-0820190 ROMMER Конвектор внутрипольный RCN 80.200.1900 (Решётка роликовая, анодированный алюминий)</v>
          </cell>
          <cell r="C12">
            <v>33078.28</v>
          </cell>
        </row>
        <row r="13">
          <cell r="A13" t="str">
            <v>RCN1-1000-0820200</v>
          </cell>
          <cell r="B13" t="str">
            <v>RCN1-1000-0820200 ROMMER Конвектор внутрипольный RCN 80.200.2000 (Решётка роликовая, анодированный алюминий)</v>
          </cell>
          <cell r="C13">
            <v>34641.019999999997</v>
          </cell>
        </row>
        <row r="14">
          <cell r="A14" t="str">
            <v>RCN1-1000-0820210</v>
          </cell>
          <cell r="B14" t="str">
            <v>RCN1-1000-0820210 ROMMER Конвектор внутрипольный RCN 80.200.2100 (Решётка роликовая, анодированный алюминий)</v>
          </cell>
          <cell r="C14">
            <v>36203.760000000002</v>
          </cell>
        </row>
        <row r="15">
          <cell r="A15" t="str">
            <v>RCN1-1000-0820220</v>
          </cell>
          <cell r="B15" t="str">
            <v>RCN1-1000-0820220 ROMMER Конвектор внутрипольный RCN 80.200.2200 (Решётка роликовая, анодированный алюминий)</v>
          </cell>
          <cell r="C15">
            <v>37766.5</v>
          </cell>
        </row>
        <row r="16">
          <cell r="A16" t="str">
            <v>RCN1-1000-0820230</v>
          </cell>
          <cell r="B16" t="str">
            <v>RCN1-1000-0820230 ROMMER Конвектор внутрипольный RCN 80.200.2300 (Решётка роликовая, анодированный алюминий)</v>
          </cell>
          <cell r="C16">
            <v>39329.25</v>
          </cell>
        </row>
        <row r="17">
          <cell r="A17" t="str">
            <v>RCN1-1000-0820240</v>
          </cell>
          <cell r="B17" t="str">
            <v>RCN1-1000-0820240 ROMMER Конвектор внутрипольный RCN 80.200.2400 (Решётка роликовая, анодированный алюминий)</v>
          </cell>
          <cell r="C17">
            <v>40891.99</v>
          </cell>
        </row>
        <row r="18">
          <cell r="A18" t="str">
            <v>RCN1-1000-0820250</v>
          </cell>
          <cell r="B18" t="str">
            <v>RCN1-1000-0820250 ROMMER Конвектор внутрипольный RCN 80.200.2500 (Решётка роликовая, анодированный алюминий)</v>
          </cell>
          <cell r="C18">
            <v>42454.73</v>
          </cell>
        </row>
        <row r="19">
          <cell r="A19" t="str">
            <v>RCN1-1000-0820260</v>
          </cell>
          <cell r="B19" t="str">
            <v>RCN1-1000-0820260 ROMMER Конвектор внутрипольный RCN 80.200.2600 (Решётка роликовая, анодированный алюминий)</v>
          </cell>
          <cell r="C19">
            <v>44017.47</v>
          </cell>
        </row>
        <row r="20">
          <cell r="A20" t="str">
            <v>RCN1-1000-0820270</v>
          </cell>
          <cell r="B20" t="str">
            <v>RCN1-1000-0820270 ROMMER Конвектор внутрипольный RCN 80.200.2700 (Решётка роликовая, анодированный алюминий)</v>
          </cell>
          <cell r="C20">
            <v>45580.21</v>
          </cell>
        </row>
        <row r="21">
          <cell r="A21" t="str">
            <v>RCN1-1000-0820280</v>
          </cell>
          <cell r="B21" t="str">
            <v>RCN1-1000-0820280 ROMMER Конвектор внутрипольный RCN 80.200.2800 (Решётка роликовая, анодированный алюминий)</v>
          </cell>
          <cell r="C21">
            <v>47142.96</v>
          </cell>
        </row>
        <row r="22">
          <cell r="A22" t="str">
            <v>RCN1-1000-0820290</v>
          </cell>
          <cell r="B22" t="str">
            <v>RCN1-1000-0820290 ROMMER Конвектор внутрипольный RCN 80.200.2900 (Решётка роликовая, анодированный алюминий)</v>
          </cell>
          <cell r="C22">
            <v>48705.7</v>
          </cell>
        </row>
        <row r="23">
          <cell r="A23" t="str">
            <v>RCN1-1000-0820300</v>
          </cell>
          <cell r="B23" t="str">
            <v>RCN1-1000-0820300 ROMMER Конвектор внутрипольный RCN 80.200.3000 (Решётка роликовая, анодированный алюминий)</v>
          </cell>
          <cell r="C23">
            <v>50268.44</v>
          </cell>
        </row>
        <row r="24">
          <cell r="A24" t="str">
            <v>RCN1-1000-0820310</v>
          </cell>
          <cell r="B24" t="str">
            <v>RCN1-1000-0820310 ROMMER Конвектор внутрипольный RCN 80.200.3100 (Решётка роликовая, анодированный алюминий)</v>
          </cell>
          <cell r="C24">
            <v>51831.18</v>
          </cell>
        </row>
        <row r="25">
          <cell r="A25" t="str">
            <v>RCN1-1000-0820320</v>
          </cell>
          <cell r="B25" t="str">
            <v>RCN1-1000-0820320 ROMMER Конвектор внутрипольный RCN 80.200.3200 (Решётка роликовая, анодированный алюминий)</v>
          </cell>
          <cell r="C25">
            <v>53393.93</v>
          </cell>
        </row>
        <row r="26">
          <cell r="A26" t="str">
            <v>RCN1-1000-0820330</v>
          </cell>
          <cell r="B26" t="str">
            <v>RCN1-1000-0820330 ROMMER Конвектор внутрипольный RCN 80.200.3300 (Решётка роликовая, анодированный алюминий)</v>
          </cell>
          <cell r="C26">
            <v>54956.67</v>
          </cell>
        </row>
        <row r="27">
          <cell r="A27" t="str">
            <v>RCN1-1000-0820340</v>
          </cell>
          <cell r="B27" t="str">
            <v>RCN1-1000-0820340 ROMMER Конвектор внутрипольный RCN 80.200.3400 (Решётка роликовая, анодированный алюминий)</v>
          </cell>
          <cell r="C27">
            <v>56519.41</v>
          </cell>
        </row>
        <row r="28">
          <cell r="A28" t="str">
            <v>RCN1-1000-0820350</v>
          </cell>
          <cell r="B28" t="str">
            <v>RCN1-1000-0820350 ROMMER Конвектор внутрипольный RCN 80.200.3500 (Решётка роликовая, анодированный алюминий)</v>
          </cell>
          <cell r="C28">
            <v>58082.15</v>
          </cell>
        </row>
        <row r="29">
          <cell r="A29" t="str">
            <v>RCN1-1000-0820360</v>
          </cell>
          <cell r="B29" t="str">
            <v>RCN1-1000-0820360 ROMMER Конвектор внутрипольный RCN 80.200.3600 (Решётка роликовая, анодированный алюминий)</v>
          </cell>
          <cell r="C29">
            <v>59644.89</v>
          </cell>
        </row>
        <row r="30">
          <cell r="A30" t="str">
            <v>RCN1-1000-0820370</v>
          </cell>
          <cell r="B30" t="str">
            <v>RCN1-1000-0820370 ROMMER Конвектор внутрипольный RCN 80.200.3700 (Решётка роликовая, анодированный алюминий)</v>
          </cell>
          <cell r="C30">
            <v>61207.64</v>
          </cell>
        </row>
        <row r="31">
          <cell r="A31" t="str">
            <v>RCN1-1000-0820380</v>
          </cell>
          <cell r="B31" t="str">
            <v>RCN1-1000-0820380 ROMMER Конвектор внутрипольный RCN 80.200.3800 (Решётка роликовая, анодированный алюминий)</v>
          </cell>
          <cell r="C31">
            <v>62770.38</v>
          </cell>
        </row>
        <row r="32">
          <cell r="A32" t="str">
            <v>RCN1-1000-0820390</v>
          </cell>
          <cell r="B32" t="str">
            <v>RCN1-1000-0820390 ROMMER Конвектор внутрипольный RCN 80.200.3900 (Решётка роликовая, анодированный алюминий)</v>
          </cell>
          <cell r="C32">
            <v>64333.120000000003</v>
          </cell>
        </row>
        <row r="33">
          <cell r="A33" t="str">
            <v>RCN1-1000-0820400</v>
          </cell>
          <cell r="B33" t="str">
            <v>RCN1-1000-0820400 ROMMER Конвектор внутрипольный RCN 80.200.4000 (Решётка роликовая, анодированный алюминий)</v>
          </cell>
          <cell r="C33">
            <v>65895.86</v>
          </cell>
        </row>
        <row r="34">
          <cell r="A34" t="str">
            <v>RCN1-1000-0820410</v>
          </cell>
          <cell r="B34" t="str">
            <v>RCN1-1000-0820410 ROMMER Конвектор внутрипольный RCN 80.200.4100 (Решётка роликовая, анодированный алюминий)</v>
          </cell>
          <cell r="C34">
            <v>67458.600000000006</v>
          </cell>
        </row>
        <row r="35">
          <cell r="A35" t="str">
            <v>RCN1-1000-0820420</v>
          </cell>
          <cell r="B35" t="str">
            <v>RCN1-1000-0820420 ROMMER Конвектор внутрипольный RCN 80.200.4200 (Решётка роликовая, анодированный алюминий)</v>
          </cell>
          <cell r="C35">
            <v>69021.350000000006</v>
          </cell>
        </row>
        <row r="36">
          <cell r="A36" t="str">
            <v>RCN1-1000-0820430</v>
          </cell>
          <cell r="B36" t="str">
            <v>RCN1-1000-0820430 ROMMER Конвектор внутрипольный RCN 80.200.4300 (Решётка роликовая, анодированный алюминий)</v>
          </cell>
          <cell r="C36">
            <v>70584.09</v>
          </cell>
        </row>
        <row r="37">
          <cell r="A37" t="str">
            <v>RCN1-1000-0820440</v>
          </cell>
          <cell r="B37" t="str">
            <v>RCN1-1000-0820440 ROMMER Конвектор внутрипольный RCN 80.200.4400 (Решётка роликовая, анодированный алюминий)</v>
          </cell>
          <cell r="C37">
            <v>72146.83</v>
          </cell>
        </row>
        <row r="38">
          <cell r="A38" t="str">
            <v>RCN1-1000-0820450</v>
          </cell>
          <cell r="B38" t="str">
            <v>RCN1-1000-0820450 ROMMER Конвектор внутрипольный RCN 80.200.4500 (Решётка роликовая, анодированный алюминий)</v>
          </cell>
          <cell r="C38">
            <v>73709.570000000007</v>
          </cell>
        </row>
        <row r="39">
          <cell r="A39" t="str">
            <v>RCN1-1000-0820460</v>
          </cell>
          <cell r="B39" t="str">
            <v>RCN1-1000-0820460 ROMMER Конвектор внутрипольный RCN 80.200.4600 (Решётка роликовая, анодированный алюминий)</v>
          </cell>
          <cell r="C39">
            <v>75272.320000000007</v>
          </cell>
        </row>
        <row r="40">
          <cell r="A40" t="str">
            <v>RCN1-1000-0820470</v>
          </cell>
          <cell r="B40" t="str">
            <v>RCN1-1000-0820470 ROMMER Конвектор внутрипольный RCN 80.200.4700 (Решётка роликовая, анодированный алюминий)</v>
          </cell>
          <cell r="C40">
            <v>76835.06</v>
          </cell>
        </row>
        <row r="41">
          <cell r="A41" t="str">
            <v>RCN1-1000-0820480</v>
          </cell>
          <cell r="B41" t="str">
            <v>RCN1-1000-0820480 ROMMER Конвектор внутрипольный RCN 80.200.4800 (Решётка роликовая, анодированный алюминий)</v>
          </cell>
          <cell r="C41">
            <v>78397.8</v>
          </cell>
        </row>
        <row r="42">
          <cell r="A42" t="str">
            <v>RCN1-1000-0820490</v>
          </cell>
          <cell r="B42" t="str">
            <v>RCN1-1000-0820490 ROMMER Конвектор внутрипольный RCN 80.200.4900 (Решётка роликовая, анодированный алюминий)</v>
          </cell>
          <cell r="C42">
            <v>79960.539999999994</v>
          </cell>
        </row>
        <row r="43">
          <cell r="A43" t="str">
            <v>RCN1-1000-0820500</v>
          </cell>
          <cell r="B43" t="str">
            <v>RCN1-1000-0820500 ROMMER Конвектор внутрипольный RCN 80.200.5000 (Решётка роликовая, анодированный алюминий)</v>
          </cell>
          <cell r="C43">
            <v>81523.28</v>
          </cell>
        </row>
        <row r="44">
          <cell r="A44" t="str">
            <v>RCN1-1000-1020080</v>
          </cell>
          <cell r="B44" t="str">
            <v>RCN1-1000-1020080 ROMMER Конвектор внутрипольный RCN 100.200.800 (Решётка роликовая, анодированный алюминий)</v>
          </cell>
          <cell r="C44">
            <v>15963.8</v>
          </cell>
        </row>
        <row r="45">
          <cell r="A45" t="str">
            <v>RCN1-1000-1020090</v>
          </cell>
          <cell r="B45" t="str">
            <v>RCN1-1000-1020090 ROMMER Конвектор внутрипольный RCN 100.200.900 (Решётка роликовая, анодированный алюминий)</v>
          </cell>
          <cell r="C45">
            <v>17547.560000000001</v>
          </cell>
        </row>
        <row r="46">
          <cell r="A46" t="str">
            <v>RCN1-1000-1020100</v>
          </cell>
          <cell r="B46" t="str">
            <v>RCN1-1000-1020100 ROMMER Конвектор внутрипольный RCN 100.200.1000 (Решётка роликовая, анодированный алюминий)</v>
          </cell>
          <cell r="C46">
            <v>19131.330000000002</v>
          </cell>
        </row>
        <row r="47">
          <cell r="A47" t="str">
            <v>RCN1-1000-1020110</v>
          </cell>
          <cell r="B47" t="str">
            <v>RCN1-1000-1020110 ROMMER Конвектор внутрипольный RCN 100.200.1100 (Решётка роликовая, анодированный алюминий)</v>
          </cell>
          <cell r="C47">
            <v>20715.09</v>
          </cell>
        </row>
        <row r="48">
          <cell r="A48" t="str">
            <v>RCN1-1000-1020120</v>
          </cell>
          <cell r="B48" t="str">
            <v>RCN1-1000-1020120 ROMMER Конвектор внутрипольный RCN 100.200.1200 (Решётка роликовая, анодированный алюминий)</v>
          </cell>
          <cell r="C48">
            <v>22298.86</v>
          </cell>
        </row>
        <row r="49">
          <cell r="A49" t="str">
            <v>RCN1-1000-1020130</v>
          </cell>
          <cell r="B49" t="str">
            <v>RCN1-1000-1020130 ROMMER Конвектор внутрипольный RCN 100.200.1300 (Решётка роликовая, анодированный алюминий)</v>
          </cell>
          <cell r="C49">
            <v>23882.63</v>
          </cell>
        </row>
        <row r="50">
          <cell r="A50" t="str">
            <v>RCN1-1000-1020140</v>
          </cell>
          <cell r="B50" t="str">
            <v>RCN1-1000-1020140 ROMMER Конвектор внутрипольный RCN 100.200.1400 (Решётка роликовая, анодированный алюминий)</v>
          </cell>
          <cell r="C50">
            <v>25466.39</v>
          </cell>
        </row>
        <row r="51">
          <cell r="A51" t="str">
            <v>RCN1-1000-1020150</v>
          </cell>
          <cell r="B51" t="str">
            <v>RCN1-1000-1020150 ROMMER Конвектор внутрипольный RCN 100.200.1500 (Решётка роликовая, анодированный алюминий)</v>
          </cell>
          <cell r="C51">
            <v>27050.16</v>
          </cell>
        </row>
        <row r="52">
          <cell r="A52" t="str">
            <v>RCN1-1000-1020160</v>
          </cell>
          <cell r="B52" t="str">
            <v>RCN1-1000-1020160 ROMMER Конвектор внутрипольный RCN 100.200.1600 (Решётка роликовая, анодированный алюминий)</v>
          </cell>
          <cell r="C52">
            <v>28633.919999999998</v>
          </cell>
        </row>
        <row r="53">
          <cell r="A53" t="str">
            <v>RCN1-1000-1020170</v>
          </cell>
          <cell r="B53" t="str">
            <v>RCN1-1000-1020170 ROMMER Конвектор внутрипольный RCN 100.200.1700 (Решётка роликовая, анодированный алюминий)</v>
          </cell>
          <cell r="C53">
            <v>30217.69</v>
          </cell>
        </row>
        <row r="54">
          <cell r="A54" t="str">
            <v>RCN1-1000-1020180</v>
          </cell>
          <cell r="B54" t="str">
            <v>RCN1-1000-1020180 ROMMER Конвектор внутрипольный RCN 100.200.1800 (Решётка роликовая, анодированный алюминий)</v>
          </cell>
          <cell r="C54">
            <v>31801.45</v>
          </cell>
        </row>
        <row r="55">
          <cell r="A55" t="str">
            <v>RCN1-1000-1020190</v>
          </cell>
          <cell r="B55" t="str">
            <v>RCN1-1000-1020190 ROMMER Конвектор внутрипольный RCN 100.200.1900 (Решётка роликовая, анодированный алюминий)</v>
          </cell>
          <cell r="C55">
            <v>33385.22</v>
          </cell>
        </row>
        <row r="56">
          <cell r="A56" t="str">
            <v>RCN1-1000-1020200</v>
          </cell>
          <cell r="B56" t="str">
            <v>RCN1-1000-1020200 ROMMER Конвектор внутрипольный RCN 100.200.2000 (Решётка роликовая, анодированный алюминий)</v>
          </cell>
          <cell r="C56">
            <v>34968.980000000003</v>
          </cell>
        </row>
        <row r="57">
          <cell r="A57" t="str">
            <v>RCN1-1000-1020210</v>
          </cell>
          <cell r="B57" t="str">
            <v>RCN1-1000-1020210 ROMMER Конвектор внутрипольный RCN 100.200.2100 (Решётка роликовая, анодированный алюминий)</v>
          </cell>
          <cell r="C57">
            <v>36552.75</v>
          </cell>
        </row>
        <row r="58">
          <cell r="A58" t="str">
            <v>RCN1-1000-1020220</v>
          </cell>
          <cell r="B58" t="str">
            <v>RCN1-1000-1020220 ROMMER Конвектор внутрипольный RCN 100.200.2200 (Решётка роликовая, анодированный алюминий)</v>
          </cell>
          <cell r="C58">
            <v>38136.519999999997</v>
          </cell>
        </row>
        <row r="59">
          <cell r="A59" t="str">
            <v>RCN1-1000-1020230</v>
          </cell>
          <cell r="B59" t="str">
            <v>RCN1-1000-1020230 ROMMER Конвектор внутрипольный RCN 100.200.2300 (Решётка роликовая, анодированный алюминий)</v>
          </cell>
          <cell r="C59">
            <v>39720.28</v>
          </cell>
        </row>
        <row r="60">
          <cell r="A60" t="str">
            <v>RCN1-1000-1020240</v>
          </cell>
          <cell r="B60" t="str">
            <v>RCN1-1000-1020240 ROMMER Конвектор внутрипольный RCN 100.200.2400 (Решётка роликовая, анодированный алюминий)</v>
          </cell>
          <cell r="C60">
            <v>41304.050000000003</v>
          </cell>
        </row>
        <row r="61">
          <cell r="A61" t="str">
            <v>RCN1-1000-1020250</v>
          </cell>
          <cell r="B61" t="str">
            <v>RCN1-1000-1020250 ROMMER Конвектор внутрипольный RCN 100.200.2500 (Решётка роликовая, анодированный алюминий)</v>
          </cell>
          <cell r="C61">
            <v>42887.81</v>
          </cell>
        </row>
        <row r="62">
          <cell r="A62" t="str">
            <v>RCN1-1000-1020260</v>
          </cell>
          <cell r="B62" t="str">
            <v>RCN1-1000-1020260 ROMMER Конвектор внутрипольный RCN 100.200.2600 (Решётка роликовая, анодированный алюминий)</v>
          </cell>
          <cell r="C62">
            <v>44471.58</v>
          </cell>
        </row>
        <row r="63">
          <cell r="A63" t="str">
            <v>RCN1-1000-1020270</v>
          </cell>
          <cell r="B63" t="str">
            <v>RCN1-1000-1020270 ROMMER Конвектор внутрипольный RCN 100.200.2700 (Решётка роликовая, анодированный алюминий)</v>
          </cell>
          <cell r="C63">
            <v>46055.34</v>
          </cell>
        </row>
        <row r="64">
          <cell r="A64" t="str">
            <v>RCN1-1000-1020280</v>
          </cell>
          <cell r="B64" t="str">
            <v>RCN1-1000-1020280 ROMMER Конвектор внутрипольный RCN 100.200.2800 (Решётка роликовая, анодированный алюминий)</v>
          </cell>
          <cell r="C64">
            <v>47639.11</v>
          </cell>
        </row>
        <row r="65">
          <cell r="A65" t="str">
            <v>RCN1-1000-1020290</v>
          </cell>
          <cell r="B65" t="str">
            <v>RCN1-1000-1020290 ROMMER Конвектор внутрипольный RCN 100.200.2900 (Решётка роликовая, анодированный алюминий)</v>
          </cell>
          <cell r="C65">
            <v>49222.879999999997</v>
          </cell>
        </row>
        <row r="66">
          <cell r="A66" t="str">
            <v>RCN1-1000-1020300</v>
          </cell>
          <cell r="B66" t="str">
            <v>RCN1-1000-1020300 ROMMER Конвектор внутрипольный RCN 100.200.3000 (Решётка роликовая, анодированный алюминий)</v>
          </cell>
          <cell r="C66">
            <v>50806.64</v>
          </cell>
        </row>
        <row r="67">
          <cell r="A67" t="str">
            <v>RCN1-1000-1020310</v>
          </cell>
          <cell r="B67" t="str">
            <v>RCN1-1000-1020310 ROMMER Конвектор внутрипольный RCN 100.200.3100 (Решётка роликовая, анодированный алюминий)</v>
          </cell>
          <cell r="C67">
            <v>52390.41</v>
          </cell>
        </row>
        <row r="68">
          <cell r="A68" t="str">
            <v>RCN1-1000-1020320</v>
          </cell>
          <cell r="B68" t="str">
            <v>RCN1-1000-1020320 ROMMER Конвектор внутрипольный RCN 100.200.3200 (Решётка роликовая, анодированный алюминий)</v>
          </cell>
          <cell r="C68">
            <v>53974.17</v>
          </cell>
        </row>
        <row r="69">
          <cell r="A69" t="str">
            <v>RCN1-1000-1020330</v>
          </cell>
          <cell r="B69" t="str">
            <v>RCN1-1000-1020330 ROMMER Конвектор внутрипольный RCN 100.200.3300 (Решётка роликовая, анодированный алюминий)</v>
          </cell>
          <cell r="C69">
            <v>55557.94</v>
          </cell>
        </row>
        <row r="70">
          <cell r="A70" t="str">
            <v>RCN1-1000-1020340</v>
          </cell>
          <cell r="B70" t="str">
            <v>RCN1-1000-1020340 ROMMER Конвектор внутрипольный RCN 100.200.3400 (Решётка роликовая, анодированный алюминий)</v>
          </cell>
          <cell r="C70">
            <v>57141.7</v>
          </cell>
        </row>
        <row r="71">
          <cell r="A71" t="str">
            <v>RCN1-1000-1020350</v>
          </cell>
          <cell r="B71" t="str">
            <v>RCN1-1000-1020350 ROMMER Конвектор внутрипольный RCN 100.200.3500 (Решётка роликовая, анодированный алюминий)</v>
          </cell>
          <cell r="C71">
            <v>58725.47</v>
          </cell>
        </row>
        <row r="72">
          <cell r="A72" t="str">
            <v>RCN1-1000-1020360</v>
          </cell>
          <cell r="B72" t="str">
            <v>RCN1-1000-1020360 ROMMER Конвектор внутрипольный RCN 100.200.3600 (Решётка роликовая, анодированный алюминий)</v>
          </cell>
          <cell r="C72">
            <v>60309.23</v>
          </cell>
        </row>
        <row r="73">
          <cell r="A73" t="str">
            <v>RCN1-1000-1020370</v>
          </cell>
          <cell r="B73" t="str">
            <v>RCN1-1000-1020370 ROMMER Конвектор внутрипольный RCN 100.200.3700 (Решётка роликовая, анодированный алюминий)</v>
          </cell>
          <cell r="C73">
            <v>61893</v>
          </cell>
        </row>
        <row r="74">
          <cell r="A74" t="str">
            <v>RCN1-1000-1020380</v>
          </cell>
          <cell r="B74" t="str">
            <v>RCN1-1000-1020380 ROMMER Конвектор внутрипольный RCN 100.200.3800 (Решётка роликовая, анодированный алюминий)</v>
          </cell>
          <cell r="C74">
            <v>63476.77</v>
          </cell>
        </row>
        <row r="75">
          <cell r="A75" t="str">
            <v>RCN1-1000-1020390</v>
          </cell>
          <cell r="B75" t="str">
            <v>RCN1-1000-1020390 ROMMER Конвектор внутрипольный RCN 100.200.3900 (Решётка роликовая, анодированный алюминий)</v>
          </cell>
          <cell r="C75">
            <v>65060.53</v>
          </cell>
        </row>
        <row r="76">
          <cell r="A76" t="str">
            <v>RCN1-1000-1020400</v>
          </cell>
          <cell r="B76" t="str">
            <v>RCN1-1000-1020400 ROMMER Конвектор внутрипольный RCN 100.200.4000 (Решётка роликовая, анодированный алюминий)</v>
          </cell>
          <cell r="C76">
            <v>66644.3</v>
          </cell>
        </row>
        <row r="77">
          <cell r="A77" t="str">
            <v>RCN1-1000-1020410</v>
          </cell>
          <cell r="B77" t="str">
            <v>RCN1-1000-1020410 ROMMER Конвектор внутрипольный RCN 100.200.4100 (Решётка роликовая, анодированный алюминий)</v>
          </cell>
          <cell r="C77">
            <v>68228.06</v>
          </cell>
        </row>
        <row r="78">
          <cell r="A78" t="str">
            <v>RCN1-1000-1020420</v>
          </cell>
          <cell r="B78" t="str">
            <v>RCN1-1000-1020420 ROMMER Конвектор внутрипольный RCN 100.200.4200 (Решётка роликовая, анодированный алюминий)</v>
          </cell>
          <cell r="C78">
            <v>69811.83</v>
          </cell>
        </row>
        <row r="79">
          <cell r="A79" t="str">
            <v>RCN1-1000-1020430</v>
          </cell>
          <cell r="B79" t="str">
            <v>RCN1-1000-1020430 ROMMER Конвектор внутрипольный RCN 100.200.4300 (Решётка роликовая, анодированный алюминий)</v>
          </cell>
          <cell r="C79">
            <v>71395.59</v>
          </cell>
        </row>
        <row r="80">
          <cell r="A80" t="str">
            <v>RCN1-1000-1020440</v>
          </cell>
          <cell r="B80" t="str">
            <v>RCN1-1000-1020440 ROMMER Конвектор внутрипольный RCN 100.200.4400 (Решётка роликовая, анодированный алюминий)</v>
          </cell>
          <cell r="C80">
            <v>72979.360000000001</v>
          </cell>
        </row>
        <row r="81">
          <cell r="A81" t="str">
            <v>RCN1-1000-1020450</v>
          </cell>
          <cell r="B81" t="str">
            <v>RCN1-1000-1020450 ROMMER Конвектор внутрипольный RCN 100.200.4500 (Решётка роликовая, анодированный алюминий)</v>
          </cell>
          <cell r="C81">
            <v>74563.13</v>
          </cell>
        </row>
        <row r="82">
          <cell r="A82" t="str">
            <v>RCN1-1000-1020460</v>
          </cell>
          <cell r="B82" t="str">
            <v>RCN1-1000-1020460 ROMMER Конвектор внутрипольный RCN 100.200.4600 (Решётка роликовая, анодированный алюминий)</v>
          </cell>
          <cell r="C82">
            <v>76146.89</v>
          </cell>
        </row>
        <row r="83">
          <cell r="A83" t="str">
            <v>RCN1-1000-1020470</v>
          </cell>
          <cell r="B83" t="str">
            <v>RCN1-1000-1020470 ROMMER Конвектор внутрипольный RCN 100.200.4700 (Решётка роликовая, анодированный алюминий)</v>
          </cell>
          <cell r="C83">
            <v>77730.66</v>
          </cell>
        </row>
        <row r="84">
          <cell r="A84" t="str">
            <v>RCN1-1000-1020480</v>
          </cell>
          <cell r="B84" t="str">
            <v>RCN1-1000-1020480 ROMMER Конвектор внутрипольный RCN 100.200.4800 (Решётка роликовая, анодированный алюминий)</v>
          </cell>
          <cell r="C84">
            <v>79314.42</v>
          </cell>
        </row>
        <row r="85">
          <cell r="A85" t="str">
            <v>RCN1-1000-1020490</v>
          </cell>
          <cell r="B85" t="str">
            <v>RCN1-1000-1020490 ROMMER Конвектор внутрипольный RCN 100.200.4900 (Решётка роликовая, анодированный алюминий)</v>
          </cell>
          <cell r="C85">
            <v>80898.19</v>
          </cell>
        </row>
        <row r="86">
          <cell r="A86" t="str">
            <v>RCN1-1000-1020500</v>
          </cell>
          <cell r="B86" t="str">
            <v>RCN1-1000-1020500 ROMMER Конвектор внутрипольный RCN 100.200.5000 (Решётка роликовая, анодированный алюминий)</v>
          </cell>
          <cell r="C86">
            <v>82481.95</v>
          </cell>
        </row>
        <row r="87">
          <cell r="A87" t="str">
            <v>RCN1-1000-1220080</v>
          </cell>
          <cell r="B87" t="str">
            <v>RCN1-1000-1220080 ROMMER Конвектор внутрипольный RCN 120.200.800 (Решётка роликовая, анодированный алюминий)</v>
          </cell>
          <cell r="C87">
            <v>16258.13</v>
          </cell>
        </row>
        <row r="88">
          <cell r="A88" t="str">
            <v>RCN1-1000-1220090</v>
          </cell>
          <cell r="B88" t="str">
            <v>RCN1-1000-1220090 ROMMER Конвектор внутрипольный RCN 120.200.900 (Решётка роликовая, анодированный алюминий)</v>
          </cell>
          <cell r="C88">
            <v>17869.919999999998</v>
          </cell>
        </row>
        <row r="89">
          <cell r="A89" t="str">
            <v>RCN1-1000-1220100</v>
          </cell>
          <cell r="B89" t="str">
            <v>RCN1-1000-1220100 ROMMER Конвектор внутрипольный RCN 120.200.1000 (Решётка роликовая, анодированный алюминий)</v>
          </cell>
          <cell r="C89">
            <v>19481.72</v>
          </cell>
        </row>
        <row r="90">
          <cell r="A90" t="str">
            <v>RCN1-1000-1220110</v>
          </cell>
          <cell r="B90" t="str">
            <v>RCN1-1000-1220110 ROMMER Конвектор внутрипольный RCN 120.200.1100 (Решётка роликовая, анодированный алюминий)</v>
          </cell>
          <cell r="C90">
            <v>21093.52</v>
          </cell>
        </row>
        <row r="91">
          <cell r="A91" t="str">
            <v>RCN1-1000-1220120</v>
          </cell>
          <cell r="B91" t="str">
            <v>RCN1-1000-1220120 ROMMER Конвектор внутрипольный RCN 120.200.1200 (Решётка роликовая, анодированный алюминий)</v>
          </cell>
          <cell r="C91">
            <v>22705.31</v>
          </cell>
        </row>
        <row r="92">
          <cell r="A92" t="str">
            <v>RCN1-1000-1220130</v>
          </cell>
          <cell r="B92" t="str">
            <v>RCN1-1000-1220130 ROMMER Конвектор внутрипольный RCN 120.200.1300 (Решётка роликовая, анодированный алюминий)</v>
          </cell>
          <cell r="C92">
            <v>24317.11</v>
          </cell>
        </row>
        <row r="93">
          <cell r="A93" t="str">
            <v>RCN1-1000-1220140</v>
          </cell>
          <cell r="B93" t="str">
            <v>RCN1-1000-1220140 ROMMER Конвектор внутрипольный RCN 120.200.1400 (Решётка роликовая, анодированный алюминий)</v>
          </cell>
          <cell r="C93">
            <v>25928.91</v>
          </cell>
        </row>
        <row r="94">
          <cell r="A94" t="str">
            <v>RCN1-1000-1220150</v>
          </cell>
          <cell r="B94" t="str">
            <v>RCN1-1000-1220150 ROMMER Конвектор внутрипольный RCN 120.200.1500 (Решётка роликовая, анодированный алюминий)</v>
          </cell>
          <cell r="C94">
            <v>27540.7</v>
          </cell>
        </row>
        <row r="95">
          <cell r="A95" t="str">
            <v>RCN1-1000-1220160</v>
          </cell>
          <cell r="B95" t="str">
            <v>RCN1-1000-1220160 ROMMER Конвектор внутрипольный RCN 120.200.1600 (Решётка роликовая, анодированный алюминий)</v>
          </cell>
          <cell r="C95">
            <v>29152.5</v>
          </cell>
        </row>
        <row r="96">
          <cell r="A96" t="str">
            <v>RCN1-1000-1220170</v>
          </cell>
          <cell r="B96" t="str">
            <v>RCN1-1000-1220170 ROMMER Конвектор внутрипольный RCN 120.200.1700 (Решётка роликовая, анодированный алюминий)</v>
          </cell>
          <cell r="C96">
            <v>30764.3</v>
          </cell>
        </row>
        <row r="97">
          <cell r="A97" t="str">
            <v>RCN1-1000-1220180</v>
          </cell>
          <cell r="B97" t="str">
            <v>RCN1-1000-1220180 ROMMER Конвектор внутрипольный RCN 120.200.1800 (Решётка роликовая, анодированный алюминий)</v>
          </cell>
          <cell r="C97">
            <v>32376.09</v>
          </cell>
        </row>
        <row r="98">
          <cell r="A98" t="str">
            <v>RCN1-1000-1220190</v>
          </cell>
          <cell r="B98" t="str">
            <v>RCN1-1000-1220190 ROMMER Конвектор внутрипольный RCN 120.200.1900 (Решётка роликовая, анодированный алюминий)</v>
          </cell>
          <cell r="C98">
            <v>33987.89</v>
          </cell>
        </row>
        <row r="99">
          <cell r="A99" t="str">
            <v>RCN1-1000-1220200</v>
          </cell>
          <cell r="B99" t="str">
            <v>RCN1-1000-1220200 ROMMER Конвектор внутрипольный RCN 120.200.2000 (Решётка роликовая, анодированный алюминий)</v>
          </cell>
          <cell r="C99">
            <v>35599.69</v>
          </cell>
        </row>
        <row r="100">
          <cell r="A100" t="str">
            <v>RCN1-1000-1220210</v>
          </cell>
          <cell r="B100" t="str">
            <v>RCN1-1000-1220210 ROMMER Конвектор внутрипольный RCN 120.200.2100 (Решётка роликовая, анодированный алюминий)</v>
          </cell>
          <cell r="C100">
            <v>37211.480000000003</v>
          </cell>
        </row>
        <row r="101">
          <cell r="A101" t="str">
            <v>RCN1-1000-1220220</v>
          </cell>
          <cell r="B101" t="str">
            <v>RCN1-1000-1220220 ROMMER Конвектор внутрипольный RCN 120.200.2200 (Решётка роликовая, анодированный алюминий)</v>
          </cell>
          <cell r="C101">
            <v>38823.279999999999</v>
          </cell>
        </row>
        <row r="102">
          <cell r="A102" t="str">
            <v>RCN1-1000-1220230</v>
          </cell>
          <cell r="B102" t="str">
            <v>RCN1-1000-1220230 ROMMER Конвектор внутрипольный RCN 120.200.2300 (Решётка роликовая, анодированный алюминий)</v>
          </cell>
          <cell r="C102">
            <v>40435.08</v>
          </cell>
        </row>
        <row r="103">
          <cell r="A103" t="str">
            <v>RCN1-1000-1220240</v>
          </cell>
          <cell r="B103" t="str">
            <v>RCN1-1000-1220240 ROMMER Конвектор внутрипольный RCN 120.200.2400 (Решётка роликовая, анодированный алюминий)</v>
          </cell>
          <cell r="C103">
            <v>42046.879999999997</v>
          </cell>
        </row>
        <row r="104">
          <cell r="A104" t="str">
            <v>RCN1-1000-1220250</v>
          </cell>
          <cell r="B104" t="str">
            <v>RCN1-1000-1220250 ROMMER Конвектор внутрипольный RCN 120.200.2500 (Решётка роликовая, анодированный алюминий)</v>
          </cell>
          <cell r="C104">
            <v>43658.67</v>
          </cell>
        </row>
        <row r="105">
          <cell r="A105" t="str">
            <v>RCN1-1000-1220260</v>
          </cell>
          <cell r="B105" t="str">
            <v>RCN1-1000-1220260 ROMMER Конвектор внутрипольный RCN 120.200.2600 (Решётка роликовая, анодированный алюминий)</v>
          </cell>
          <cell r="C105">
            <v>45270.47</v>
          </cell>
        </row>
        <row r="106">
          <cell r="A106" t="str">
            <v>RCN1-1000-1220270</v>
          </cell>
          <cell r="B106" t="str">
            <v>RCN1-1000-1220270 ROMMER Конвектор внутрипольный RCN 120.200.2700 (Решётка роликовая, анодированный алюминий)</v>
          </cell>
          <cell r="C106">
            <v>46882.27</v>
          </cell>
        </row>
        <row r="107">
          <cell r="A107" t="str">
            <v>RCN1-1000-1220280</v>
          </cell>
          <cell r="B107" t="str">
            <v>RCN1-1000-1220280 ROMMER Конвектор внутрипольный RCN 120.200.2800 (Решётка роликовая, анодированный алюминий)</v>
          </cell>
          <cell r="C107">
            <v>48494.06</v>
          </cell>
        </row>
        <row r="108">
          <cell r="A108" t="str">
            <v>RCN1-1000-1220290</v>
          </cell>
          <cell r="B108" t="str">
            <v>RCN1-1000-1220290 ROMMER Конвектор внутрипольный RCN 120.200.2900 (Решётка роликовая, анодированный алюминий)</v>
          </cell>
          <cell r="C108">
            <v>50105.86</v>
          </cell>
        </row>
        <row r="109">
          <cell r="A109" t="str">
            <v>RCN1-1000-1220300</v>
          </cell>
          <cell r="B109" t="str">
            <v>RCN1-1000-1220300 ROMMER Конвектор внутрипольный RCN 120.200.3000 (Решётка роликовая, анодированный алюминий)</v>
          </cell>
          <cell r="C109">
            <v>51717.66</v>
          </cell>
        </row>
        <row r="110">
          <cell r="A110" t="str">
            <v>RCN1-1000-1220310</v>
          </cell>
          <cell r="B110" t="str">
            <v>RCN1-1000-1220310 ROMMER Конвектор внутрипольный RCN 120.200.3100 (Решётка роликовая, анодированный алюминий)</v>
          </cell>
          <cell r="C110">
            <v>53329.45</v>
          </cell>
        </row>
        <row r="111">
          <cell r="A111" t="str">
            <v>RCN1-1000-1220320</v>
          </cell>
          <cell r="B111" t="str">
            <v>RCN1-1000-1220320 ROMMER Конвектор внутрипольный RCN 120.200.3200 (Решётка роликовая, анодированный алюминий)</v>
          </cell>
          <cell r="C111">
            <v>54941.25</v>
          </cell>
        </row>
        <row r="112">
          <cell r="A112" t="str">
            <v>RCN1-1000-1220330</v>
          </cell>
          <cell r="B112" t="str">
            <v>RCN1-1000-1220330 ROMMER Конвектор внутрипольный RCN 120.200.3300 (Решётка роликовая, анодированный алюминий)</v>
          </cell>
          <cell r="C112">
            <v>56553.05</v>
          </cell>
        </row>
        <row r="113">
          <cell r="A113" t="str">
            <v>RCN1-1000-1220340</v>
          </cell>
          <cell r="B113" t="str">
            <v>RCN1-1000-1220340 ROMMER Конвектор внутрипольный RCN 120.200.3400 (Решётка роликовая, анодированный алюминий)</v>
          </cell>
          <cell r="C113">
            <v>58164.84</v>
          </cell>
        </row>
        <row r="114">
          <cell r="A114" t="str">
            <v>RCN1-1000-1220350</v>
          </cell>
          <cell r="B114" t="str">
            <v>RCN1-1000-1220350 ROMMER Конвектор внутрипольный RCN 120.200.3500 (Решётка роликовая, анодированный алюминий)</v>
          </cell>
          <cell r="C114">
            <v>59776.639999999999</v>
          </cell>
        </row>
        <row r="115">
          <cell r="A115" t="str">
            <v>RCN1-1000-1220360</v>
          </cell>
          <cell r="B115" t="str">
            <v>RCN1-1000-1220360 ROMMER Конвектор внутрипольный RCN 120.200.3600 (Решётка роликовая, анодированный алюминий)</v>
          </cell>
          <cell r="C115">
            <v>61388.44</v>
          </cell>
        </row>
        <row r="116">
          <cell r="A116" t="str">
            <v>RCN1-1000-1220370</v>
          </cell>
          <cell r="B116" t="str">
            <v>RCN1-1000-1220370 ROMMER Конвектор внутрипольный RCN 120.200.3700 (Решётка роликовая, анодированный алюминий)</v>
          </cell>
          <cell r="C116">
            <v>63000.23</v>
          </cell>
        </row>
        <row r="117">
          <cell r="A117" t="str">
            <v>RCN1-1000-1220380</v>
          </cell>
          <cell r="B117" t="str">
            <v>RCN1-1000-1220380 ROMMER Конвектор внутрипольный RCN 120.200.3800 (Решётка роликовая, анодированный алюминий)</v>
          </cell>
          <cell r="C117">
            <v>64612.03</v>
          </cell>
        </row>
        <row r="118">
          <cell r="A118" t="str">
            <v>RCN1-1000-1220390</v>
          </cell>
          <cell r="B118" t="str">
            <v>RCN1-1000-1220390 ROMMER Конвектор внутрипольный RCN 120.200.3900 (Решётка роликовая, анодированный алюминий)</v>
          </cell>
          <cell r="C118">
            <v>66223.83</v>
          </cell>
        </row>
        <row r="119">
          <cell r="A119" t="str">
            <v>RCN1-1000-1220400</v>
          </cell>
          <cell r="B119" t="str">
            <v>RCN1-1000-1220400 ROMMER Конвектор внутрипольный RCN 120.200.4000 (Решётка роликовая, анодированный алюминий)</v>
          </cell>
          <cell r="C119">
            <v>67835.63</v>
          </cell>
        </row>
        <row r="120">
          <cell r="A120" t="str">
            <v>RCN1-1000-1220410</v>
          </cell>
          <cell r="B120" t="str">
            <v>RCN1-1000-1220410 ROMMER Конвектор внутрипольный RCN 120.200.4100 (Решётка роликовая, анодированный алюминий)</v>
          </cell>
          <cell r="C120">
            <v>69447.42</v>
          </cell>
        </row>
        <row r="121">
          <cell r="A121" t="str">
            <v>RCN1-1000-1220420</v>
          </cell>
          <cell r="B121" t="str">
            <v>RCN1-1000-1220420 ROMMER Конвектор внутрипольный RCN 120.200.4200 (Решётка роликовая, анодированный алюминий)</v>
          </cell>
          <cell r="C121">
            <v>71059.22</v>
          </cell>
        </row>
        <row r="122">
          <cell r="A122" t="str">
            <v>RCN1-1000-1220430</v>
          </cell>
          <cell r="B122" t="str">
            <v>RCN1-1000-1220430 ROMMER Конвектор внутрипольный RCN 120.200.4300 (Решётка роликовая, анодированный алюминий)</v>
          </cell>
          <cell r="C122">
            <v>72671.02</v>
          </cell>
        </row>
        <row r="123">
          <cell r="A123" t="str">
            <v>RCN1-1000-1220440</v>
          </cell>
          <cell r="B123" t="str">
            <v>RCN1-1000-1220440 ROMMER Конвектор внутрипольный RCN 120.200.4400 (Решётка роликовая, анодированный алюминий)</v>
          </cell>
          <cell r="C123">
            <v>74282.81</v>
          </cell>
        </row>
        <row r="124">
          <cell r="A124" t="str">
            <v>RCN1-1000-1220450</v>
          </cell>
          <cell r="B124" t="str">
            <v>RCN1-1000-1220450 ROMMER Конвектор внутрипольный RCN 120.200.4500 (Решётка роликовая, анодированный алюминий)</v>
          </cell>
          <cell r="C124">
            <v>75894.61</v>
          </cell>
        </row>
        <row r="125">
          <cell r="A125" t="str">
            <v>RCN1-1000-1220460</v>
          </cell>
          <cell r="B125" t="str">
            <v>RCN1-1000-1220460 ROMMER Конвектор внутрипольный RCN 120.200.4600 (Решётка роликовая, анодированный алюминий)</v>
          </cell>
          <cell r="C125">
            <v>77506.41</v>
          </cell>
        </row>
        <row r="126">
          <cell r="A126" t="str">
            <v>RCN1-1000-1220470</v>
          </cell>
          <cell r="B126" t="str">
            <v>RCN1-1000-1220470 ROMMER Конвектор внутрипольный RCN 120.200.4700 (Решётка роликовая, анодированный алюминий)</v>
          </cell>
          <cell r="C126">
            <v>79118.2</v>
          </cell>
        </row>
        <row r="127">
          <cell r="A127" t="str">
            <v>RCN1-1000-1220480</v>
          </cell>
          <cell r="B127" t="str">
            <v>RCN1-1000-1220480 ROMMER Конвектор внутрипольный RCN 120.200.4800 (Решётка роликовая, анодированный алюминий)</v>
          </cell>
          <cell r="C127">
            <v>80730</v>
          </cell>
        </row>
        <row r="128">
          <cell r="A128" t="str">
            <v>RCN1-1000-1220490</v>
          </cell>
          <cell r="B128" t="str">
            <v>RCN1-1000-1220490 ROMMER Конвектор внутрипольный RCN 120.200.4900 (Решётка роликовая, анодированный алюминий)</v>
          </cell>
          <cell r="C128">
            <v>82341.8</v>
          </cell>
        </row>
        <row r="129">
          <cell r="A129" t="str">
            <v>RCN1-1000-1220500</v>
          </cell>
          <cell r="B129" t="str">
            <v>RCN1-1000-1220500 ROMMER Конвектор внутрипольный RCN 120.200.5000 (Решётка роликовая, анодированный алюминий)</v>
          </cell>
          <cell r="C129">
            <v>83953.59</v>
          </cell>
        </row>
        <row r="130">
          <cell r="A130" t="str">
            <v>RCN1-1000-1420080</v>
          </cell>
          <cell r="B130" t="str">
            <v>RCN1-1000-1420080 ROMMER Конвектор внутрипольный RCN 140.200.800 (Решётка роликовая, анодированный алюминий)</v>
          </cell>
          <cell r="C130">
            <v>20419.36</v>
          </cell>
        </row>
        <row r="131">
          <cell r="A131" t="str">
            <v>RCN1-1000-1420090</v>
          </cell>
          <cell r="B131" t="str">
            <v>RCN1-1000-1420090 ROMMER Конвектор внутрипольный RCN 140.200.900 (Решётка роликовая, анодированный алюминий)</v>
          </cell>
          <cell r="C131">
            <v>22468.45</v>
          </cell>
        </row>
        <row r="132">
          <cell r="A132" t="str">
            <v>RCN1-1000-1420100</v>
          </cell>
          <cell r="B132" t="str">
            <v>RCN1-1000-1420100 ROMMER Конвектор внутрипольный RCN 140.200.1000 (Решётка роликовая, анодированный алюминий)</v>
          </cell>
          <cell r="C132">
            <v>24517.53</v>
          </cell>
        </row>
        <row r="133">
          <cell r="A133" t="str">
            <v>RCN1-1000-1420110</v>
          </cell>
          <cell r="B133" t="str">
            <v>RCN1-1000-1420110 ROMMER Конвектор внутрипольный RCN 140.200.1100 (Решётка роликовая, анодированный алюминий)</v>
          </cell>
          <cell r="C133">
            <v>26566.62</v>
          </cell>
        </row>
        <row r="134">
          <cell r="A134" t="str">
            <v>RCN1-1000-1420120</v>
          </cell>
          <cell r="B134" t="str">
            <v>RCN1-1000-1420120 ROMMER Конвектор внутрипольный RCN 140.200.1200 (Решётка роликовая, анодированный алюминий)</v>
          </cell>
          <cell r="C134">
            <v>28615.7</v>
          </cell>
        </row>
        <row r="135">
          <cell r="A135" t="str">
            <v>RCN1-1000-1420130</v>
          </cell>
          <cell r="B135" t="str">
            <v>RCN1-1000-1420130 ROMMER Конвектор внутрипольный RCN 140.200.1300 (Решётка роликовая, анодированный алюминий)</v>
          </cell>
          <cell r="C135">
            <v>30664.79</v>
          </cell>
        </row>
        <row r="136">
          <cell r="A136" t="str">
            <v>RCN1-1000-1420140</v>
          </cell>
          <cell r="B136" t="str">
            <v>RCN1-1000-1420140 ROMMER Конвектор внутрипольный RCN 140.200.1400 (Решётка роликовая, анодированный алюминий)</v>
          </cell>
          <cell r="C136">
            <v>32713.87</v>
          </cell>
        </row>
        <row r="137">
          <cell r="A137" t="str">
            <v>RCN1-1000-1420150</v>
          </cell>
          <cell r="B137" t="str">
            <v>RCN1-1000-1420150 ROMMER Конвектор внутрипольный RCN 140.200.1500 (Решётка роликовая, анодированный алюминий)</v>
          </cell>
          <cell r="C137">
            <v>34762.949999999997</v>
          </cell>
        </row>
        <row r="138">
          <cell r="A138" t="str">
            <v>RCN1-1000-1420160</v>
          </cell>
          <cell r="B138" t="str">
            <v>RCN1-1000-1420160 ROMMER Конвектор внутрипольный RCN 140.200.1600 (Решётка роликовая, анодированный алюминий)</v>
          </cell>
          <cell r="C138">
            <v>36812.04</v>
          </cell>
        </row>
        <row r="139">
          <cell r="A139" t="str">
            <v>RCN1-1000-1420170</v>
          </cell>
          <cell r="B139" t="str">
            <v>RCN1-1000-1420170 ROMMER Конвектор внутрипольный RCN 140.200.1700 (Решётка роликовая, анодированный алюминий)</v>
          </cell>
          <cell r="C139">
            <v>38861.120000000003</v>
          </cell>
        </row>
        <row r="140">
          <cell r="A140" t="str">
            <v>RCN1-1000-1420180</v>
          </cell>
          <cell r="B140" t="str">
            <v>RCN1-1000-1420180 ROMMER Конвектор внутрипольный RCN 140.200.1800 (Решётка роликовая, анодированный алюминий)</v>
          </cell>
          <cell r="C140">
            <v>40910.21</v>
          </cell>
        </row>
        <row r="141">
          <cell r="A141" t="str">
            <v>RCN1-1000-1420190</v>
          </cell>
          <cell r="B141" t="str">
            <v>RCN1-1000-1420190 ROMMER Конвектор внутрипольный RCN 140.200.1900 (Решётка роликовая, анодированный алюминий)</v>
          </cell>
          <cell r="C141">
            <v>42959.29</v>
          </cell>
        </row>
        <row r="142">
          <cell r="A142" t="str">
            <v>RCN1-1000-1420200</v>
          </cell>
          <cell r="B142" t="str">
            <v>RCN1-1000-1420200 ROMMER Конвектор внутрипольный RCN 140.200.2000 (Решётка роликовая, анодированный алюминий)</v>
          </cell>
          <cell r="C142">
            <v>45008.38</v>
          </cell>
        </row>
        <row r="143">
          <cell r="A143" t="str">
            <v>RCN1-1000-1420210</v>
          </cell>
          <cell r="B143" t="str">
            <v>RCN1-1000-1420210 ROMMER Конвектор внутрипольный RCN 140.200.2100 (Решётка роликовая, анодированный алюминий)</v>
          </cell>
          <cell r="C143">
            <v>47057.46</v>
          </cell>
        </row>
        <row r="144">
          <cell r="A144" t="str">
            <v>RCN1-1000-1420220</v>
          </cell>
          <cell r="B144" t="str">
            <v>RCN1-1000-1420220 ROMMER Конвектор внутрипольный RCN 140.200.2200 (Решётка роликовая, анодированный алюминий)</v>
          </cell>
          <cell r="C144">
            <v>49106.55</v>
          </cell>
        </row>
        <row r="145">
          <cell r="A145" t="str">
            <v>RCN1-1000-1420230</v>
          </cell>
          <cell r="B145" t="str">
            <v>RCN1-1000-1420230 ROMMER Конвектор внутрипольный RCN 140.200.2300 (Решётка роликовая, анодированный алюминий)</v>
          </cell>
          <cell r="C145">
            <v>51155.63</v>
          </cell>
        </row>
        <row r="146">
          <cell r="A146" t="str">
            <v>RCN1-1000-1420240</v>
          </cell>
          <cell r="B146" t="str">
            <v>RCN1-1000-1420240 ROMMER Конвектор внутрипольный RCN 140.200.2400 (Решётка роликовая, анодированный алюминий)</v>
          </cell>
          <cell r="C146">
            <v>53204.71</v>
          </cell>
        </row>
        <row r="147">
          <cell r="A147" t="str">
            <v>RCN1-1000-1420250</v>
          </cell>
          <cell r="B147" t="str">
            <v>RCN1-1000-1420250 ROMMER Конвектор внутрипольный RCN 140.200.2500 (Решётка роликовая, анодированный алюминий)</v>
          </cell>
          <cell r="C147">
            <v>55253.8</v>
          </cell>
        </row>
        <row r="148">
          <cell r="A148" t="str">
            <v>RCN1-1000-1420260</v>
          </cell>
          <cell r="B148" t="str">
            <v>RCN1-1000-1420260 ROMMER Конвектор внутрипольный RCN 140.200.2600 (Решётка роликовая, анодированный алюминий)</v>
          </cell>
          <cell r="C148">
            <v>57302.879999999997</v>
          </cell>
        </row>
        <row r="149">
          <cell r="A149" t="str">
            <v>RCN1-1000-1420270</v>
          </cell>
          <cell r="B149" t="str">
            <v>RCN1-1000-1420270 ROMMER Конвектор внутрипольный RCN 140.200.2700 (Решётка роликовая, анодированный алюминий)</v>
          </cell>
          <cell r="C149">
            <v>59351.97</v>
          </cell>
        </row>
        <row r="150">
          <cell r="A150" t="str">
            <v>RCN1-1000-1420280</v>
          </cell>
          <cell r="B150" t="str">
            <v>RCN1-1000-1420280 ROMMER Конвектор внутрипольный RCN 140.200.2800 (Решётка роликовая, анодированный алюминий)</v>
          </cell>
          <cell r="C150">
            <v>61401.05</v>
          </cell>
        </row>
        <row r="151">
          <cell r="A151" t="str">
            <v>RCN1-1000-1420290</v>
          </cell>
          <cell r="B151" t="str">
            <v>RCN1-1000-1420290 ROMMER Конвектор внутрипольный RCN 140.200.2900 (Решётка роликовая, анодированный алюминий)</v>
          </cell>
          <cell r="C151">
            <v>63450.14</v>
          </cell>
        </row>
        <row r="152">
          <cell r="A152" t="str">
            <v>RCN1-1000-1420300</v>
          </cell>
          <cell r="B152" t="str">
            <v>RCN1-1000-1420300 ROMMER Конвектор внутрипольный RCN 140.200.3000 (Решётка роликовая, анодированный алюминий)</v>
          </cell>
          <cell r="C152">
            <v>65499.22</v>
          </cell>
        </row>
        <row r="153">
          <cell r="A153" t="str">
            <v>RCN1-1000-1420310</v>
          </cell>
          <cell r="B153" t="str">
            <v>RCN1-1000-1420310 ROMMER Конвектор внутрипольный RCN 140.200.3100 (Решётка роликовая, анодированный алюминий)</v>
          </cell>
          <cell r="C153">
            <v>67548.3</v>
          </cell>
        </row>
        <row r="154">
          <cell r="A154" t="str">
            <v>RCN1-1000-1420320</v>
          </cell>
          <cell r="B154" t="str">
            <v>RCN1-1000-1420320 ROMMER Конвектор внутрипольный RCN 140.200.3200 (Решётка роликовая, анодированный алюминий)</v>
          </cell>
          <cell r="C154">
            <v>69597.39</v>
          </cell>
        </row>
        <row r="155">
          <cell r="A155" t="str">
            <v>RCN1-1000-1420330</v>
          </cell>
          <cell r="B155" t="str">
            <v>RCN1-1000-1420330 ROMMER Конвектор внутрипольный RCN 140.200.3300 (Решётка роликовая, анодированный алюминий)</v>
          </cell>
          <cell r="C155">
            <v>71646.47</v>
          </cell>
        </row>
        <row r="156">
          <cell r="A156" t="str">
            <v>RCN1-1000-1420340</v>
          </cell>
          <cell r="B156" t="str">
            <v>RCN1-1000-1420340 ROMMER Конвектор внутрипольный RCN 140.200.3400 (Решётка роликовая, анодированный алюминий)</v>
          </cell>
          <cell r="C156">
            <v>73695.56</v>
          </cell>
        </row>
        <row r="157">
          <cell r="A157" t="str">
            <v>RCN1-1000-1420350</v>
          </cell>
          <cell r="B157" t="str">
            <v>RCN1-1000-1420350 ROMMER Конвектор внутрипольный RCN 140.200.3500 (Решётка роликовая, анодированный алюминий)</v>
          </cell>
          <cell r="C157">
            <v>75744.639999999999</v>
          </cell>
        </row>
        <row r="158">
          <cell r="A158" t="str">
            <v>RCN1-1000-1420360</v>
          </cell>
          <cell r="B158" t="str">
            <v>RCN1-1000-1420360 ROMMER Конвектор внутрипольный RCN 140.200.3600 (Решётка роликовая, анодированный алюминий)</v>
          </cell>
          <cell r="C158">
            <v>77793.73</v>
          </cell>
        </row>
        <row r="159">
          <cell r="A159" t="str">
            <v>RCN1-1000-1420370</v>
          </cell>
          <cell r="B159" t="str">
            <v>RCN1-1000-1420370 ROMMER Конвектор внутрипольный RCN 140.200.3700 (Решётка роликовая, анодированный алюминий)</v>
          </cell>
          <cell r="C159">
            <v>79842.81</v>
          </cell>
        </row>
        <row r="160">
          <cell r="A160" t="str">
            <v>RCN1-1000-1420380</v>
          </cell>
          <cell r="B160" t="str">
            <v>RCN1-1000-1420380 ROMMER Конвектор внутрипольный RCN 140.200.3800 (Решётка роликовая, анодированный алюминий)</v>
          </cell>
          <cell r="C160">
            <v>81891.899999999994</v>
          </cell>
        </row>
        <row r="161">
          <cell r="A161" t="str">
            <v>RCN1-1000-1420390</v>
          </cell>
          <cell r="B161" t="str">
            <v>RCN1-1000-1420390 ROMMER Конвектор внутрипольный RCN 140.200.3900 (Решётка роликовая, анодированный алюминий)</v>
          </cell>
          <cell r="C161">
            <v>83940.98</v>
          </cell>
        </row>
        <row r="162">
          <cell r="A162" t="str">
            <v>RCN1-1000-1420400</v>
          </cell>
          <cell r="B162" t="str">
            <v>RCN1-1000-1420400 ROMMER Конвектор внутрипольный RCN 140.200.4000 (Решётка роликовая, анодированный алюминий)</v>
          </cell>
          <cell r="C162">
            <v>85990.06</v>
          </cell>
        </row>
        <row r="163">
          <cell r="A163" t="str">
            <v>RCN1-1000-1420410</v>
          </cell>
          <cell r="B163" t="str">
            <v>RCN1-1000-1420410 ROMMER Конвектор внутрипольный RCN 140.200.4100 (Решётка роликовая, анодированный алюминий)</v>
          </cell>
          <cell r="C163">
            <v>88039.15</v>
          </cell>
        </row>
        <row r="164">
          <cell r="A164" t="str">
            <v>RCN1-1000-1420420</v>
          </cell>
          <cell r="B164" t="str">
            <v>RCN1-1000-1420420 ROMMER Конвектор внутрипольный RCN 140.200.4200 (Решётка роликовая, анодированный алюминий)</v>
          </cell>
          <cell r="C164">
            <v>90088.23</v>
          </cell>
        </row>
        <row r="165">
          <cell r="A165" t="str">
            <v>RCN1-1000-1420430</v>
          </cell>
          <cell r="B165" t="str">
            <v>RCN1-1000-1420430 ROMMER Конвектор внутрипольный RCN 140.200.4300 (Решётка роликовая, анодированный алюминий)</v>
          </cell>
          <cell r="C165">
            <v>92137.32</v>
          </cell>
        </row>
        <row r="166">
          <cell r="A166" t="str">
            <v>RCN1-1000-1420440</v>
          </cell>
          <cell r="B166" t="str">
            <v>RCN1-1000-1420440 ROMMER Конвектор внутрипольный RCN 140.200.4400 (Решётка роликовая, анодированный алюминий)</v>
          </cell>
          <cell r="C166">
            <v>94186.4</v>
          </cell>
        </row>
        <row r="167">
          <cell r="A167" t="str">
            <v>RCN1-1000-1420450</v>
          </cell>
          <cell r="B167" t="str">
            <v>RCN1-1000-1420450 ROMMER Конвектор внутрипольный RCN 140.200.4500 (Решётка роликовая, анодированный алюминий)</v>
          </cell>
          <cell r="C167">
            <v>96235.49</v>
          </cell>
        </row>
        <row r="168">
          <cell r="A168" t="str">
            <v>RCN1-1000-1420460</v>
          </cell>
          <cell r="B168" t="str">
            <v>RCN1-1000-1420460 ROMMER Конвектор внутрипольный RCN 140.200.4600 (Решётка роликовая, анодированный алюминий)</v>
          </cell>
          <cell r="C168">
            <v>98284.57</v>
          </cell>
        </row>
        <row r="169">
          <cell r="A169" t="str">
            <v>RCN1-1000-1420470</v>
          </cell>
          <cell r="B169" t="str">
            <v>RCN1-1000-1420470 ROMMER Конвектор внутрипольный RCN 140.200.4700 (Решётка роликовая, анодированный алюминий)</v>
          </cell>
          <cell r="C169">
            <v>100333.65</v>
          </cell>
        </row>
        <row r="170">
          <cell r="A170" t="str">
            <v>RCN1-1000-1420480</v>
          </cell>
          <cell r="B170" t="str">
            <v>RCN1-1000-1420480 ROMMER Конвектор внутрипольный RCN 140.200.4800 (Решётка роликовая, анодированный алюминий)</v>
          </cell>
          <cell r="C170">
            <v>102382.74</v>
          </cell>
        </row>
        <row r="171">
          <cell r="A171" t="str">
            <v>RCN1-1000-1420490</v>
          </cell>
          <cell r="B171" t="str">
            <v>RCN1-1000-1420490 ROMMER Конвектор внутрипольный RCN 140.200.4900 (Решётка роликовая, анодированный алюминий)</v>
          </cell>
          <cell r="C171">
            <v>104431.82</v>
          </cell>
        </row>
        <row r="172">
          <cell r="A172" t="str">
            <v>RCN1-1000-1420500</v>
          </cell>
          <cell r="B172" t="str">
            <v>RCN1-1000-1420500 ROMMER Конвектор внутрипольный RCN 140.200.5000 (Решётка роликовая, анодированный алюминий)</v>
          </cell>
          <cell r="C172">
            <v>106480.91</v>
          </cell>
        </row>
        <row r="173">
          <cell r="A173" t="str">
            <v>RCN1-1000-1920080</v>
          </cell>
          <cell r="B173" t="str">
            <v>RCN1-1000-1920080 ROMMER Конвектор внутрипольный RCN 190.200.800 (Решётка роликовая, анодированный алюминий)</v>
          </cell>
          <cell r="C173">
            <v>20884.68</v>
          </cell>
        </row>
        <row r="174">
          <cell r="A174" t="str">
            <v>RCN1-1000-1920090</v>
          </cell>
          <cell r="B174" t="str">
            <v>RCN1-1000-1920090 ROMMER Конвектор внутрипольный RCN 190.200.900 (Решётка роликовая, анодированный алюминий)</v>
          </cell>
          <cell r="C174">
            <v>22995.439999999999</v>
          </cell>
        </row>
        <row r="175">
          <cell r="A175" t="str">
            <v>RCN1-1000-1920100</v>
          </cell>
          <cell r="B175" t="str">
            <v>RCN1-1000-1920100 ROMMER Конвектор внутрипольный RCN 190.200.1000 (Решётка роликовая, анодированный алюминий)</v>
          </cell>
          <cell r="C175">
            <v>25106.19</v>
          </cell>
        </row>
        <row r="176">
          <cell r="A176" t="str">
            <v>RCN1-1000-1920110</v>
          </cell>
          <cell r="B176" t="str">
            <v>RCN1-1000-1920110 ROMMER Конвектор внутрипольный RCN 190.200.1100 (Решётка роликовая, анодированный алюминий)</v>
          </cell>
          <cell r="C176">
            <v>27216.94</v>
          </cell>
        </row>
        <row r="177">
          <cell r="A177" t="str">
            <v>RCN1-1000-1920120</v>
          </cell>
          <cell r="B177" t="str">
            <v>RCN1-1000-1920120 ROMMER Конвектор внутрипольный RCN 190.200.1200 (Решётка роликовая, анодированный алюминий)</v>
          </cell>
          <cell r="C177">
            <v>29327.7</v>
          </cell>
        </row>
        <row r="178">
          <cell r="A178" t="str">
            <v>RCN1-1000-1920130</v>
          </cell>
          <cell r="B178" t="str">
            <v>RCN1-1000-1920130 ROMMER Конвектор внутрипольный RCN 190.200.1300 (Решётка роликовая, анодированный алюминий)</v>
          </cell>
          <cell r="C178">
            <v>31438.45</v>
          </cell>
        </row>
        <row r="179">
          <cell r="A179" t="str">
            <v>RCN1-1000-1920140</v>
          </cell>
          <cell r="B179" t="str">
            <v>RCN1-1000-1920140 ROMMER Конвектор внутрипольный RCN 190.200.1400 (Решётка роликовая, анодированный алюминий)</v>
          </cell>
          <cell r="C179">
            <v>33549.199999999997</v>
          </cell>
        </row>
        <row r="180">
          <cell r="A180" t="str">
            <v>RCN1-1000-1920150</v>
          </cell>
          <cell r="B180" t="str">
            <v>RCN1-1000-1920150 ROMMER Конвектор внутрипольный RCN 190.200.1500 (Решётка роликовая, анодированный алюминий)</v>
          </cell>
          <cell r="C180">
            <v>35659.949999999997</v>
          </cell>
        </row>
        <row r="181">
          <cell r="A181" t="str">
            <v>RCN1-1000-1920160</v>
          </cell>
          <cell r="B181" t="str">
            <v>RCN1-1000-1920160 ROMMER Конвектор внутрипольный RCN 190.200.1600 (Решётка роликовая, анодированный алюминий)</v>
          </cell>
          <cell r="C181">
            <v>37770.71</v>
          </cell>
        </row>
        <row r="182">
          <cell r="A182" t="str">
            <v>RCN1-1000-1920170</v>
          </cell>
          <cell r="B182" t="str">
            <v>RCN1-1000-1920170 ROMMER Конвектор внутрипольный RCN 190.200.1700 (Решётка роликовая, анодированный алюминий)</v>
          </cell>
          <cell r="C182">
            <v>39881.46</v>
          </cell>
        </row>
        <row r="183">
          <cell r="A183" t="str">
            <v>RCN1-1000-1920180</v>
          </cell>
          <cell r="B183" t="str">
            <v>RCN1-1000-1920180 ROMMER Конвектор внутрипольный RCN 190.200.1800 (Решётка роликовая, анодированный алюминий)</v>
          </cell>
          <cell r="C183">
            <v>41992.21</v>
          </cell>
        </row>
        <row r="184">
          <cell r="A184" t="str">
            <v>RCN1-1000-1920190</v>
          </cell>
          <cell r="B184" t="str">
            <v>RCN1-1000-1920190 ROMMER Конвектор внутрипольный RCN 190.200.1900 (Решётка роликовая, анодированный алюминий)</v>
          </cell>
          <cell r="C184">
            <v>44102.97</v>
          </cell>
        </row>
        <row r="185">
          <cell r="A185" t="str">
            <v>RCN1-1000-1920200</v>
          </cell>
          <cell r="B185" t="str">
            <v>RCN1-1000-1920200 ROMMER Конвектор внутрипольный RCN 190.200.2000 (Решётка роликовая, анодированный алюминий)</v>
          </cell>
          <cell r="C185">
            <v>46213.72</v>
          </cell>
        </row>
        <row r="186">
          <cell r="A186" t="str">
            <v>RCN1-1000-1920210</v>
          </cell>
          <cell r="B186" t="str">
            <v>RCN1-1000-1920210 ROMMER Конвектор внутрипольный RCN 190.200.2100 (Решётка роликовая, анодированный алюминий)</v>
          </cell>
          <cell r="C186">
            <v>48324.47</v>
          </cell>
        </row>
        <row r="187">
          <cell r="A187" t="str">
            <v>RCN1-1000-1920220</v>
          </cell>
          <cell r="B187" t="str">
            <v>RCN1-1000-1920220 ROMMER Конвектор внутрипольный RCN 190.200.2200 (Решётка роликовая, анодированный алюминий)</v>
          </cell>
          <cell r="C187">
            <v>50435.23</v>
          </cell>
        </row>
        <row r="188">
          <cell r="A188" t="str">
            <v>RCN1-1000-1920230</v>
          </cell>
          <cell r="B188" t="str">
            <v>RCN1-1000-1920230 ROMMER Конвектор внутрипольный RCN 190.200.2300 (Решётка роликовая, анодированный алюминий)</v>
          </cell>
          <cell r="C188">
            <v>52545.98</v>
          </cell>
        </row>
        <row r="189">
          <cell r="A189" t="str">
            <v>RCN1-1000-1920240</v>
          </cell>
          <cell r="B189" t="str">
            <v>RCN1-1000-1920240 ROMMER Конвектор внутрипольный RCN 190.200.2400 (Решётка роликовая, анодированный алюминий)</v>
          </cell>
          <cell r="C189">
            <v>54656.73</v>
          </cell>
        </row>
        <row r="190">
          <cell r="A190" t="str">
            <v>RCN1-1000-1920250</v>
          </cell>
          <cell r="B190" t="str">
            <v>RCN1-1000-1920250 ROMMER Конвектор внутрипольный RCN 190.200.2500 (Решётка роликовая, анодированный алюминий)</v>
          </cell>
          <cell r="C190">
            <v>56767.49</v>
          </cell>
        </row>
        <row r="191">
          <cell r="A191" t="str">
            <v>RCN1-1000-1920260</v>
          </cell>
          <cell r="B191" t="str">
            <v>RCN1-1000-1920260 ROMMER Конвектор внутрипольный RCN 190.200.2600 (Решётка роликовая, анодированный алюминий)</v>
          </cell>
          <cell r="C191">
            <v>58878.239999999998</v>
          </cell>
        </row>
        <row r="192">
          <cell r="A192" t="str">
            <v>RCN1-1000-1920270</v>
          </cell>
          <cell r="B192" t="str">
            <v>RCN1-1000-1920270 ROMMER Конвектор внутрипольный RCN 190.200.2700 (Решётка роликовая, анодированный алюминий)</v>
          </cell>
          <cell r="C192">
            <v>60988.99</v>
          </cell>
        </row>
        <row r="193">
          <cell r="A193" t="str">
            <v>RCN1-1000-1920280</v>
          </cell>
          <cell r="B193" t="str">
            <v>RCN1-1000-1920280 ROMMER Конвектор внутрипольный RCN 190.200.2800 (Решётка роликовая, анодированный алюминий)</v>
          </cell>
          <cell r="C193">
            <v>63099.75</v>
          </cell>
        </row>
        <row r="194">
          <cell r="A194" t="str">
            <v>RCN1-1000-1920290</v>
          </cell>
          <cell r="B194" t="str">
            <v>RCN1-1000-1920290 ROMMER Конвектор внутрипольный RCN 190.200.2900 (Решётка роликовая, анодированный алюминий)</v>
          </cell>
          <cell r="C194">
            <v>65210.5</v>
          </cell>
        </row>
        <row r="195">
          <cell r="A195" t="str">
            <v>RCN1-1000-1920300</v>
          </cell>
          <cell r="B195" t="str">
            <v>RCN1-1000-1920300 ROMMER Конвектор внутрипольный RCN 190.200.3000 (Решётка роликовая, анодированный алюминий)</v>
          </cell>
          <cell r="C195">
            <v>67321.25</v>
          </cell>
        </row>
        <row r="196">
          <cell r="A196" t="str">
            <v>RCN1-1000-1920310</v>
          </cell>
          <cell r="B196" t="str">
            <v>RCN1-1000-1920310 ROMMER Конвектор внутрипольный RCN 190.200.3100 (Решётка роликовая, анодированный алюминий)</v>
          </cell>
          <cell r="C196">
            <v>69432</v>
          </cell>
        </row>
        <row r="197">
          <cell r="A197" t="str">
            <v>RCN1-1000-1920320</v>
          </cell>
          <cell r="B197" t="str">
            <v>RCN1-1000-1920320 ROMMER Конвектор внутрипольный RCN 190.200.3200 (Решётка роликовая, анодированный алюминий)</v>
          </cell>
          <cell r="C197">
            <v>71542.759999999995</v>
          </cell>
        </row>
        <row r="198">
          <cell r="A198" t="str">
            <v>RCN1-1000-1920330</v>
          </cell>
          <cell r="B198" t="str">
            <v>RCN1-1000-1920330 ROMMER Конвектор внутрипольный RCN 190.200.3300 (Решётка роликовая, анодированный алюминий)</v>
          </cell>
          <cell r="C198">
            <v>73653.509999999995</v>
          </cell>
        </row>
        <row r="199">
          <cell r="A199" t="str">
            <v>RCN1-1000-1920340</v>
          </cell>
          <cell r="B199" t="str">
            <v>RCN1-1000-1920340 ROMMER Конвектор внутрипольный RCN 190.200.3400 (Решётка роликовая, анодированный алюминий)</v>
          </cell>
          <cell r="C199">
            <v>75764.259999999995</v>
          </cell>
        </row>
        <row r="200">
          <cell r="A200" t="str">
            <v>RCN1-1000-1920350</v>
          </cell>
          <cell r="B200" t="str">
            <v>RCN1-1000-1920350 ROMMER Конвектор внутрипольный RCN 190.200.3500 (Решётка роликовая, анодированный алюминий)</v>
          </cell>
          <cell r="C200">
            <v>77875.02</v>
          </cell>
        </row>
        <row r="201">
          <cell r="A201" t="str">
            <v>RCN1-1000-1920360</v>
          </cell>
          <cell r="B201" t="str">
            <v>RCN1-1000-1920360 ROMMER Конвектор внутрипольный RCN 190.200.3600 (Решётка роликовая, анодированный алюминий)</v>
          </cell>
          <cell r="C201">
            <v>79985.77</v>
          </cell>
        </row>
        <row r="202">
          <cell r="A202" t="str">
            <v>RCN1-1000-1920370</v>
          </cell>
          <cell r="B202" t="str">
            <v>RCN1-1000-1920370 ROMMER Конвектор внутрипольный RCN 190.200.3700 (Решётка роликовая, анодированный алюминий)</v>
          </cell>
          <cell r="C202">
            <v>82096.52</v>
          </cell>
        </row>
        <row r="203">
          <cell r="A203" t="str">
            <v>RCN1-1000-1920380</v>
          </cell>
          <cell r="B203" t="str">
            <v>RCN1-1000-1920380 ROMMER Конвектор внутрипольный RCN 190.200.3800 (Решётка роликовая, анодированный алюминий)</v>
          </cell>
          <cell r="C203">
            <v>84207.28</v>
          </cell>
        </row>
        <row r="204">
          <cell r="A204" t="str">
            <v>RCN1-1000-1920390</v>
          </cell>
          <cell r="B204" t="str">
            <v>RCN1-1000-1920390 ROMMER Конвектор внутрипольный RCN 190.200.3900 (Решётка роликовая, анодированный алюминий)</v>
          </cell>
          <cell r="C204">
            <v>86318.03</v>
          </cell>
        </row>
        <row r="205">
          <cell r="A205" t="str">
            <v>RCN1-1000-1920400</v>
          </cell>
          <cell r="B205" t="str">
            <v>RCN1-1000-1920400 ROMMER Конвектор внутрипольный RCN 190.200.4000 (Решётка роликовая, анодированный алюминий)</v>
          </cell>
          <cell r="C205">
            <v>88428.78</v>
          </cell>
        </row>
        <row r="206">
          <cell r="A206" t="str">
            <v>RCN1-1000-1920410</v>
          </cell>
          <cell r="B206" t="str">
            <v>RCN1-1000-1920410 ROMMER Конвектор внутрипольный RCN 190.200.4100 (Решётка роликовая, анодированный алюминий)</v>
          </cell>
          <cell r="C206">
            <v>90539.54</v>
          </cell>
        </row>
        <row r="207">
          <cell r="A207" t="str">
            <v>RCN1-1000-1920420</v>
          </cell>
          <cell r="B207" t="str">
            <v>RCN1-1000-1920420 ROMMER Конвектор внутрипольный RCN 190.200.4200 (Решётка роликовая, анодированный алюминий)</v>
          </cell>
          <cell r="C207">
            <v>92650.29</v>
          </cell>
        </row>
        <row r="208">
          <cell r="A208" t="str">
            <v>RCN1-1000-1920430</v>
          </cell>
          <cell r="B208" t="str">
            <v>RCN1-1000-1920430 ROMMER Конвектор внутрипольный RCN 190.200.4300 (Решётка роликовая, анодированный алюминий)</v>
          </cell>
          <cell r="C208">
            <v>94761.04</v>
          </cell>
        </row>
        <row r="209">
          <cell r="A209" t="str">
            <v>RCN1-1000-1920440</v>
          </cell>
          <cell r="B209" t="str">
            <v>RCN1-1000-1920440 ROMMER Конвектор внутрипольный RCN 190.200.4400 (Решётка роликовая, анодированный алюминий)</v>
          </cell>
          <cell r="C209">
            <v>96871.8</v>
          </cell>
        </row>
        <row r="210">
          <cell r="A210" t="str">
            <v>RCN1-1000-1920450</v>
          </cell>
          <cell r="B210" t="str">
            <v>RCN1-1000-1920450 ROMMER Конвектор внутрипольный RCN 190.200.4500 (Решётка роликовая, анодированный алюминий)</v>
          </cell>
          <cell r="C210">
            <v>98982.55</v>
          </cell>
        </row>
        <row r="211">
          <cell r="A211" t="str">
            <v>RCN1-1000-1920460</v>
          </cell>
          <cell r="B211" t="str">
            <v>RCN1-1000-1920460 ROMMER Конвектор внутрипольный RCN 190.200.4600 (Решётка роликовая, анодированный алюминий)</v>
          </cell>
          <cell r="C211">
            <v>101093.3</v>
          </cell>
        </row>
        <row r="212">
          <cell r="A212" t="str">
            <v>RCN1-1000-1920470</v>
          </cell>
          <cell r="B212" t="str">
            <v>RCN1-1000-1920470 ROMMER Конвектор внутрипольный RCN 190.200.4700 (Решётка роликовая, анодированный алюминий)</v>
          </cell>
          <cell r="C212">
            <v>103204.05</v>
          </cell>
        </row>
        <row r="213">
          <cell r="A213" t="str">
            <v>RCN1-1000-1920480</v>
          </cell>
          <cell r="B213" t="str">
            <v>RCN1-1000-1920480 ROMMER Конвектор внутрипольный RCN 190.200.4800 (Решётка роликовая, анодированный алюминий)</v>
          </cell>
          <cell r="C213">
            <v>105314.81</v>
          </cell>
        </row>
        <row r="214">
          <cell r="A214" t="str">
            <v>RCN1-1000-1920490</v>
          </cell>
          <cell r="B214" t="str">
            <v>RCN1-1000-1920490 ROMMER Конвектор внутрипольный RCN 190.200.4900 (Решётка роликовая, анодированный алюминий)</v>
          </cell>
          <cell r="C214">
            <v>107425.56</v>
          </cell>
        </row>
        <row r="215">
          <cell r="A215" t="str">
            <v>RCN1-1000-1920500</v>
          </cell>
          <cell r="B215" t="str">
            <v>RCN1-1000-1920500 ROMMER Конвектор внутрипольный RCN 190.200.5000 (Решётка роликовая, анодированный алюминий)</v>
          </cell>
          <cell r="C215">
            <v>109536.31</v>
          </cell>
        </row>
        <row r="216">
          <cell r="A216" t="str">
            <v>RCN2-1000-0826080</v>
          </cell>
          <cell r="B216" t="str">
            <v>RCN2-1000-0826080 ROMMER Конвектор внутрипольный RCN 80.260.800 (Решётка роликовая, анодированный алюминий)</v>
          </cell>
          <cell r="C216">
            <v>17313.5</v>
          </cell>
        </row>
        <row r="217">
          <cell r="A217" t="str">
            <v>RCN2-1000-0826090</v>
          </cell>
          <cell r="B217" t="str">
            <v>RCN2-1000-0826090 ROMMER Конвектор внутрипольный RCN 80.260.900 (Решётка роликовая, анодированный алюминий)</v>
          </cell>
          <cell r="C217">
            <v>19066.86</v>
          </cell>
        </row>
        <row r="218">
          <cell r="A218" t="str">
            <v>RCN2-1000-0826100</v>
          </cell>
          <cell r="B218" t="str">
            <v>RCN2-1000-0826100 ROMMER Конвектор внутрипольный RCN 80.260.1000 (Решётка роликовая, анодированный алюминий)</v>
          </cell>
          <cell r="C218">
            <v>20820.21</v>
          </cell>
        </row>
        <row r="219">
          <cell r="A219" t="str">
            <v>RCN2-1000-0826110</v>
          </cell>
          <cell r="B219" t="str">
            <v>RCN2-1000-0826110 ROMMER Конвектор внутрипольный RCN 80.260.1100 (Решётка роликовая, анодированный алюминий)</v>
          </cell>
          <cell r="C219">
            <v>22573.57</v>
          </cell>
        </row>
        <row r="220">
          <cell r="A220" t="str">
            <v>RCN2-1000-0826120</v>
          </cell>
          <cell r="B220" t="str">
            <v>RCN2-1000-0826120 ROMMER Конвектор внутрипольный RCN 80.260.1200 (Решётка роликовая, анодированный алюминий)</v>
          </cell>
          <cell r="C220">
            <v>24326.92</v>
          </cell>
        </row>
        <row r="221">
          <cell r="A221" t="str">
            <v>RCN2-1000-0826130</v>
          </cell>
          <cell r="B221" t="str">
            <v>RCN2-1000-0826130 ROMMER Конвектор внутрипольный RCN 80.260.1300 (Решётка роликовая, анодированный алюминий)</v>
          </cell>
          <cell r="C221">
            <v>26080.28</v>
          </cell>
        </row>
        <row r="222">
          <cell r="A222" t="str">
            <v>RCN2-1000-0826140</v>
          </cell>
          <cell r="B222" t="str">
            <v>RCN2-1000-0826140 ROMMER Конвектор внутрипольный RCN 80.260.1400 (Решётка роликовая, анодированный алюминий)</v>
          </cell>
          <cell r="C222">
            <v>27833.63</v>
          </cell>
        </row>
        <row r="223">
          <cell r="A223" t="str">
            <v>RCN2-1000-0826150</v>
          </cell>
          <cell r="B223" t="str">
            <v>RCN2-1000-0826150 ROMMER Конвектор внутрипольный RCN 80.260.1500 (Решётка роликовая, анодированный алюминий)</v>
          </cell>
          <cell r="C223">
            <v>29586.98</v>
          </cell>
        </row>
        <row r="224">
          <cell r="A224" t="str">
            <v>RCN2-1000-0826160</v>
          </cell>
          <cell r="B224" t="str">
            <v>RCN2-1000-0826160 ROMMER Конвектор внутрипольный RCN 80.260.1600 (Решётка роликовая, анодированный алюминий)</v>
          </cell>
          <cell r="C224">
            <v>31340.34</v>
          </cell>
        </row>
        <row r="225">
          <cell r="A225" t="str">
            <v>RCN2-1000-0826170</v>
          </cell>
          <cell r="B225" t="str">
            <v>RCN2-1000-0826170 ROMMER Конвектор внутрипольный RCN 80.260.1700 (Решётка роликовая, анодированный алюминий)</v>
          </cell>
          <cell r="C225">
            <v>33093.69</v>
          </cell>
        </row>
        <row r="226">
          <cell r="A226" t="str">
            <v>RCN2-1000-0826180</v>
          </cell>
          <cell r="B226" t="str">
            <v>RCN2-1000-0826180 ROMMER Конвектор внутрипольный RCN 80.260.1800 (Решётка роликовая, анодированный алюминий)</v>
          </cell>
          <cell r="C226">
            <v>34847.050000000003</v>
          </cell>
        </row>
        <row r="227">
          <cell r="A227" t="str">
            <v>RCN2-1000-0826190</v>
          </cell>
          <cell r="B227" t="str">
            <v>RCN2-1000-0826190 ROMMER Конвектор внутрипольный RCN 80.260.1900 (Решётка роликовая, анодированный алюминий)</v>
          </cell>
          <cell r="C227">
            <v>36600.400000000001</v>
          </cell>
        </row>
        <row r="228">
          <cell r="A228" t="str">
            <v>RCN2-1000-0826200</v>
          </cell>
          <cell r="B228" t="str">
            <v>RCN2-1000-0826200 ROMMER Конвектор внутрипольный RCN 80.260.2000 (Решётка роликовая, анодированный алюминий)</v>
          </cell>
          <cell r="C228">
            <v>38353.760000000002</v>
          </cell>
        </row>
        <row r="229">
          <cell r="A229" t="str">
            <v>RCN2-1000-0826210</v>
          </cell>
          <cell r="B229" t="str">
            <v>RCN2-1000-0826210 ROMMER Конвектор внутрипольный RCN 80.260.2100 (Решётка роликовая, анодированный алюминий)</v>
          </cell>
          <cell r="C229">
            <v>40107.11</v>
          </cell>
        </row>
        <row r="230">
          <cell r="A230" t="str">
            <v>RCN2-1000-0826220</v>
          </cell>
          <cell r="B230" t="str">
            <v>RCN2-1000-0826220 ROMMER Конвектор внутрипольный RCN 80.260.2200 (Решётка роликовая, анодированный алюминий)</v>
          </cell>
          <cell r="C230">
            <v>41860.47</v>
          </cell>
        </row>
        <row r="231">
          <cell r="A231" t="str">
            <v>RCN2-1000-0826230</v>
          </cell>
          <cell r="B231" t="str">
            <v>RCN2-1000-0826230 ROMMER Конвектор внутрипольный RCN 80.260.2300 (Решётка роликовая, анодированный алюминий)</v>
          </cell>
          <cell r="C231">
            <v>43613.82</v>
          </cell>
        </row>
        <row r="232">
          <cell r="A232" t="str">
            <v>RCN2-1000-0826240</v>
          </cell>
          <cell r="B232" t="str">
            <v>RCN2-1000-0826240 ROMMER Конвектор внутрипольный RCN 80.260.2400 (Решётка роликовая, анодированный алюминий)</v>
          </cell>
          <cell r="C232">
            <v>45367.18</v>
          </cell>
        </row>
        <row r="233">
          <cell r="A233" t="str">
            <v>RCN2-1000-0826250</v>
          </cell>
          <cell r="B233" t="str">
            <v>RCN2-1000-0826250 ROMMER Конвектор внутрипольный RCN 80.260.2500 (Решётка роликовая, анодированный алюминий)</v>
          </cell>
          <cell r="C233">
            <v>47120.53</v>
          </cell>
        </row>
        <row r="234">
          <cell r="A234" t="str">
            <v>RCN2-1000-0826260</v>
          </cell>
          <cell r="B234" t="str">
            <v>RCN2-1000-0826260 ROMMER Конвектор внутрипольный RCN 80.260.2600 (Решётка роликовая, анодированный алюминий)</v>
          </cell>
          <cell r="C234">
            <v>48873.89</v>
          </cell>
        </row>
        <row r="235">
          <cell r="A235" t="str">
            <v>RCN2-1000-0826270</v>
          </cell>
          <cell r="B235" t="str">
            <v>RCN2-1000-0826270 ROMMER Конвектор внутрипольный RCN 80.260.2700 (Решётка роликовая, анодированный алюминий)</v>
          </cell>
          <cell r="C235">
            <v>50627.24</v>
          </cell>
        </row>
        <row r="236">
          <cell r="A236" t="str">
            <v>RCN2-1000-0826280</v>
          </cell>
          <cell r="B236" t="str">
            <v>RCN2-1000-0826280 ROMMER Конвектор внутрипольный RCN 80.260.2800 (Решётка роликовая, анодированный алюминий)</v>
          </cell>
          <cell r="C236">
            <v>52380.6</v>
          </cell>
        </row>
        <row r="237">
          <cell r="A237" t="str">
            <v>RCN2-1000-0826290</v>
          </cell>
          <cell r="B237" t="str">
            <v>RCN2-1000-0826290 ROMMER Конвектор внутрипольный RCN 80.260.2900 (Решётка роликовая, анодированный алюминий)</v>
          </cell>
          <cell r="C237">
            <v>54133.95</v>
          </cell>
        </row>
        <row r="238">
          <cell r="A238" t="str">
            <v>RCN2-1000-0826300</v>
          </cell>
          <cell r="B238" t="str">
            <v>RCN2-1000-0826300 ROMMER Конвектор внутрипольный RCN 80.260.3000 (Решётка роликовая, анодированный алюминий)</v>
          </cell>
          <cell r="C238">
            <v>55887.3</v>
          </cell>
        </row>
        <row r="239">
          <cell r="A239" t="str">
            <v>RCN2-1000-0826310</v>
          </cell>
          <cell r="B239" t="str">
            <v>RCN2-1000-0826310 ROMMER Конвектор внутрипольный RCN 80.260.3100 (Решётка роликовая, анодированный алюминий)</v>
          </cell>
          <cell r="C239">
            <v>57640.66</v>
          </cell>
        </row>
        <row r="240">
          <cell r="A240" t="str">
            <v>RCN2-1000-0826320</v>
          </cell>
          <cell r="B240" t="str">
            <v>RCN2-1000-0826320 ROMMER Конвектор внутрипольный RCN 80.260.3200 (Решётка роликовая, анодированный алюминий)</v>
          </cell>
          <cell r="C240">
            <v>59394.01</v>
          </cell>
        </row>
        <row r="241">
          <cell r="A241" t="str">
            <v>RCN2-1000-0826330</v>
          </cell>
          <cell r="B241" t="str">
            <v>RCN2-1000-0826330 ROMMER Конвектор внутрипольный RCN 80.260.3300 (Решётка роликовая, анодированный алюминий)</v>
          </cell>
          <cell r="C241">
            <v>61147.37</v>
          </cell>
        </row>
        <row r="242">
          <cell r="A242" t="str">
            <v>RCN2-1000-0826340</v>
          </cell>
          <cell r="B242" t="str">
            <v>RCN2-1000-0826340 ROMMER Конвектор внутрипольный RCN 80.260.3400 (Решётка роликовая, анодированный алюминий)</v>
          </cell>
          <cell r="C242">
            <v>62900.72</v>
          </cell>
        </row>
        <row r="243">
          <cell r="A243" t="str">
            <v>RCN2-1000-0826350</v>
          </cell>
          <cell r="B243" t="str">
            <v>RCN2-1000-0826350 ROMMER Конвектор внутрипольный RCN 80.260.3500 (Решётка роликовая, анодированный алюминий)</v>
          </cell>
          <cell r="C243">
            <v>64654.080000000002</v>
          </cell>
        </row>
        <row r="244">
          <cell r="A244" t="str">
            <v>RCN2-1000-0826360</v>
          </cell>
          <cell r="B244" t="str">
            <v>RCN2-1000-0826360 ROMMER Конвектор внутрипольный RCN 80.260.3600 (Решётка роликовая, анодированный алюминий)</v>
          </cell>
          <cell r="C244">
            <v>66407.429999999993</v>
          </cell>
        </row>
        <row r="245">
          <cell r="A245" t="str">
            <v>RCN2-1000-0826370</v>
          </cell>
          <cell r="B245" t="str">
            <v>RCN2-1000-0826370 ROMMER Конвектор внутрипольный RCN 80.260.3700 (Решётка роликовая, анодированный алюминий)</v>
          </cell>
          <cell r="C245">
            <v>68160.789999999994</v>
          </cell>
        </row>
        <row r="246">
          <cell r="A246" t="str">
            <v>RCN2-1000-0826380</v>
          </cell>
          <cell r="B246" t="str">
            <v>RCN2-1000-0826380 ROMMER Конвектор внутрипольный RCN 80.260.3800 (Решётка роликовая, анодированный алюминий)</v>
          </cell>
          <cell r="C246">
            <v>69914.14</v>
          </cell>
        </row>
        <row r="247">
          <cell r="A247" t="str">
            <v>RCN2-1000-0826390</v>
          </cell>
          <cell r="B247" t="str">
            <v>RCN2-1000-0826390 ROMMER Конвектор внутрипольный RCN 80.260.3900 (Решётка роликовая, анодированный алюминий)</v>
          </cell>
          <cell r="C247">
            <v>71667.5</v>
          </cell>
        </row>
        <row r="248">
          <cell r="A248" t="str">
            <v>RCN2-1000-0826400</v>
          </cell>
          <cell r="B248" t="str">
            <v>RCN2-1000-0826400 ROMMER Конвектор внутрипольный RCN 80.260.4000 (Решётка роликовая, анодированный алюминий)</v>
          </cell>
          <cell r="C248">
            <v>73420.850000000006</v>
          </cell>
        </row>
        <row r="249">
          <cell r="A249" t="str">
            <v>RCN2-1000-0826410</v>
          </cell>
          <cell r="B249" t="str">
            <v>RCN2-1000-0826410 ROMMER Конвектор внутрипольный RCN 80.260.4100 (Решётка роликовая, анодированный алюминий)</v>
          </cell>
          <cell r="C249">
            <v>75174.210000000006</v>
          </cell>
        </row>
        <row r="250">
          <cell r="A250" t="str">
            <v>RCN2-1000-0826420</v>
          </cell>
          <cell r="B250" t="str">
            <v>RCN2-1000-0826420 ROMMER Конвектор внутрипольный RCN 80.260.4200 (Решётка роликовая, анодированный алюминий)</v>
          </cell>
          <cell r="C250">
            <v>76927.56</v>
          </cell>
        </row>
        <row r="251">
          <cell r="A251" t="str">
            <v>RCN2-1000-0826430</v>
          </cell>
          <cell r="B251" t="str">
            <v>RCN2-1000-0826430 ROMMER Конвектор внутрипольный RCN 80.260.4300 (Решётка роликовая, анодированный алюминий)</v>
          </cell>
          <cell r="C251">
            <v>78680.92</v>
          </cell>
        </row>
        <row r="252">
          <cell r="A252" t="str">
            <v>RCN2-1000-0826440</v>
          </cell>
          <cell r="B252" t="str">
            <v>RCN2-1000-0826440 ROMMER Конвектор внутрипольный RCN 80.260.4400 (Решётка роликовая, анодированный алюминий)</v>
          </cell>
          <cell r="C252">
            <v>80434.27</v>
          </cell>
        </row>
        <row r="253">
          <cell r="A253" t="str">
            <v>RCN2-1000-0826450</v>
          </cell>
          <cell r="B253" t="str">
            <v>RCN2-1000-0826450 ROMMER Конвектор внутрипольный RCN 80.260.4500 (Решётка роликовая, анодированный алюминий)</v>
          </cell>
          <cell r="C253">
            <v>82187.63</v>
          </cell>
        </row>
        <row r="254">
          <cell r="A254" t="str">
            <v>RCN2-1000-0826460</v>
          </cell>
          <cell r="B254" t="str">
            <v>RCN2-1000-0826460 ROMMER Конвектор внутрипольный RCN 80.260.4600 (Решётка роликовая, анодированный алюминий)</v>
          </cell>
          <cell r="C254">
            <v>83940.98</v>
          </cell>
        </row>
        <row r="255">
          <cell r="A255" t="str">
            <v>RCN2-1000-0826470</v>
          </cell>
          <cell r="B255" t="str">
            <v>RCN2-1000-0826470 ROMMER Конвектор внутрипольный RCN 80.260.4700 (Решётка роликовая, анодированный алюминий)</v>
          </cell>
          <cell r="C255">
            <v>85694.33</v>
          </cell>
        </row>
        <row r="256">
          <cell r="A256" t="str">
            <v>RCN2-1000-0826480</v>
          </cell>
          <cell r="B256" t="str">
            <v>RCN2-1000-0826480 ROMMER Конвектор внутрипольный RCN 80.260.4800 (Решётка роликовая, анодированный алюминий)</v>
          </cell>
          <cell r="C256">
            <v>87447.69</v>
          </cell>
        </row>
        <row r="257">
          <cell r="A257" t="str">
            <v>RCN2-1000-0826490</v>
          </cell>
          <cell r="B257" t="str">
            <v>RCN2-1000-0826490 ROMMER Конвектор внутрипольный RCN 80.260.4900 (Решётка роликовая, анодированный алюминий)</v>
          </cell>
          <cell r="C257">
            <v>89201.04</v>
          </cell>
        </row>
        <row r="258">
          <cell r="A258" t="str">
            <v>RCN2-1000-0826500</v>
          </cell>
          <cell r="B258" t="str">
            <v>RCN2-1000-0826500 ROMMER Конвектор внутрипольный RCN 80.260.5000 (Решётка роликовая, анодированный алюминий)</v>
          </cell>
          <cell r="C258">
            <v>90954.4</v>
          </cell>
        </row>
        <row r="259">
          <cell r="A259" t="str">
            <v>RCN2-1000-1026080</v>
          </cell>
          <cell r="B259" t="str">
            <v>RCN2-1000-1026080 ROMMER Конвектор внутрипольный RCN 100.260.800 (Решётка роликовая, анодированный алюминий)</v>
          </cell>
          <cell r="C259">
            <v>17183.16</v>
          </cell>
        </row>
        <row r="260">
          <cell r="A260" t="str">
            <v>RCN2-1000-1026090</v>
          </cell>
          <cell r="B260" t="str">
            <v>RCN2-1000-1026090 ROMMER Конвектор внутрипольный RCN 100.260.900 (Решётка роликовая, анодированный алюминий)</v>
          </cell>
          <cell r="C260">
            <v>19033.22</v>
          </cell>
        </row>
        <row r="261">
          <cell r="A261" t="str">
            <v>RCN2-1000-1026100</v>
          </cell>
          <cell r="B261" t="str">
            <v>RCN2-1000-1026100 ROMMER Конвектор внутрипольный RCN 100.260.1000 (Решётка роликовая, анодированный алюминий)</v>
          </cell>
          <cell r="C261">
            <v>20883.28</v>
          </cell>
        </row>
        <row r="262">
          <cell r="A262" t="str">
            <v>RCN2-1000-1026110</v>
          </cell>
          <cell r="B262" t="str">
            <v>RCN2-1000-1026110 ROMMER Конвектор внутрипольный RCN 100.260.1100 (Решётка роликовая, анодированный алюминий)</v>
          </cell>
          <cell r="C262">
            <v>22733.34</v>
          </cell>
        </row>
        <row r="263">
          <cell r="A263" t="str">
            <v>RCN2-1000-1026120</v>
          </cell>
          <cell r="B263" t="str">
            <v>RCN2-1000-1026120 ROMMER Конвектор внутрипольный RCN 100.260.1200 (Решётка роликовая, анодированный алюминий)</v>
          </cell>
          <cell r="C263">
            <v>24583.41</v>
          </cell>
        </row>
        <row r="264">
          <cell r="A264" t="str">
            <v>RCN2-1000-1026130</v>
          </cell>
          <cell r="B264" t="str">
            <v>RCN2-1000-1026130 ROMMER Конвектор внутрипольный RCN 100.260.1300 (Решётка роликовая, анодированный алюминий)</v>
          </cell>
          <cell r="C264">
            <v>26433.47</v>
          </cell>
        </row>
        <row r="265">
          <cell r="A265" t="str">
            <v>RCN2-1000-1026140</v>
          </cell>
          <cell r="B265" t="str">
            <v>RCN2-1000-1026140 ROMMER Конвектор внутрипольный RCN 100.260.1400 (Решётка роликовая, анодированный алюминий)</v>
          </cell>
          <cell r="C265">
            <v>28283.53</v>
          </cell>
        </row>
        <row r="266">
          <cell r="A266" t="str">
            <v>RCN2-1000-1026150</v>
          </cell>
          <cell r="B266" t="str">
            <v>RCN2-1000-1026150 ROMMER Конвектор внутрипольный RCN 100.260.1500 (Решётка роликовая, анодированный алюминий)</v>
          </cell>
          <cell r="C266">
            <v>30133.59</v>
          </cell>
        </row>
        <row r="267">
          <cell r="A267" t="str">
            <v>RCN2-1000-1026160</v>
          </cell>
          <cell r="B267" t="str">
            <v>RCN2-1000-1026160 ROMMER Конвектор внутрипольный RCN 100.260.1600 (Решётка роликовая, анодированный алюминий)</v>
          </cell>
          <cell r="C267">
            <v>31983.66</v>
          </cell>
        </row>
        <row r="268">
          <cell r="A268" t="str">
            <v>RCN2-1000-1026170</v>
          </cell>
          <cell r="B268" t="str">
            <v>RCN2-1000-1026170 ROMMER Конвектор внутрипольный RCN 100.260.1700 (Решётка роликовая, анодированный алюминий)</v>
          </cell>
          <cell r="C268">
            <v>33833.72</v>
          </cell>
        </row>
        <row r="269">
          <cell r="A269" t="str">
            <v>RCN2-1000-1026180</v>
          </cell>
          <cell r="B269" t="str">
            <v>RCN2-1000-1026180 ROMMER Конвектор внутрипольный RCN 100.260.1800 (Решётка роликовая, анодированный алюминий)</v>
          </cell>
          <cell r="C269">
            <v>35683.78</v>
          </cell>
        </row>
        <row r="270">
          <cell r="A270" t="str">
            <v>RCN2-1000-1026190</v>
          </cell>
          <cell r="B270" t="str">
            <v>RCN2-1000-1026190 ROMMER Конвектор внутрипольный RCN 100.260.1900 (Решётка роликовая, анодированный алюминий)</v>
          </cell>
          <cell r="C270">
            <v>37533.839999999997</v>
          </cell>
        </row>
        <row r="271">
          <cell r="A271" t="str">
            <v>RCN2-1000-1026200</v>
          </cell>
          <cell r="B271" t="str">
            <v>RCN2-1000-1026200 ROMMER Конвектор внутрипольный RCN 100.260.2000 (Решётка роликовая, анодированный алюминий)</v>
          </cell>
          <cell r="C271">
            <v>39383.910000000003</v>
          </cell>
        </row>
        <row r="272">
          <cell r="A272" t="str">
            <v>RCN2-1000-1026210</v>
          </cell>
          <cell r="B272" t="str">
            <v>RCN2-1000-1026210 ROMMER Конвектор внутрипольный RCN 100.260.2100 (Решётка роликовая, анодированный алюминий)</v>
          </cell>
          <cell r="C272">
            <v>41233.97</v>
          </cell>
        </row>
        <row r="273">
          <cell r="A273" t="str">
            <v>RCN2-1000-1026220</v>
          </cell>
          <cell r="B273" t="str">
            <v>RCN2-1000-1026220 ROMMER Конвектор внутрипольный RCN 100.260.2200 (Решётка роликовая, анодированный алюминий)</v>
          </cell>
          <cell r="C273">
            <v>43084.03</v>
          </cell>
        </row>
        <row r="274">
          <cell r="A274" t="str">
            <v>RCN2-1000-1026230</v>
          </cell>
          <cell r="B274" t="str">
            <v>RCN2-1000-1026230 ROMMER Конвектор внутрипольный RCN 100.260.2300 (Решётка роликовая, анодированный алюминий)</v>
          </cell>
          <cell r="C274">
            <v>44934.09</v>
          </cell>
        </row>
        <row r="275">
          <cell r="A275" t="str">
            <v>RCN2-1000-1026240</v>
          </cell>
          <cell r="B275" t="str">
            <v>RCN2-1000-1026240 ROMMER Конвектор внутрипольный RCN 100.260.2400 (Решётка роликовая, анодированный алюминий)</v>
          </cell>
          <cell r="C275">
            <v>46784.160000000003</v>
          </cell>
        </row>
        <row r="276">
          <cell r="A276" t="str">
            <v>RCN2-1000-1026250</v>
          </cell>
          <cell r="B276" t="str">
            <v>RCN2-1000-1026250 ROMMER Конвектор внутрипольный RCN 100.260.2500 (Решётка роликовая, анодированный алюминий)</v>
          </cell>
          <cell r="C276">
            <v>48634.22</v>
          </cell>
        </row>
        <row r="277">
          <cell r="A277" t="str">
            <v>RCN2-1000-1026260</v>
          </cell>
          <cell r="B277" t="str">
            <v>RCN2-1000-1026260 ROMMER Конвектор внутрипольный RCN 100.260.2600 (Решётка роликовая, анодированный алюминий)</v>
          </cell>
          <cell r="C277">
            <v>50484.28</v>
          </cell>
        </row>
        <row r="278">
          <cell r="A278" t="str">
            <v>RCN2-1000-1026270</v>
          </cell>
          <cell r="B278" t="str">
            <v>RCN2-1000-1026270 ROMMER Конвектор внутрипольный RCN 100.260.2700 (Решётка роликовая, анодированный алюминий)</v>
          </cell>
          <cell r="C278">
            <v>52334.34</v>
          </cell>
        </row>
        <row r="279">
          <cell r="A279" t="str">
            <v>RCN2-1000-1026280</v>
          </cell>
          <cell r="B279" t="str">
            <v>RCN2-1000-1026280 ROMMER Конвектор внутрипольный RCN 100.260.2800 (Решётка роликовая, анодированный алюминий)</v>
          </cell>
          <cell r="C279">
            <v>54184.41</v>
          </cell>
        </row>
        <row r="280">
          <cell r="A280" t="str">
            <v>RCN2-1000-1026290</v>
          </cell>
          <cell r="B280" t="str">
            <v>RCN2-1000-1026290 ROMMER Конвектор внутрипольный RCN 100.260.2900 (Решётка роликовая, анодированный алюминий)</v>
          </cell>
          <cell r="C280">
            <v>56034.47</v>
          </cell>
        </row>
        <row r="281">
          <cell r="A281" t="str">
            <v>RCN2-1000-1026300</v>
          </cell>
          <cell r="B281" t="str">
            <v>RCN2-1000-1026300 ROMMER Конвектор внутрипольный RCN 100.260.3000 (Решётка роликовая, анодированный алюминий)</v>
          </cell>
          <cell r="C281">
            <v>57884.53</v>
          </cell>
        </row>
        <row r="282">
          <cell r="A282" t="str">
            <v>RCN2-1000-1026310</v>
          </cell>
          <cell r="B282" t="str">
            <v>RCN2-1000-1026310 ROMMER Конвектор внутрипольный RCN 100.260.3100 (Решётка роликовая, анодированный алюминий)</v>
          </cell>
          <cell r="C282">
            <v>59734.59</v>
          </cell>
        </row>
        <row r="283">
          <cell r="A283" t="str">
            <v>RCN2-1000-1026320</v>
          </cell>
          <cell r="B283" t="str">
            <v>RCN2-1000-1026320 ROMMER Конвектор внутрипольный RCN 100.260.3200 (Решётка роликовая, анодированный алюминий)</v>
          </cell>
          <cell r="C283">
            <v>61584.66</v>
          </cell>
        </row>
        <row r="284">
          <cell r="A284" t="str">
            <v>RCN2-1000-1026330</v>
          </cell>
          <cell r="B284" t="str">
            <v>RCN2-1000-1026330 ROMMER Конвектор внутрипольный RCN 100.260.3300 (Решётка роликовая, анодированный алюминий)</v>
          </cell>
          <cell r="C284">
            <v>63434.720000000001</v>
          </cell>
        </row>
        <row r="285">
          <cell r="A285" t="str">
            <v>RCN2-1000-1026340</v>
          </cell>
          <cell r="B285" t="str">
            <v>RCN2-1000-1026340 ROMMER Конвектор внутрипольный RCN 100.260.3400 (Решётка роликовая, анодированный алюминий)</v>
          </cell>
          <cell r="C285">
            <v>65284.78</v>
          </cell>
        </row>
        <row r="286">
          <cell r="A286" t="str">
            <v>RCN2-1000-1026350</v>
          </cell>
          <cell r="B286" t="str">
            <v>RCN2-1000-1026350 ROMMER Конвектор внутрипольный RCN 100.260.3500 (Решётка роликовая, анодированный алюминий)</v>
          </cell>
          <cell r="C286">
            <v>67134.84</v>
          </cell>
        </row>
        <row r="287">
          <cell r="A287" t="str">
            <v>RCN2-1000-1026360</v>
          </cell>
          <cell r="B287" t="str">
            <v>RCN2-1000-1026360 ROMMER Конвектор внутрипольный RCN 100.260.3600 (Решётка роликовая, анодированный алюминий)</v>
          </cell>
          <cell r="C287">
            <v>68984.91</v>
          </cell>
        </row>
        <row r="288">
          <cell r="A288" t="str">
            <v>RCN2-1000-1026370</v>
          </cell>
          <cell r="B288" t="str">
            <v>RCN2-1000-1026370 ROMMER Конвектор внутрипольный RCN 100.260.3700 (Решётка роликовая, анодированный алюминий)</v>
          </cell>
          <cell r="C288">
            <v>70834.97</v>
          </cell>
        </row>
        <row r="289">
          <cell r="A289" t="str">
            <v>RCN2-1000-1026380</v>
          </cell>
          <cell r="B289" t="str">
            <v>RCN2-1000-1026380 ROMMER Конвектор внутрипольный RCN 100.260.3800 (Решётка роликовая, анодированный алюминий)</v>
          </cell>
          <cell r="C289">
            <v>72685.03</v>
          </cell>
        </row>
        <row r="290">
          <cell r="A290" t="str">
            <v>RCN2-1000-1026390</v>
          </cell>
          <cell r="B290" t="str">
            <v>RCN2-1000-1026390 ROMMER Конвектор внутрипольный RCN 100.260.3900 (Решётка роликовая, анодированный алюминий)</v>
          </cell>
          <cell r="C290">
            <v>74535.09</v>
          </cell>
        </row>
        <row r="291">
          <cell r="A291" t="str">
            <v>RCN2-1000-1026400</v>
          </cell>
          <cell r="B291" t="str">
            <v>RCN2-1000-1026400 ROMMER Конвектор внутрипольный RCN 100.260.4000 (Решётка роликовая, анодированный алюминий)</v>
          </cell>
          <cell r="C291">
            <v>76385.16</v>
          </cell>
        </row>
        <row r="292">
          <cell r="A292" t="str">
            <v>RCN2-1000-1026410</v>
          </cell>
          <cell r="B292" t="str">
            <v>RCN2-1000-1026410 ROMMER Конвектор внутрипольный RCN 100.260.4100 (Решётка роликовая, анодированный алюминий)</v>
          </cell>
          <cell r="C292">
            <v>78235.22</v>
          </cell>
        </row>
        <row r="293">
          <cell r="A293" t="str">
            <v>RCN2-1000-1026420</v>
          </cell>
          <cell r="B293" t="str">
            <v>RCN2-1000-1026420 ROMMER Конвектор внутрипольный RCN 100.260.4200 (Решётка роликовая, анодированный алюминий)</v>
          </cell>
          <cell r="C293">
            <v>80085.279999999999</v>
          </cell>
        </row>
        <row r="294">
          <cell r="A294" t="str">
            <v>RCN2-1000-1026430</v>
          </cell>
          <cell r="B294" t="str">
            <v>RCN2-1000-1026430 ROMMER Конвектор внутрипольный RCN 100.260.4300 (Решётка роликовая, анодированный алюминий)</v>
          </cell>
          <cell r="C294">
            <v>81935.34</v>
          </cell>
        </row>
        <row r="295">
          <cell r="A295" t="str">
            <v>RCN2-1000-1026440</v>
          </cell>
          <cell r="B295" t="str">
            <v>RCN2-1000-1026440 ROMMER Конвектор внутрипольный RCN 100.260.4400 (Решётка роликовая, анодированный алюминий)</v>
          </cell>
          <cell r="C295">
            <v>83785.41</v>
          </cell>
        </row>
        <row r="296">
          <cell r="A296" t="str">
            <v>RCN2-1000-1026450</v>
          </cell>
          <cell r="B296" t="str">
            <v>RCN2-1000-1026450 ROMMER Конвектор внутрипольный RCN 100.260.4500 (Решётка роликовая, анодированный алюминий)</v>
          </cell>
          <cell r="C296">
            <v>85635.47</v>
          </cell>
        </row>
        <row r="297">
          <cell r="A297" t="str">
            <v>RCN2-1000-1026460</v>
          </cell>
          <cell r="B297" t="str">
            <v>RCN2-1000-1026460 ROMMER Конвектор внутрипольный RCN 100.260.4600 (Решётка роликовая, анодированный алюминий)</v>
          </cell>
          <cell r="C297">
            <v>87485.53</v>
          </cell>
        </row>
        <row r="298">
          <cell r="A298" t="str">
            <v>RCN2-1000-1026470</v>
          </cell>
          <cell r="B298" t="str">
            <v>RCN2-1000-1026470 ROMMER Конвектор внутрипольный RCN 100.260.4700 (Решётка роликовая, анодированный алюминий)</v>
          </cell>
          <cell r="C298">
            <v>89335.59</v>
          </cell>
        </row>
        <row r="299">
          <cell r="A299" t="str">
            <v>RCN2-1000-1026480</v>
          </cell>
          <cell r="B299" t="str">
            <v>RCN2-1000-1026480 ROMMER Конвектор внутрипольный RCN 100.260.4800 (Решётка роликовая, анодированный алюминий)</v>
          </cell>
          <cell r="C299">
            <v>91185.66</v>
          </cell>
        </row>
        <row r="300">
          <cell r="A300" t="str">
            <v>RCN2-1000-1026490</v>
          </cell>
          <cell r="B300" t="str">
            <v>RCN2-1000-1026490 ROMMER Конвектор внутрипольный RCN 100.260.4900 (Решётка роликовая, анодированный алюминий)</v>
          </cell>
          <cell r="C300">
            <v>93035.72</v>
          </cell>
        </row>
        <row r="301">
          <cell r="A301" t="str">
            <v>RCN2-1000-1026500</v>
          </cell>
          <cell r="B301" t="str">
            <v>RCN2-1000-1026500 ROMMER Конвектор внутрипольный RCN 100.260.5000 (Решётка роликовая, анодированный алюминий)</v>
          </cell>
          <cell r="C301">
            <v>94885.78</v>
          </cell>
        </row>
        <row r="302">
          <cell r="A302" t="str">
            <v>RCN2-1000-1226080</v>
          </cell>
          <cell r="B302" t="str">
            <v>RCN2-1000-1226080 ROMMER Конвектор внутрипольный RCN 120.260.800 (Решётка роликовая, анодированный алюминий)</v>
          </cell>
          <cell r="C302">
            <v>18136.22</v>
          </cell>
        </row>
        <row r="303">
          <cell r="A303" t="str">
            <v>RCN2-1000-1226090</v>
          </cell>
          <cell r="B303" t="str">
            <v>RCN2-1000-1226090 ROMMER Конвектор внутрипольный RCN 120.260.900 (Решётка роликовая, анодированный алюминий)</v>
          </cell>
          <cell r="C303">
            <v>19965.259999999998</v>
          </cell>
        </row>
        <row r="304">
          <cell r="A304" t="str">
            <v>RCN2-1000-1226100</v>
          </cell>
          <cell r="B304" t="str">
            <v>RCN2-1000-1226100 ROMMER Конвектор внутрипольный RCN 120.260.1000 (Решётка роликовая, анодированный алюминий)</v>
          </cell>
          <cell r="C304">
            <v>21794.3</v>
          </cell>
        </row>
        <row r="305">
          <cell r="A305" t="str">
            <v>RCN2-1000-1226110</v>
          </cell>
          <cell r="B305" t="str">
            <v>RCN2-1000-1226110 ROMMER Конвектор внутрипольный RCN 120.260.1100 (Решётка роликовая, анодированный алюминий)</v>
          </cell>
          <cell r="C305">
            <v>23623.34</v>
          </cell>
        </row>
        <row r="306">
          <cell r="A306" t="str">
            <v>RCN2-1000-1226120</v>
          </cell>
          <cell r="B306" t="str">
            <v>RCN2-1000-1226120 ROMMER Конвектор внутрипольный RCN 120.260.1200 (Решётка роликовая, анодированный алюминий)</v>
          </cell>
          <cell r="C306">
            <v>25452.38</v>
          </cell>
        </row>
        <row r="307">
          <cell r="A307" t="str">
            <v>RCN2-1000-1226130</v>
          </cell>
          <cell r="B307" t="str">
            <v>RCN2-1000-1226130 ROMMER Конвектор внутрипольный RCN 120.260.1300 (Решётка роликовая, анодированный алюминий)</v>
          </cell>
          <cell r="C307">
            <v>27281.41</v>
          </cell>
        </row>
        <row r="308">
          <cell r="A308" t="str">
            <v>RCN2-1000-1226140</v>
          </cell>
          <cell r="B308" t="str">
            <v>RCN2-1000-1226140 ROMMER Конвектор внутрипольный RCN 120.260.1400 (Решётка роликовая, анодированный алюминий)</v>
          </cell>
          <cell r="C308">
            <v>29110.45</v>
          </cell>
        </row>
        <row r="309">
          <cell r="A309" t="str">
            <v>RCN2-1000-1226150</v>
          </cell>
          <cell r="B309" t="str">
            <v>RCN2-1000-1226150 ROMMER Конвектор внутрипольный RCN 120.260.1500 (Решётка роликовая, анодированный алюминий)</v>
          </cell>
          <cell r="C309">
            <v>30939.49</v>
          </cell>
        </row>
        <row r="310">
          <cell r="A310" t="str">
            <v>RCN2-1000-1226160</v>
          </cell>
          <cell r="B310" t="str">
            <v>RCN2-1000-1226160 ROMMER Конвектор внутрипольный RCN 120.260.1600 (Решётка роликовая, анодированный алюминий)</v>
          </cell>
          <cell r="C310">
            <v>32768.53</v>
          </cell>
        </row>
        <row r="311">
          <cell r="A311" t="str">
            <v>RCN2-1000-1226170</v>
          </cell>
          <cell r="B311" t="str">
            <v>RCN2-1000-1226170 ROMMER Конвектор внутрипольный RCN 120.260.1700 (Решётка роликовая, анодированный алюминий)</v>
          </cell>
          <cell r="C311">
            <v>34597.57</v>
          </cell>
        </row>
        <row r="312">
          <cell r="A312" t="str">
            <v>RCN2-1000-1226180</v>
          </cell>
          <cell r="B312" t="str">
            <v>RCN2-1000-1226180 ROMMER Конвектор внутрипольный RCN 120.260.1800 (Решётка роликовая, анодированный алюминий)</v>
          </cell>
          <cell r="C312">
            <v>36426.61</v>
          </cell>
        </row>
        <row r="313">
          <cell r="A313" t="str">
            <v>RCN2-1000-1226190</v>
          </cell>
          <cell r="B313" t="str">
            <v>RCN2-1000-1226190 ROMMER Конвектор внутрипольный RCN 120.260.1900 (Решётка роликовая, анодированный алюминий)</v>
          </cell>
          <cell r="C313">
            <v>38255.65</v>
          </cell>
        </row>
        <row r="314">
          <cell r="A314" t="str">
            <v>RCN2-1000-1226200</v>
          </cell>
          <cell r="B314" t="str">
            <v>RCN2-1000-1226200 ROMMER Конвектор внутрипольный RCN 120.260.2000 (Решётка роликовая, анодированный алюминий)</v>
          </cell>
          <cell r="C314">
            <v>40084.69</v>
          </cell>
        </row>
        <row r="315">
          <cell r="A315" t="str">
            <v>RCN2-1000-1226210</v>
          </cell>
          <cell r="B315" t="str">
            <v>RCN2-1000-1226210 ROMMER Конвектор внутрипольный RCN 120.260.2100 (Решётка роликовая, анодированный алюминий)</v>
          </cell>
          <cell r="C315">
            <v>41913.730000000003</v>
          </cell>
        </row>
        <row r="316">
          <cell r="A316" t="str">
            <v>RCN2-1000-1226220</v>
          </cell>
          <cell r="B316" t="str">
            <v>RCN2-1000-1226220 ROMMER Конвектор внутрипольный RCN 120.260.2200 (Решётка роликовая, анодированный алюминий)</v>
          </cell>
          <cell r="C316">
            <v>43742.77</v>
          </cell>
        </row>
        <row r="317">
          <cell r="A317" t="str">
            <v>RCN2-1000-1226230</v>
          </cell>
          <cell r="B317" t="str">
            <v>RCN2-1000-1226230 ROMMER Конвектор внутрипольный RCN 120.260.2300 (Решётка роликовая, анодированный алюминий)</v>
          </cell>
          <cell r="C317">
            <v>45571.8</v>
          </cell>
        </row>
        <row r="318">
          <cell r="A318" t="str">
            <v>RCN2-1000-1226240</v>
          </cell>
          <cell r="B318" t="str">
            <v>RCN2-1000-1226240 ROMMER Конвектор внутрипольный RCN 120.260.2400 (Решётка роликовая, анодированный алюминий)</v>
          </cell>
          <cell r="C318">
            <v>47400.84</v>
          </cell>
        </row>
        <row r="319">
          <cell r="A319" t="str">
            <v>RCN2-1000-1226250</v>
          </cell>
          <cell r="B319" t="str">
            <v>RCN2-1000-1226250 ROMMER Конвектор внутрипольный RCN 120.260.2500 (Решётка роликовая, анодированный алюминий)</v>
          </cell>
          <cell r="C319">
            <v>49229.88</v>
          </cell>
        </row>
        <row r="320">
          <cell r="A320" t="str">
            <v>RCN2-1000-1226260</v>
          </cell>
          <cell r="B320" t="str">
            <v>RCN2-1000-1226260 ROMMER Конвектор внутрипольный RCN 120.260.2600 (Решётка роликовая, анодированный алюминий)</v>
          </cell>
          <cell r="C320">
            <v>51058.92</v>
          </cell>
        </row>
        <row r="321">
          <cell r="A321" t="str">
            <v>RCN2-1000-1226270</v>
          </cell>
          <cell r="B321" t="str">
            <v>RCN2-1000-1226270 ROMMER Конвектор внутрипольный RCN 120.260.2700 (Решётка роликовая, анодированный алюминий)</v>
          </cell>
          <cell r="C321">
            <v>52887.96</v>
          </cell>
        </row>
        <row r="322">
          <cell r="A322" t="str">
            <v>RCN2-1000-1226280</v>
          </cell>
          <cell r="B322" t="str">
            <v>RCN2-1000-1226280 ROMMER Конвектор внутрипольный RCN 120.260.2800 (Решётка роликовая, анодированный алюминий)</v>
          </cell>
          <cell r="C322">
            <v>54717</v>
          </cell>
        </row>
        <row r="323">
          <cell r="A323" t="str">
            <v>RCN2-1000-1226290</v>
          </cell>
          <cell r="B323" t="str">
            <v>RCN2-1000-1226290 ROMMER Конвектор внутрипольный RCN 120.260.2900 (Решётка роликовая, анодированный алюминий)</v>
          </cell>
          <cell r="C323">
            <v>56546.04</v>
          </cell>
        </row>
        <row r="324">
          <cell r="A324" t="str">
            <v>RCN2-1000-1226300</v>
          </cell>
          <cell r="B324" t="str">
            <v>RCN2-1000-1226300 ROMMER Конвектор внутрипольный RCN 120.260.3000 (Решётка роликовая, анодированный алюминий)</v>
          </cell>
          <cell r="C324">
            <v>58375.08</v>
          </cell>
        </row>
        <row r="325">
          <cell r="A325" t="str">
            <v>RCN2-1000-1226310</v>
          </cell>
          <cell r="B325" t="str">
            <v>RCN2-1000-1226310 ROMMER Конвектор внутрипольный RCN 120.260.3100 (Решётка роликовая, анодированный алюминий)</v>
          </cell>
          <cell r="C325">
            <v>60204.12</v>
          </cell>
        </row>
        <row r="326">
          <cell r="A326" t="str">
            <v>RCN2-1000-1226320</v>
          </cell>
          <cell r="B326" t="str">
            <v>RCN2-1000-1226320 ROMMER Конвектор внутрипольный RCN 120.260.3200 (Решётка роликовая, анодированный алюминий)</v>
          </cell>
          <cell r="C326">
            <v>62033.16</v>
          </cell>
        </row>
        <row r="327">
          <cell r="A327" t="str">
            <v>RCN2-1000-1226330</v>
          </cell>
          <cell r="B327" t="str">
            <v>RCN2-1000-1226330 ROMMER Конвектор внутрипольный RCN 120.260.3300 (Решётка роликовая, анодированный алюминий)</v>
          </cell>
          <cell r="C327">
            <v>63862.2</v>
          </cell>
        </row>
        <row r="328">
          <cell r="A328" t="str">
            <v>RCN2-1000-1226340</v>
          </cell>
          <cell r="B328" t="str">
            <v>RCN2-1000-1226340 ROMMER Конвектор внутрипольный RCN 120.260.3400 (Решётка роликовая, анодированный алюминий)</v>
          </cell>
          <cell r="C328">
            <v>65691.23</v>
          </cell>
        </row>
        <row r="329">
          <cell r="A329" t="str">
            <v>RCN2-1000-1226350</v>
          </cell>
          <cell r="B329" t="str">
            <v>RCN2-1000-1226350 ROMMER Конвектор внутрипольный RCN 120.260.3500 (Решётка роликовая, анодированный алюминий)</v>
          </cell>
          <cell r="C329">
            <v>67520.27</v>
          </cell>
        </row>
        <row r="330">
          <cell r="A330" t="str">
            <v>RCN2-1000-1226360</v>
          </cell>
          <cell r="B330" t="str">
            <v>RCN2-1000-1226360 ROMMER Конвектор внутрипольный RCN 120.260.3600 (Решётка роликовая, анодированный алюминий)</v>
          </cell>
          <cell r="C330">
            <v>69349.31</v>
          </cell>
        </row>
        <row r="331">
          <cell r="A331" t="str">
            <v>RCN2-1000-1226370</v>
          </cell>
          <cell r="B331" t="str">
            <v>RCN2-1000-1226370 ROMMER Конвектор внутрипольный RCN 120.260.3700 (Решётка роликовая, анодированный алюминий)</v>
          </cell>
          <cell r="C331">
            <v>71178.350000000006</v>
          </cell>
        </row>
        <row r="332">
          <cell r="A332" t="str">
            <v>RCN2-1000-1226380</v>
          </cell>
          <cell r="B332" t="str">
            <v>RCN2-1000-1226380 ROMMER Конвектор внутрипольный RCN 120.260.3800 (Решётка роликовая, анодированный алюминий)</v>
          </cell>
          <cell r="C332">
            <v>73007.39</v>
          </cell>
        </row>
        <row r="333">
          <cell r="A333" t="str">
            <v>RCN2-1000-1226390</v>
          </cell>
          <cell r="B333" t="str">
            <v>RCN2-1000-1226390 ROMMER Конвектор внутрипольный RCN 120.260.3900 (Решётка роликовая, анодированный алюминий)</v>
          </cell>
          <cell r="C333">
            <v>74836.429999999993</v>
          </cell>
        </row>
        <row r="334">
          <cell r="A334" t="str">
            <v>RCN2-1000-1226400</v>
          </cell>
          <cell r="B334" t="str">
            <v>RCN2-1000-1226400 ROMMER Конвектор внутрипольный RCN 120.260.4000 (Решётка роликовая, анодированный алюминий)</v>
          </cell>
          <cell r="C334">
            <v>76665.47</v>
          </cell>
        </row>
        <row r="335">
          <cell r="A335" t="str">
            <v>RCN2-1000-1226410</v>
          </cell>
          <cell r="B335" t="str">
            <v>RCN2-1000-1226410 ROMMER Конвектор внутрипольный RCN 120.260.4100 (Решётка роликовая, анодированный алюминий)</v>
          </cell>
          <cell r="C335">
            <v>78494.509999999995</v>
          </cell>
        </row>
        <row r="336">
          <cell r="A336" t="str">
            <v>RCN2-1000-1226420</v>
          </cell>
          <cell r="B336" t="str">
            <v>RCN2-1000-1226420 ROMMER Конвектор внутрипольный RCN 120.260.4200 (Решётка роликовая, анодированный алюминий)</v>
          </cell>
          <cell r="C336">
            <v>80323.55</v>
          </cell>
        </row>
        <row r="337">
          <cell r="A337" t="str">
            <v>RCN2-1000-1226430</v>
          </cell>
          <cell r="B337" t="str">
            <v>RCN2-1000-1226430 ROMMER Конвектор внутрипольный RCN 120.260.4300 (Решётка роликовая, анодированный алюминий)</v>
          </cell>
          <cell r="C337">
            <v>82152.59</v>
          </cell>
        </row>
        <row r="338">
          <cell r="A338" t="str">
            <v>RCN2-1000-1226440</v>
          </cell>
          <cell r="B338" t="str">
            <v>RCN2-1000-1226440 ROMMER Конвектор внутрипольный RCN 120.260.4400 (Решётка роликовая, анодированный алюминий)</v>
          </cell>
          <cell r="C338">
            <v>83981.63</v>
          </cell>
        </row>
        <row r="339">
          <cell r="A339" t="str">
            <v>RCN2-1000-1226450</v>
          </cell>
          <cell r="B339" t="str">
            <v>RCN2-1000-1226450 ROMMER Конвектор внутрипольный RCN 120.260.4500 (Решётка роликовая, анодированный алюминий)</v>
          </cell>
          <cell r="C339">
            <v>85810.66</v>
          </cell>
        </row>
        <row r="340">
          <cell r="A340" t="str">
            <v>RCN2-1000-1226460</v>
          </cell>
          <cell r="B340" t="str">
            <v>RCN2-1000-1226460 ROMMER Конвектор внутрипольный RCN 120.260.4600 (Решётка роликовая, анодированный алюминий)</v>
          </cell>
          <cell r="C340">
            <v>87639.7</v>
          </cell>
        </row>
        <row r="341">
          <cell r="A341" t="str">
            <v>RCN2-1000-1226470</v>
          </cell>
          <cell r="B341" t="str">
            <v>RCN2-1000-1226470 ROMMER Конвектор внутрипольный RCN 120.260.4700 (Решётка роликовая, анодированный алюминий)</v>
          </cell>
          <cell r="C341">
            <v>89468.74</v>
          </cell>
        </row>
        <row r="342">
          <cell r="A342" t="str">
            <v>RCN2-1000-1226480</v>
          </cell>
          <cell r="B342" t="str">
            <v>RCN2-1000-1226480 ROMMER Конвектор внутрипольный RCN 120.260.4800 (Решётка роликовая, анодированный алюминий)</v>
          </cell>
          <cell r="C342">
            <v>91297.78</v>
          </cell>
        </row>
        <row r="343">
          <cell r="A343" t="str">
            <v>RCN2-1000-1226490</v>
          </cell>
          <cell r="B343" t="str">
            <v>RCN2-1000-1226490 ROMMER Конвектор внутрипольный RCN 120.260.4900 (Решётка роликовая, анодированный алюминий)</v>
          </cell>
          <cell r="C343">
            <v>93126.82</v>
          </cell>
        </row>
        <row r="344">
          <cell r="A344" t="str">
            <v>RCN2-1000-1226500</v>
          </cell>
          <cell r="B344" t="str">
            <v>RCN2-1000-1226500 ROMMER Конвектор внутрипольный RCN 120.260.5000 (Решётка роликовая, анодированный алюминий)</v>
          </cell>
          <cell r="C344">
            <v>94955.86</v>
          </cell>
        </row>
        <row r="345">
          <cell r="A345" t="str">
            <v>RCN2-1000-1426080</v>
          </cell>
          <cell r="B345" t="str">
            <v>RCN2-1000-1426080 ROMMER Конвектор внутрипольный RCN 140.260.800 (Решётка роликовая, анодированный алюминий)</v>
          </cell>
          <cell r="C345">
            <v>23773.3</v>
          </cell>
        </row>
        <row r="346">
          <cell r="A346" t="str">
            <v>RCN2-1000-1426090</v>
          </cell>
          <cell r="B346" t="str">
            <v>RCN2-1000-1426090 ROMMER Конвектор внутрипольный RCN 140.260.900 (Решётка роликовая, анодированный алюминий)</v>
          </cell>
          <cell r="C346">
            <v>26129.33</v>
          </cell>
        </row>
        <row r="347">
          <cell r="A347" t="str">
            <v>RCN2-1000-1426100</v>
          </cell>
          <cell r="B347" t="str">
            <v>RCN2-1000-1426100 ROMMER Конвектор внутрипольный RCN 140.260.1000 (Решётка роликовая, анодированный алюминий)</v>
          </cell>
          <cell r="C347">
            <v>28485.360000000001</v>
          </cell>
        </row>
        <row r="348">
          <cell r="A348" t="str">
            <v>RCN2-1000-1426110</v>
          </cell>
          <cell r="B348" t="str">
            <v>RCN2-1000-1426110 ROMMER Конвектор внутрипольный RCN 140.260.1100 (Решётка роликовая, анодированный алюминий)</v>
          </cell>
          <cell r="C348">
            <v>30841.38</v>
          </cell>
        </row>
        <row r="349">
          <cell r="A349" t="str">
            <v>RCN2-1000-1426120</v>
          </cell>
          <cell r="B349" t="str">
            <v>RCN2-1000-1426120 ROMMER Конвектор внутрипольный RCN 140.260.1200 (Решётка роликовая, анодированный алюминий)</v>
          </cell>
          <cell r="C349">
            <v>33197.410000000003</v>
          </cell>
        </row>
        <row r="350">
          <cell r="A350" t="str">
            <v>RCN2-1000-1426130</v>
          </cell>
          <cell r="B350" t="str">
            <v>RCN2-1000-1426130 ROMMER Конвектор внутрипольный RCN 140.260.1300 (Решётка роликовая, анодированный алюминий)</v>
          </cell>
          <cell r="C350">
            <v>35553.440000000002</v>
          </cell>
        </row>
        <row r="351">
          <cell r="A351" t="str">
            <v>RCN2-1000-1426140</v>
          </cell>
          <cell r="B351" t="str">
            <v>RCN2-1000-1426140 ROMMER Конвектор внутрипольный RCN 140.260.1400 (Решётка роликовая, анодированный алюминий)</v>
          </cell>
          <cell r="C351">
            <v>37909.46</v>
          </cell>
        </row>
        <row r="352">
          <cell r="A352" t="str">
            <v>RCN2-1000-1426150</v>
          </cell>
          <cell r="B352" t="str">
            <v>RCN2-1000-1426150 ROMMER Конвектор внутрипольный RCN 140.260.1500 (Решётка роликовая, анодированный алюминий)</v>
          </cell>
          <cell r="C352">
            <v>40265.49</v>
          </cell>
        </row>
        <row r="353">
          <cell r="A353" t="str">
            <v>RCN2-1000-1426160</v>
          </cell>
          <cell r="B353" t="str">
            <v>RCN2-1000-1426160 ROMMER Конвектор внутрипольный RCN 140.260.1600 (Решётка роликовая, анодированный алюминий)</v>
          </cell>
          <cell r="C353">
            <v>42621.52</v>
          </cell>
        </row>
        <row r="354">
          <cell r="A354" t="str">
            <v>RCN2-1000-1426170</v>
          </cell>
          <cell r="B354" t="str">
            <v>RCN2-1000-1426170 ROMMER Конвектор внутрипольный RCN 140.260.1700 (Решётка роликовая, анодированный алюминий)</v>
          </cell>
          <cell r="C354">
            <v>44977.54</v>
          </cell>
        </row>
        <row r="355">
          <cell r="A355" t="str">
            <v>RCN2-1000-1426180</v>
          </cell>
          <cell r="B355" t="str">
            <v>RCN2-1000-1426180 ROMMER Конвектор внутрипольный RCN 140.260.1800 (Решётка роликовая, анодированный алюминий)</v>
          </cell>
          <cell r="C355">
            <v>47333.57</v>
          </cell>
        </row>
        <row r="356">
          <cell r="A356" t="str">
            <v>RCN2-1000-1426190</v>
          </cell>
          <cell r="B356" t="str">
            <v>RCN2-1000-1426190 ROMMER Конвектор внутрипольный RCN 140.260.1900 (Решётка роликовая, анодированный алюминий)</v>
          </cell>
          <cell r="C356">
            <v>49689.599999999999</v>
          </cell>
        </row>
        <row r="357">
          <cell r="A357" t="str">
            <v>RCN2-1000-1426200</v>
          </cell>
          <cell r="B357" t="str">
            <v>RCN2-1000-1426200 ROMMER Конвектор внутрипольный RCN 140.260.2000 (Решётка роликовая, анодированный алюминий)</v>
          </cell>
          <cell r="C357">
            <v>52045.62</v>
          </cell>
        </row>
        <row r="358">
          <cell r="A358" t="str">
            <v>RCN2-1000-1426210</v>
          </cell>
          <cell r="B358" t="str">
            <v>RCN2-1000-1426210 ROMMER Конвектор внутрипольный RCN 140.260.2100 (Решётка роликовая, анодированный алюминий)</v>
          </cell>
          <cell r="C358">
            <v>54401.65</v>
          </cell>
        </row>
        <row r="359">
          <cell r="A359" t="str">
            <v>RCN2-1000-1426220</v>
          </cell>
          <cell r="B359" t="str">
            <v>RCN2-1000-1426220 ROMMER Конвектор внутрипольный RCN 140.260.2200 (Решётка роликовая, анодированный алюминий)</v>
          </cell>
          <cell r="C359">
            <v>56757.68</v>
          </cell>
        </row>
        <row r="360">
          <cell r="A360" t="str">
            <v>RCN2-1000-1426230</v>
          </cell>
          <cell r="B360" t="str">
            <v>RCN2-1000-1426230 ROMMER Конвектор внутрипольный RCN 140.260.2300 (Решётка роликовая, анодированный алюминий)</v>
          </cell>
          <cell r="C360">
            <v>59113.7</v>
          </cell>
        </row>
        <row r="361">
          <cell r="A361" t="str">
            <v>RCN2-1000-1426240</v>
          </cell>
          <cell r="B361" t="str">
            <v>RCN2-1000-1426240 ROMMER Конвектор внутрипольный RCN 140.260.2400 (Решётка роликовая, анодированный алюминий)</v>
          </cell>
          <cell r="C361">
            <v>61469.73</v>
          </cell>
        </row>
        <row r="362">
          <cell r="A362" t="str">
            <v>RCN2-1000-1426250</v>
          </cell>
          <cell r="B362" t="str">
            <v>RCN2-1000-1426250 ROMMER Конвектор внутрипольный RCN 140.260.2500 (Решётка роликовая, анодированный алюминий)</v>
          </cell>
          <cell r="C362">
            <v>63825.75</v>
          </cell>
        </row>
        <row r="363">
          <cell r="A363" t="str">
            <v>RCN2-1000-1426260</v>
          </cell>
          <cell r="B363" t="str">
            <v>RCN2-1000-1426260 ROMMER Конвектор внутрипольный RCN 140.260.2600 (Решётка роликовая, анодированный алюминий)</v>
          </cell>
          <cell r="C363">
            <v>66181.78</v>
          </cell>
        </row>
        <row r="364">
          <cell r="A364" t="str">
            <v>RCN2-1000-1426270</v>
          </cell>
          <cell r="B364" t="str">
            <v>RCN2-1000-1426270 ROMMER Конвектор внутрипольный RCN 140.260.2700 (Решётка роликовая, анодированный алюминий)</v>
          </cell>
          <cell r="C364">
            <v>68537.81</v>
          </cell>
        </row>
        <row r="365">
          <cell r="A365" t="str">
            <v>RCN2-1000-1426280</v>
          </cell>
          <cell r="B365" t="str">
            <v>RCN2-1000-1426280 ROMMER Конвектор внутрипольный RCN 140.260.2800 (Решётка роликовая, анодированный алюминий)</v>
          </cell>
          <cell r="C365">
            <v>70893.83</v>
          </cell>
        </row>
        <row r="366">
          <cell r="A366" t="str">
            <v>RCN2-1000-1426290</v>
          </cell>
          <cell r="B366" t="str">
            <v>RCN2-1000-1426290 ROMMER Конвектор внутрипольный RCN 140.260.2900 (Решётка роликовая, анодированный алюминий)</v>
          </cell>
          <cell r="C366">
            <v>73249.86</v>
          </cell>
        </row>
        <row r="367">
          <cell r="A367" t="str">
            <v>RCN2-1000-1426300</v>
          </cell>
          <cell r="B367" t="str">
            <v>RCN2-1000-1426300 ROMMER Конвектор внутрипольный RCN 140.260.3000 (Решётка роликовая, анодированный алюминий)</v>
          </cell>
          <cell r="C367">
            <v>75605.89</v>
          </cell>
        </row>
        <row r="368">
          <cell r="A368" t="str">
            <v>RCN2-1000-1426310</v>
          </cell>
          <cell r="B368" t="str">
            <v>RCN2-1000-1426310 ROMMER Конвектор внутрипольный RCN 140.260.3100 (Решётка роликовая, анодированный алюминий)</v>
          </cell>
          <cell r="C368">
            <v>77961.91</v>
          </cell>
        </row>
        <row r="369">
          <cell r="A369" t="str">
            <v>RCN2-1000-1426320</v>
          </cell>
          <cell r="B369" t="str">
            <v>RCN2-1000-1426320 ROMMER Конвектор внутрипольный RCN 140.260.3200 (Решётка роликовая, анодированный алюминий)</v>
          </cell>
          <cell r="C369">
            <v>80317.94</v>
          </cell>
        </row>
        <row r="370">
          <cell r="A370" t="str">
            <v>RCN2-1000-1426330</v>
          </cell>
          <cell r="B370" t="str">
            <v>RCN2-1000-1426330 ROMMER Конвектор внутрипольный RCN 140.260.3300 (Решётка роликовая, анодированный алюминий)</v>
          </cell>
          <cell r="C370">
            <v>82673.97</v>
          </cell>
        </row>
        <row r="371">
          <cell r="A371" t="str">
            <v>RCN2-1000-1426340</v>
          </cell>
          <cell r="B371" t="str">
            <v>RCN2-1000-1426340 ROMMER Конвектор внутрипольный RCN 140.260.3400 (Решётка роликовая, анодированный алюминий)</v>
          </cell>
          <cell r="C371">
            <v>85029.99</v>
          </cell>
        </row>
        <row r="372">
          <cell r="A372" t="str">
            <v>RCN2-1000-1426350</v>
          </cell>
          <cell r="B372" t="str">
            <v>RCN2-1000-1426350 ROMMER Конвектор внутрипольный RCN 140.260.3500 (Решётка роликовая, анодированный алюминий)</v>
          </cell>
          <cell r="C372">
            <v>87386.02</v>
          </cell>
        </row>
        <row r="373">
          <cell r="A373" t="str">
            <v>RCN2-1000-1426360</v>
          </cell>
          <cell r="B373" t="str">
            <v>RCN2-1000-1426360 ROMMER Конвектор внутрипольный RCN 140.260.3600 (Решётка роликовая, анодированный алюминий)</v>
          </cell>
          <cell r="C373">
            <v>89742.05</v>
          </cell>
        </row>
        <row r="374">
          <cell r="A374" t="str">
            <v>RCN2-1000-1426370</v>
          </cell>
          <cell r="B374" t="str">
            <v>RCN2-1000-1426370 ROMMER Конвектор внутрипольный RCN 140.260.3700 (Решётка роликовая, анодированный алюминий)</v>
          </cell>
          <cell r="C374">
            <v>92098.07</v>
          </cell>
        </row>
        <row r="375">
          <cell r="A375" t="str">
            <v>RCN2-1000-1426380</v>
          </cell>
          <cell r="B375" t="str">
            <v>RCN2-1000-1426380 ROMMER Конвектор внутрипольный RCN 140.260.3800 (Решётка роликовая, анодированный алюминий)</v>
          </cell>
          <cell r="C375">
            <v>94454.1</v>
          </cell>
        </row>
        <row r="376">
          <cell r="A376" t="str">
            <v>RCN2-1000-1426390</v>
          </cell>
          <cell r="B376" t="str">
            <v>RCN2-1000-1426390 ROMMER Конвектор внутрипольный RCN 140.260.3900 (Решётка роликовая, анодированный алюминий)</v>
          </cell>
          <cell r="C376">
            <v>96810.13</v>
          </cell>
        </row>
        <row r="377">
          <cell r="A377" t="str">
            <v>RCN2-1000-1426400</v>
          </cell>
          <cell r="B377" t="str">
            <v>RCN2-1000-1426400 ROMMER Конвектор внутрипольный RCN 140.260.4000 (Решётка роликовая, анодированный алюминий)</v>
          </cell>
          <cell r="C377">
            <v>99166.15</v>
          </cell>
        </row>
        <row r="378">
          <cell r="A378" t="str">
            <v>RCN2-1000-1426410</v>
          </cell>
          <cell r="B378" t="str">
            <v>RCN2-1000-1426410 ROMMER Конвектор внутрипольный RCN 140.260.4100 (Решётка роликовая, анодированный алюминий)</v>
          </cell>
          <cell r="C378">
            <v>101522.18</v>
          </cell>
        </row>
        <row r="379">
          <cell r="A379" t="str">
            <v>RCN2-1000-1426420</v>
          </cell>
          <cell r="B379" t="str">
            <v>RCN2-1000-1426420 ROMMER Конвектор внутрипольный RCN 140.260.4200 (Решётка роликовая, анодированный алюминий)</v>
          </cell>
          <cell r="C379">
            <v>103878.21</v>
          </cell>
        </row>
        <row r="380">
          <cell r="A380" t="str">
            <v>RCN2-1000-1426430</v>
          </cell>
          <cell r="B380" t="str">
            <v>RCN2-1000-1426430 ROMMER Конвектор внутрипольный RCN 140.260.4300 (Решётка роликовая, анодированный алюминий)</v>
          </cell>
          <cell r="C380">
            <v>106234.23</v>
          </cell>
        </row>
        <row r="381">
          <cell r="A381" t="str">
            <v>RCN2-1000-1426440</v>
          </cell>
          <cell r="B381" t="str">
            <v>RCN2-1000-1426440 ROMMER Конвектор внутрипольный RCN 140.260.4400 (Решётка роликовая, анодированный алюминий)</v>
          </cell>
          <cell r="C381">
            <v>108590.26</v>
          </cell>
        </row>
        <row r="382">
          <cell r="A382" t="str">
            <v>RCN2-1000-1426450</v>
          </cell>
          <cell r="B382" t="str">
            <v>RCN2-1000-1426450 ROMMER Конвектор внутрипольный RCN 140.260.4500 (Решётка роликовая, анодированный алюминий)</v>
          </cell>
          <cell r="C382">
            <v>110946.29</v>
          </cell>
        </row>
        <row r="383">
          <cell r="A383" t="str">
            <v>RCN2-1000-1426460</v>
          </cell>
          <cell r="B383" t="str">
            <v>RCN2-1000-1426460 ROMMER Конвектор внутрипольный RCN 140.260.4600 (Решётка роликовая, анодированный алюминий)</v>
          </cell>
          <cell r="C383">
            <v>113302.31</v>
          </cell>
        </row>
        <row r="384">
          <cell r="A384" t="str">
            <v>RCN2-1000-1426470</v>
          </cell>
          <cell r="B384" t="str">
            <v>RCN2-1000-1426470 ROMMER Конвектор внутрипольный RCN 140.260.4700 (Решётка роликовая, анодированный алюминий)</v>
          </cell>
          <cell r="C384">
            <v>115658.34</v>
          </cell>
        </row>
        <row r="385">
          <cell r="A385" t="str">
            <v>RCN2-1000-1426480</v>
          </cell>
          <cell r="B385" t="str">
            <v>RCN2-1000-1426480 ROMMER Конвектор внутрипольный RCN 140.260.4800 (Решётка роликовая, анодированный алюминий)</v>
          </cell>
          <cell r="C385">
            <v>118014.37</v>
          </cell>
        </row>
        <row r="386">
          <cell r="A386" t="str">
            <v>RCN2-1000-1426490</v>
          </cell>
          <cell r="B386" t="str">
            <v>RCN2-1000-1426490 ROMMER Конвектор внутрипольный RCN 140.260.4900 (Решётка роликовая, анодированный алюминий)</v>
          </cell>
          <cell r="C386">
            <v>120370.39</v>
          </cell>
        </row>
        <row r="387">
          <cell r="A387" t="str">
            <v>RCN2-1000-1426500</v>
          </cell>
          <cell r="B387" t="str">
            <v>RCN2-1000-1426500 ROMMER Конвектор внутрипольный RCN 140.260.5000 (Решётка роликовая, анодированный алюминий)</v>
          </cell>
          <cell r="C387">
            <v>122726.42</v>
          </cell>
        </row>
        <row r="388">
          <cell r="A388" t="str">
            <v>RCN2-1000-1926080</v>
          </cell>
          <cell r="B388" t="str">
            <v>RCN2-1000-1926080 ROMMER Конвектор внутрипольный RCN 190.260.800 (Решётка роликовая, анодированный алюминий)</v>
          </cell>
          <cell r="C388">
            <v>24796.44</v>
          </cell>
        </row>
        <row r="389">
          <cell r="A389" t="str">
            <v>RCN2-1000-1926090</v>
          </cell>
          <cell r="B389" t="str">
            <v>RCN2-1000-1926090 ROMMER Конвектор внутрипольный RCN 190.260.900 (Решётка роликовая, анодированный алюминий)</v>
          </cell>
          <cell r="C389">
            <v>27246.38</v>
          </cell>
        </row>
        <row r="390">
          <cell r="A390" t="str">
            <v>RCN2-1000-1926100</v>
          </cell>
          <cell r="B390" t="str">
            <v>RCN2-1000-1926100 ROMMER Конвектор внутрипольный RCN 190.260.1000 (Решётка роликовая, анодированный алюминий)</v>
          </cell>
          <cell r="C390">
            <v>29696.31</v>
          </cell>
        </row>
        <row r="391">
          <cell r="A391" t="str">
            <v>RCN2-1000-1926110</v>
          </cell>
          <cell r="B391" t="str">
            <v>RCN2-1000-1926110 ROMMER Конвектор внутрипольный RCN 190.260.1100 (Решётка роликовая, анодированный алюминий)</v>
          </cell>
          <cell r="C391">
            <v>32146.240000000002</v>
          </cell>
        </row>
        <row r="392">
          <cell r="A392" t="str">
            <v>RCN2-1000-1926120</v>
          </cell>
          <cell r="B392" t="str">
            <v>RCN2-1000-1926120 ROMMER Конвектор внутрипольный RCN 190.260.1200 (Решётка роликовая, анодированный алюминий)</v>
          </cell>
          <cell r="C392">
            <v>34596.17</v>
          </cell>
        </row>
        <row r="393">
          <cell r="A393" t="str">
            <v>RCN2-1000-1926130</v>
          </cell>
          <cell r="B393" t="str">
            <v>RCN2-1000-1926130 ROMMER Конвектор внутрипольный RCN 190.260.1300 (Решётка роликовая, анодированный алюминий)</v>
          </cell>
          <cell r="C393">
            <v>37046.1</v>
          </cell>
        </row>
        <row r="394">
          <cell r="A394" t="str">
            <v>RCN2-1000-1926140</v>
          </cell>
          <cell r="B394" t="str">
            <v>RCN2-1000-1926140 ROMMER Конвектор внутрипольный RCN 190.260.1400 (Решётка роликовая, анодированный алюминий)</v>
          </cell>
          <cell r="C394">
            <v>39496.03</v>
          </cell>
        </row>
        <row r="395">
          <cell r="A395" t="str">
            <v>RCN2-1000-1926150</v>
          </cell>
          <cell r="B395" t="str">
            <v>RCN2-1000-1926150 ROMMER Конвектор внутрипольный RCN 190.260.1500 (Решётка роликовая, анодированный алюминий)</v>
          </cell>
          <cell r="C395">
            <v>41945.96</v>
          </cell>
        </row>
        <row r="396">
          <cell r="A396" t="str">
            <v>RCN2-1000-1926160</v>
          </cell>
          <cell r="B396" t="str">
            <v>RCN2-1000-1926160 ROMMER Конвектор внутрипольный RCN 190.260.1600 (Решётка роликовая, анодированный алюминий)</v>
          </cell>
          <cell r="C396">
            <v>44395.89</v>
          </cell>
        </row>
        <row r="397">
          <cell r="A397" t="str">
            <v>RCN2-1000-1926170</v>
          </cell>
          <cell r="B397" t="str">
            <v>RCN2-1000-1926170 ROMMER Конвектор внутрипольный RCN 190.260.1700 (Решётка роликовая, анодированный алюминий)</v>
          </cell>
          <cell r="C397">
            <v>46845.83</v>
          </cell>
        </row>
        <row r="398">
          <cell r="A398" t="str">
            <v>RCN2-1000-1926180</v>
          </cell>
          <cell r="B398" t="str">
            <v>RCN2-1000-1926180 ROMMER Конвектор внутрипольный RCN 190.260.1800 (Решётка роликовая, анодированный алюминий)</v>
          </cell>
          <cell r="C398">
            <v>49295.76</v>
          </cell>
        </row>
        <row r="399">
          <cell r="A399" t="str">
            <v>RCN2-1000-1926190</v>
          </cell>
          <cell r="B399" t="str">
            <v>RCN2-1000-1926190 ROMMER Конвектор внутрипольный RCN 190.260.1900 (Решётка роликовая, анодированный алюминий)</v>
          </cell>
          <cell r="C399">
            <v>51745.69</v>
          </cell>
        </row>
        <row r="400">
          <cell r="A400" t="str">
            <v>RCN2-1000-1926200</v>
          </cell>
          <cell r="B400" t="str">
            <v>RCN2-1000-1926200 ROMMER Конвектор внутрипольный RCN 190.260.2000 (Решётка роликовая, анодированный алюминий)</v>
          </cell>
          <cell r="C400">
            <v>54195.62</v>
          </cell>
        </row>
        <row r="401">
          <cell r="A401" t="str">
            <v>RCN2-1000-1926210</v>
          </cell>
          <cell r="B401" t="str">
            <v>RCN2-1000-1926210 ROMMER Конвектор внутрипольный RCN 190.260.2100 (Решётка роликовая, анодированный алюминий)</v>
          </cell>
          <cell r="C401">
            <v>56645.55</v>
          </cell>
        </row>
        <row r="402">
          <cell r="A402" t="str">
            <v>RCN2-1000-1926220</v>
          </cell>
          <cell r="B402" t="str">
            <v>RCN2-1000-1926220 ROMMER Конвектор внутрипольный RCN 190.260.2200 (Решётка роликовая, анодированный алюминий)</v>
          </cell>
          <cell r="C402">
            <v>59095.48</v>
          </cell>
        </row>
        <row r="403">
          <cell r="A403" t="str">
            <v>RCN2-1000-1926230</v>
          </cell>
          <cell r="B403" t="str">
            <v>RCN2-1000-1926230 ROMMER Конвектор внутрипольный RCN 190.260.2300 (Решётка роликовая, анодированный алюминий)</v>
          </cell>
          <cell r="C403">
            <v>61545.41</v>
          </cell>
        </row>
        <row r="404">
          <cell r="A404" t="str">
            <v>RCN2-1000-1926240</v>
          </cell>
          <cell r="B404" t="str">
            <v>RCN2-1000-1926240 ROMMER Конвектор внутрипольный RCN 190.260.2400 (Решётка роликовая, анодированный алюминий)</v>
          </cell>
          <cell r="C404">
            <v>63995.34</v>
          </cell>
        </row>
        <row r="405">
          <cell r="A405" t="str">
            <v>RCN2-1000-1926250</v>
          </cell>
          <cell r="B405" t="str">
            <v>RCN2-1000-1926250 ROMMER Конвектор внутрипольный RCN 190.260.2500 (Решётка роликовая, анодированный алюминий)</v>
          </cell>
          <cell r="C405">
            <v>66445.279999999999</v>
          </cell>
        </row>
        <row r="406">
          <cell r="A406" t="str">
            <v>RCN2-1000-1926260</v>
          </cell>
          <cell r="B406" t="str">
            <v>RCN2-1000-1926260 ROMMER Конвектор внутрипольный RCN 190.260.2600 (Решётка роликовая, анодированный алюминий)</v>
          </cell>
          <cell r="C406">
            <v>68895.210000000006</v>
          </cell>
        </row>
        <row r="407">
          <cell r="A407" t="str">
            <v>RCN2-1000-1926270</v>
          </cell>
          <cell r="B407" t="str">
            <v>RCN2-1000-1926270 ROMMER Конвектор внутрипольный RCN 190.260.2700 (Решётка роликовая, анодированный алюминий)</v>
          </cell>
          <cell r="C407">
            <v>71345.14</v>
          </cell>
        </row>
        <row r="408">
          <cell r="A408" t="str">
            <v>RCN2-1000-1926280</v>
          </cell>
          <cell r="B408" t="str">
            <v>RCN2-1000-1926280 ROMMER Конвектор внутрипольный RCN 190.260.2800 (Решётка роликовая, анодированный алюминий)</v>
          </cell>
          <cell r="C408">
            <v>73795.070000000007</v>
          </cell>
        </row>
        <row r="409">
          <cell r="A409" t="str">
            <v>RCN2-1000-1926290</v>
          </cell>
          <cell r="B409" t="str">
            <v>RCN2-1000-1926290 ROMMER Конвектор внутрипольный RCN 190.260.2900 (Решётка роликовая, анодированный алюминий)</v>
          </cell>
          <cell r="C409">
            <v>76245</v>
          </cell>
        </row>
        <row r="410">
          <cell r="A410" t="str">
            <v>RCN2-1000-1926300</v>
          </cell>
          <cell r="B410" t="str">
            <v>RCN2-1000-1926300 ROMMER Конвектор внутрипольный RCN 190.260.3000 (Решётка роликовая, анодированный алюминий)</v>
          </cell>
          <cell r="C410">
            <v>78694.929999999993</v>
          </cell>
        </row>
        <row r="411">
          <cell r="A411" t="str">
            <v>RCN2-1000-1926310</v>
          </cell>
          <cell r="B411" t="str">
            <v>RCN2-1000-1926310 ROMMER Конвектор внутрипольный RCN 190.260.3100 (Решётка роликовая, анодированный алюминий)</v>
          </cell>
          <cell r="C411">
            <v>81144.86</v>
          </cell>
        </row>
        <row r="412">
          <cell r="A412" t="str">
            <v>RCN2-1000-1926320</v>
          </cell>
          <cell r="B412" t="str">
            <v>RCN2-1000-1926320 ROMMER Конвектор внутрипольный RCN 190.260.3200 (Решётка роликовая, анодированный алюминий)</v>
          </cell>
          <cell r="C412">
            <v>83594.789999999994</v>
          </cell>
        </row>
        <row r="413">
          <cell r="A413" t="str">
            <v>RCN2-1000-1926330</v>
          </cell>
          <cell r="B413" t="str">
            <v>RCN2-1000-1926330 ROMMER Конвектор внутрипольный RCN 190.260.3300 (Решётка роликовая, анодированный алюминий)</v>
          </cell>
          <cell r="C413">
            <v>86044.73</v>
          </cell>
        </row>
        <row r="414">
          <cell r="A414" t="str">
            <v>RCN2-1000-1926340</v>
          </cell>
          <cell r="B414" t="str">
            <v>RCN2-1000-1926340 ROMMER Конвектор внутрипольный RCN 190.260.3400 (Решётка роликовая, анодированный алюминий)</v>
          </cell>
          <cell r="C414">
            <v>88494.66</v>
          </cell>
        </row>
        <row r="415">
          <cell r="A415" t="str">
            <v>RCN2-1000-1926350</v>
          </cell>
          <cell r="B415" t="str">
            <v>RCN2-1000-1926350 ROMMER Конвектор внутрипольный RCN 190.260.3500 (Решётка роликовая, анодированный алюминий)</v>
          </cell>
          <cell r="C415">
            <v>90944.59</v>
          </cell>
        </row>
        <row r="416">
          <cell r="A416" t="str">
            <v>RCN2-1000-1926360</v>
          </cell>
          <cell r="B416" t="str">
            <v>RCN2-1000-1926360 ROMMER Конвектор внутрипольный RCN 190.260.3600 (Решётка роликовая, анодированный алюминий)</v>
          </cell>
          <cell r="C416">
            <v>93394.52</v>
          </cell>
        </row>
        <row r="417">
          <cell r="A417" t="str">
            <v>RCN2-1000-1926370</v>
          </cell>
          <cell r="B417" t="str">
            <v>RCN2-1000-1926370 ROMMER Конвектор внутрипольный RCN 190.260.3700 (Решётка роликовая, анодированный алюминий)</v>
          </cell>
          <cell r="C417">
            <v>95844.45</v>
          </cell>
        </row>
        <row r="418">
          <cell r="A418" t="str">
            <v>RCN2-1000-1926380</v>
          </cell>
          <cell r="B418" t="str">
            <v>RCN2-1000-1926380 ROMMER Конвектор внутрипольный RCN 190.260.3800 (Решётка роликовая, анодированный алюминий)</v>
          </cell>
          <cell r="C418">
            <v>98294.38</v>
          </cell>
        </row>
        <row r="419">
          <cell r="A419" t="str">
            <v>RCN2-1000-1926390</v>
          </cell>
          <cell r="B419" t="str">
            <v>RCN2-1000-1926390 ROMMER Конвектор внутрипольный RCN 190.260.3900 (Решётка роликовая, анодированный алюминий)</v>
          </cell>
          <cell r="C419">
            <v>100744.31</v>
          </cell>
        </row>
        <row r="420">
          <cell r="A420" t="str">
            <v>RCN2-1000-1926400</v>
          </cell>
          <cell r="B420" t="str">
            <v>RCN2-1000-1926400 ROMMER Конвектор внутрипольный RCN 190.260.4000 (Решётка роликовая, анодированный алюминий)</v>
          </cell>
          <cell r="C420">
            <v>103194.24000000001</v>
          </cell>
        </row>
        <row r="421">
          <cell r="A421" t="str">
            <v>RCN2-1000-1926410</v>
          </cell>
          <cell r="B421" t="str">
            <v>RCN2-1000-1926410 ROMMER Конвектор внутрипольный RCN 190.260.4100 (Решётка роликовая, анодированный алюминий)</v>
          </cell>
          <cell r="C421">
            <v>105644.18</v>
          </cell>
        </row>
        <row r="422">
          <cell r="A422" t="str">
            <v>RCN2-1000-1926420</v>
          </cell>
          <cell r="B422" t="str">
            <v>RCN2-1000-1926420 ROMMER Конвектор внутрипольный RCN 190.260.4200 (Решётка роликовая, анодированный алюминий)</v>
          </cell>
          <cell r="C422">
            <v>108094.11</v>
          </cell>
        </row>
        <row r="423">
          <cell r="A423" t="str">
            <v>RCN2-1000-1926430</v>
          </cell>
          <cell r="B423" t="str">
            <v>RCN2-1000-1926430 ROMMER Конвектор внутрипольный RCN 190.260.4300 (Решётка роликовая, анодированный алюминий)</v>
          </cell>
          <cell r="C423">
            <v>110544.04</v>
          </cell>
        </row>
        <row r="424">
          <cell r="A424" t="str">
            <v>RCN2-1000-1926440</v>
          </cell>
          <cell r="B424" t="str">
            <v>RCN2-1000-1926440 ROMMER Конвектор внутрипольный RCN 190.260.4400 (Решётка роликовая, анодированный алюминий)</v>
          </cell>
          <cell r="C424">
            <v>112993.97</v>
          </cell>
        </row>
        <row r="425">
          <cell r="A425" t="str">
            <v>RCN2-1000-1926450</v>
          </cell>
          <cell r="B425" t="str">
            <v>RCN2-1000-1926450 ROMMER Конвектор внутрипольный RCN 190.260.4500 (Решётка роликовая, анодированный алюминий)</v>
          </cell>
          <cell r="C425">
            <v>115443.9</v>
          </cell>
        </row>
        <row r="426">
          <cell r="A426" t="str">
            <v>RCN2-1000-1926460</v>
          </cell>
          <cell r="B426" t="str">
            <v>RCN2-1000-1926460 ROMMER Конвектор внутрипольный RCN 190.260.4600 (Решётка роликовая, анодированный алюминий)</v>
          </cell>
          <cell r="C426">
            <v>117893.83</v>
          </cell>
        </row>
        <row r="427">
          <cell r="A427" t="str">
            <v>RCN2-1000-1926470</v>
          </cell>
          <cell r="B427" t="str">
            <v>RCN2-1000-1926470 ROMMER Конвектор внутрипольный RCN 190.260.4700 (Решётка роликовая, анодированный алюминий)</v>
          </cell>
          <cell r="C427">
            <v>120343.76</v>
          </cell>
        </row>
        <row r="428">
          <cell r="A428" t="str">
            <v>RCN2-1000-1926480</v>
          </cell>
          <cell r="B428" t="str">
            <v>RCN2-1000-1926480 ROMMER Конвектор внутрипольный RCN 190.260.4800 (Решётка роликовая, анодированный алюминий)</v>
          </cell>
          <cell r="C428">
            <v>122793.69</v>
          </cell>
        </row>
        <row r="429">
          <cell r="A429" t="str">
            <v>RCN2-1000-1926490</v>
          </cell>
          <cell r="B429" t="str">
            <v>RCN2-1000-1926490 ROMMER Конвектор внутрипольный RCN 190.260.4900 (Решётка роликовая, анодированный алюминий)</v>
          </cell>
          <cell r="C429">
            <v>125243.63</v>
          </cell>
        </row>
        <row r="430">
          <cell r="A430" t="str">
            <v>RCN2-1000-1926500</v>
          </cell>
          <cell r="B430" t="str">
            <v>RCN2-1000-1926500 ROMMER Конвектор внутрипольный RCN 190.260.5000 (Решётка роликовая, анодированный алюминий)</v>
          </cell>
          <cell r="C430">
            <v>127693.56</v>
          </cell>
        </row>
        <row r="431">
          <cell r="A431" t="str">
            <v>RCN3-1000-0830080</v>
          </cell>
          <cell r="B431" t="str">
            <v>RCN3-1000-0830080 ROMMER Конвектор внутрипольный RCN 80.300.800 (Решётка роликовая, анодированный алюминий)</v>
          </cell>
          <cell r="C431">
            <v>18825.79</v>
          </cell>
        </row>
        <row r="432">
          <cell r="A432" t="str">
            <v>RCN3-1000-0830090</v>
          </cell>
          <cell r="B432" t="str">
            <v>RCN3-1000-0830090 ROMMER Конвектор внутрипольный RCN 80.300.900 (Решётка роликовая, анодированный алюминий)</v>
          </cell>
          <cell r="C432">
            <v>20717.900000000001</v>
          </cell>
        </row>
        <row r="433">
          <cell r="A433" t="str">
            <v>RCN3-1000-0830100</v>
          </cell>
          <cell r="B433" t="str">
            <v>RCN3-1000-0830100 ROMMER Конвектор внутрипольный RCN 80.300.1000 (Решётка роликовая, анодированный алюминий)</v>
          </cell>
          <cell r="C433">
            <v>22610.01</v>
          </cell>
        </row>
        <row r="434">
          <cell r="A434" t="str">
            <v>RCN3-1000-0830110</v>
          </cell>
          <cell r="B434" t="str">
            <v>RCN3-1000-0830110 ROMMER Конвектор внутрипольный RCN 80.300.1100 (Решётка роликовая, анодированный алюминий)</v>
          </cell>
          <cell r="C434">
            <v>24502.12</v>
          </cell>
        </row>
        <row r="435">
          <cell r="A435" t="str">
            <v>RCN3-1000-0830120</v>
          </cell>
          <cell r="B435" t="str">
            <v>RCN3-1000-0830120 ROMMER Конвектор внутрипольный RCN 80.300.1200 (Решётка роликовая, анодированный алюминий)</v>
          </cell>
          <cell r="C435">
            <v>26394.23</v>
          </cell>
        </row>
        <row r="436">
          <cell r="A436" t="str">
            <v>RCN3-1000-0830130</v>
          </cell>
          <cell r="B436" t="str">
            <v>RCN3-1000-0830130 ROMMER Конвектор внутрипольный RCN 80.300.1300 (Решётка роликовая, анодированный алюминий)</v>
          </cell>
          <cell r="C436">
            <v>28286.33</v>
          </cell>
        </row>
        <row r="437">
          <cell r="A437" t="str">
            <v>RCN3-1000-0830140</v>
          </cell>
          <cell r="B437" t="str">
            <v>RCN3-1000-0830140 ROMMER Конвектор внутрипольный RCN 80.300.1400 (Решётка роликовая, анодированный алюминий)</v>
          </cell>
          <cell r="C437">
            <v>30178.44</v>
          </cell>
        </row>
        <row r="438">
          <cell r="A438" t="str">
            <v>RCN3-1000-0830150</v>
          </cell>
          <cell r="B438" t="str">
            <v>RCN3-1000-0830150 ROMMER Конвектор внутрипольный RCN 80.300.1500 (Решётка роликовая, анодированный алюминий)</v>
          </cell>
          <cell r="C438">
            <v>32070.55</v>
          </cell>
        </row>
        <row r="439">
          <cell r="A439" t="str">
            <v>RCN3-1000-0830160</v>
          </cell>
          <cell r="B439" t="str">
            <v>RCN3-1000-0830160 ROMMER Конвектор внутрипольный RCN 80.300.1600 (Решётка роликовая, анодированный алюминий)</v>
          </cell>
          <cell r="C439">
            <v>33962.660000000003</v>
          </cell>
        </row>
        <row r="440">
          <cell r="A440" t="str">
            <v>RCN3-1000-0830170</v>
          </cell>
          <cell r="B440" t="str">
            <v>RCN3-1000-0830170 ROMMER Конвектор внутрипольный RCN 80.300.1700 (Решётка роликовая, анодированный алюминий)</v>
          </cell>
          <cell r="C440">
            <v>35854.769999999997</v>
          </cell>
        </row>
        <row r="441">
          <cell r="A441" t="str">
            <v>RCN3-1000-0830180</v>
          </cell>
          <cell r="B441" t="str">
            <v>RCN3-1000-0830180 ROMMER Конвектор внутрипольный RCN 80.300.1800 (Решётка роликовая, анодированный алюминий)</v>
          </cell>
          <cell r="C441">
            <v>37746.879999999997</v>
          </cell>
        </row>
        <row r="442">
          <cell r="A442" t="str">
            <v>RCN3-1000-0830190</v>
          </cell>
          <cell r="B442" t="str">
            <v>RCN3-1000-0830190 ROMMER Конвектор внутрипольный RCN 80.300.1900 (Решётка роликовая, анодированный алюминий)</v>
          </cell>
          <cell r="C442">
            <v>39638.99</v>
          </cell>
        </row>
        <row r="443">
          <cell r="A443" t="str">
            <v>RCN3-1000-0830200</v>
          </cell>
          <cell r="B443" t="str">
            <v>RCN3-1000-0830200 ROMMER Конвектор внутрипольный RCN 80.300.2000 (Решётка роликовая, анодированный алюминий)</v>
          </cell>
          <cell r="C443">
            <v>41531.1</v>
          </cell>
        </row>
        <row r="444">
          <cell r="A444" t="str">
            <v>RCN3-1000-0830210</v>
          </cell>
          <cell r="B444" t="str">
            <v>RCN3-1000-0830210 ROMMER Конвектор внутрипольный RCN 80.300.2100 (Решётка роликовая, анодированный алюминий)</v>
          </cell>
          <cell r="C444">
            <v>43423.21</v>
          </cell>
        </row>
        <row r="445">
          <cell r="A445" t="str">
            <v>RCN3-1000-0830220</v>
          </cell>
          <cell r="B445" t="str">
            <v>RCN3-1000-0830220 ROMMER Конвектор внутрипольный RCN 80.300.2200 (Решётка роликовая, анодированный алюминий)</v>
          </cell>
          <cell r="C445">
            <v>45315.32</v>
          </cell>
        </row>
        <row r="446">
          <cell r="A446" t="str">
            <v>RCN3-1000-0830230</v>
          </cell>
          <cell r="B446" t="str">
            <v>RCN3-1000-0830230 ROMMER Конвектор внутрипольный RCN 80.300.2300 (Решётка роликовая, анодированный алюминий)</v>
          </cell>
          <cell r="C446">
            <v>47207.43</v>
          </cell>
        </row>
        <row r="447">
          <cell r="A447" t="str">
            <v>RCN3-1000-0830240</v>
          </cell>
          <cell r="B447" t="str">
            <v>RCN3-1000-0830240 ROMMER Конвектор внутрипольный RCN 80.300.2400 (Решётка роликовая, анодированный алюминий)</v>
          </cell>
          <cell r="C447">
            <v>49099.54</v>
          </cell>
        </row>
        <row r="448">
          <cell r="A448" t="str">
            <v>RCN3-1000-0830250</v>
          </cell>
          <cell r="B448" t="str">
            <v>RCN3-1000-0830250 ROMMER Конвектор внутрипольный RCN 80.300.2500 (Решётка роликовая, анодированный алюминий)</v>
          </cell>
          <cell r="C448">
            <v>50991.65</v>
          </cell>
        </row>
        <row r="449">
          <cell r="A449" t="str">
            <v>RCN3-1000-0830260</v>
          </cell>
          <cell r="B449" t="str">
            <v>RCN3-1000-0830260 ROMMER Конвектор внутрипольный RCN 80.300.2600 (Решётка роликовая, анодированный алюминий)</v>
          </cell>
          <cell r="C449">
            <v>52883.76</v>
          </cell>
        </row>
        <row r="450">
          <cell r="A450" t="str">
            <v>RCN3-1000-0830270</v>
          </cell>
          <cell r="B450" t="str">
            <v>RCN3-1000-0830270 ROMMER Конвектор внутрипольный RCN 80.300.2700 (Решётка роликовая, анодированный алюминий)</v>
          </cell>
          <cell r="C450">
            <v>54775.87</v>
          </cell>
        </row>
        <row r="451">
          <cell r="A451" t="str">
            <v>RCN3-1000-0830280</v>
          </cell>
          <cell r="B451" t="str">
            <v>RCN3-1000-0830280 ROMMER Конвектор внутрипольный RCN 80.300.2800 (Решётка роликовая, анодированный алюминий)</v>
          </cell>
          <cell r="C451">
            <v>56667.98</v>
          </cell>
        </row>
        <row r="452">
          <cell r="A452" t="str">
            <v>RCN3-1000-0830290</v>
          </cell>
          <cell r="B452" t="str">
            <v>RCN3-1000-0830290 ROMMER Конвектор внутрипольный RCN 80.300.2900 (Решётка роликовая, анодированный алюминий)</v>
          </cell>
          <cell r="C452">
            <v>58560.08</v>
          </cell>
        </row>
        <row r="453">
          <cell r="A453" t="str">
            <v>RCN3-1000-0830300</v>
          </cell>
          <cell r="B453" t="str">
            <v>RCN3-1000-0830300 ROMMER Конвектор внутрипольный RCN 80.300.3000 (Решётка роликовая, анодированный алюминий)</v>
          </cell>
          <cell r="C453">
            <v>60452.19</v>
          </cell>
        </row>
        <row r="454">
          <cell r="A454" t="str">
            <v>RCN3-1000-0830310</v>
          </cell>
          <cell r="B454" t="str">
            <v>RCN3-1000-0830310 ROMMER Конвектор внутрипольный RCN 80.300.3100 (Решётка роликовая, анодированный алюминий)</v>
          </cell>
          <cell r="C454">
            <v>62344.3</v>
          </cell>
        </row>
        <row r="455">
          <cell r="A455" t="str">
            <v>RCN3-1000-0830320</v>
          </cell>
          <cell r="B455" t="str">
            <v>RCN3-1000-0830320 ROMMER Конвектор внутрипольный RCN 80.300.3200 (Решётка роликовая, анодированный алюминий)</v>
          </cell>
          <cell r="C455">
            <v>64236.41</v>
          </cell>
        </row>
        <row r="456">
          <cell r="A456" t="str">
            <v>RCN3-1000-0830330</v>
          </cell>
          <cell r="B456" t="str">
            <v>RCN3-1000-0830330 ROMMER Конвектор внутрипольный RCN 80.300.3300 (Решётка роликовая, анодированный алюминий)</v>
          </cell>
          <cell r="C456">
            <v>66128.52</v>
          </cell>
        </row>
        <row r="457">
          <cell r="A457" t="str">
            <v>RCN3-1000-0830340</v>
          </cell>
          <cell r="B457" t="str">
            <v>RCN3-1000-0830340 ROMMER Конвектор внутрипольный RCN 80.300.3400 (Решётка роликовая, анодированный алюминий)</v>
          </cell>
          <cell r="C457">
            <v>68020.63</v>
          </cell>
        </row>
        <row r="458">
          <cell r="A458" t="str">
            <v>RCN3-1000-0830350</v>
          </cell>
          <cell r="B458" t="str">
            <v>RCN3-1000-0830350 ROMMER Конвектор внутрипольный RCN 80.300.3500 (Решётка роликовая, анодированный алюминий)</v>
          </cell>
          <cell r="C458">
            <v>69912.740000000005</v>
          </cell>
        </row>
        <row r="459">
          <cell r="A459" t="str">
            <v>RCN3-1000-0830360</v>
          </cell>
          <cell r="B459" t="str">
            <v>RCN3-1000-0830360 ROMMER Конвектор внутрипольный RCN 80.300.3600 (Решётка роликовая, анодированный алюминий)</v>
          </cell>
          <cell r="C459">
            <v>71804.850000000006</v>
          </cell>
        </row>
        <row r="460">
          <cell r="A460" t="str">
            <v>RCN3-1000-0830370</v>
          </cell>
          <cell r="B460" t="str">
            <v>RCN3-1000-0830370 ROMMER Конвектор внутрипольный RCN 80.300.3700 (Решётка роликовая, анодированный алюминий)</v>
          </cell>
          <cell r="C460">
            <v>73696.960000000006</v>
          </cell>
        </row>
        <row r="461">
          <cell r="A461" t="str">
            <v>RCN3-1000-0830380</v>
          </cell>
          <cell r="B461" t="str">
            <v>RCN3-1000-0830380 ROMMER Конвектор внутрипольный RCN 80.300.3800 (Решётка роликовая, анодированный алюминий)</v>
          </cell>
          <cell r="C461">
            <v>75589.070000000007</v>
          </cell>
        </row>
        <row r="462">
          <cell r="A462" t="str">
            <v>RCN3-1000-0830390</v>
          </cell>
          <cell r="B462" t="str">
            <v>RCN3-1000-0830390 ROMMER Конвектор внутрипольный RCN 80.300.3900 (Решётка роликовая, анодированный алюминий)</v>
          </cell>
          <cell r="C462">
            <v>77481.179999999993</v>
          </cell>
        </row>
        <row r="463">
          <cell r="A463" t="str">
            <v>RCN3-1000-0830400</v>
          </cell>
          <cell r="B463" t="str">
            <v>RCN3-1000-0830400 ROMMER Конвектор внутрипольный RCN 80.300.4000 (Решётка роликовая, анодированный алюминий)</v>
          </cell>
          <cell r="C463">
            <v>79373.289999999994</v>
          </cell>
        </row>
        <row r="464">
          <cell r="A464" t="str">
            <v>RCN3-1000-0830410</v>
          </cell>
          <cell r="B464" t="str">
            <v>RCN3-1000-0830410 ROMMER Конвектор внутрипольный RCN 80.300.4100 (Решётка роликовая, анодированный алюминий)</v>
          </cell>
          <cell r="C464">
            <v>81265.399999999994</v>
          </cell>
        </row>
        <row r="465">
          <cell r="A465" t="str">
            <v>RCN3-1000-0830420</v>
          </cell>
          <cell r="B465" t="str">
            <v>RCN3-1000-0830420 ROMMER Конвектор внутрипольный RCN 80.300.4200 (Решётка роликовая, анодированный алюминий)</v>
          </cell>
          <cell r="C465">
            <v>83157.509999999995</v>
          </cell>
        </row>
        <row r="466">
          <cell r="A466" t="str">
            <v>RCN3-1000-0830430</v>
          </cell>
          <cell r="B466" t="str">
            <v>RCN3-1000-0830430 ROMMER Конвектор внутрипольный RCN 80.300.4300 (Решётка роликовая, анодированный алюминий)</v>
          </cell>
          <cell r="C466">
            <v>85049.62</v>
          </cell>
        </row>
        <row r="467">
          <cell r="A467" t="str">
            <v>RCN3-1000-0830440</v>
          </cell>
          <cell r="B467" t="str">
            <v>RCN3-1000-0830440 ROMMER Конвектор внутрипольный RCN 80.300.4400 (Решётка роликовая, анодированный алюминий)</v>
          </cell>
          <cell r="C467">
            <v>86941.73</v>
          </cell>
        </row>
        <row r="468">
          <cell r="A468" t="str">
            <v>RCN3-1000-0830450</v>
          </cell>
          <cell r="B468" t="str">
            <v>RCN3-1000-0830450 ROMMER Конвектор внутрипольный RCN 80.300.4500 (Решётка роликовая, анодированный алюминий)</v>
          </cell>
          <cell r="C468">
            <v>88833.83</v>
          </cell>
        </row>
        <row r="469">
          <cell r="A469" t="str">
            <v>RCN3-1000-0830460</v>
          </cell>
          <cell r="B469" t="str">
            <v>RCN3-1000-0830460 ROMMER Конвектор внутрипольный RCN 80.300.4600 (Решётка роликовая, анодированный алюминий)</v>
          </cell>
          <cell r="C469">
            <v>90725.94</v>
          </cell>
        </row>
        <row r="470">
          <cell r="A470" t="str">
            <v>RCN3-1000-0830470</v>
          </cell>
          <cell r="B470" t="str">
            <v>RCN3-1000-0830470 ROMMER Конвектор внутрипольный RCN 80.300.4700 (Решётка роликовая, анодированный алюминий)</v>
          </cell>
          <cell r="C470">
            <v>92618.05</v>
          </cell>
        </row>
        <row r="471">
          <cell r="A471" t="str">
            <v>RCN3-1000-0830480</v>
          </cell>
          <cell r="B471" t="str">
            <v>RCN3-1000-0830480 ROMMER Конвектор внутрипольный RCN 80.300.4800 (Решётка роликовая, анодированный алюминий)</v>
          </cell>
          <cell r="C471">
            <v>94510.16</v>
          </cell>
        </row>
        <row r="472">
          <cell r="A472" t="str">
            <v>RCN3-1000-0830490</v>
          </cell>
          <cell r="B472" t="str">
            <v>RCN3-1000-0830490 ROMMER Конвектор внутрипольный RCN 80.300.4900 (Решётка роликовая, анодированный алюминий)</v>
          </cell>
          <cell r="C472">
            <v>96402.27</v>
          </cell>
        </row>
        <row r="473">
          <cell r="A473" t="str">
            <v>RCN3-1000-0830500</v>
          </cell>
          <cell r="B473" t="str">
            <v>RCN3-1000-0830500 ROMMER Конвектор внутрипольный RCN 80.300.5000 (Решётка роликовая, анодированный алюминий)</v>
          </cell>
          <cell r="C473">
            <v>98294.38</v>
          </cell>
        </row>
        <row r="474">
          <cell r="A474" t="str">
            <v>RCN3-1000-1030080</v>
          </cell>
          <cell r="B474" t="str">
            <v>RCN3-1000-1030080 ROMMER Конвектор внутрипольный RCN 100.300.800 (Решётка роликовая, анодированный алюминий)</v>
          </cell>
          <cell r="C474">
            <v>20154.47</v>
          </cell>
        </row>
        <row r="475">
          <cell r="A475" t="str">
            <v>RCN3-1000-1030090</v>
          </cell>
          <cell r="B475" t="str">
            <v>RCN3-1000-1030090 ROMMER Конвектор внутрипольный RCN 100.300.900 (Решётка роликовая, анодированный алюминий)</v>
          </cell>
          <cell r="C475">
            <v>22060.59</v>
          </cell>
        </row>
        <row r="476">
          <cell r="A476" t="str">
            <v>RCN3-1000-1030100</v>
          </cell>
          <cell r="B476" t="str">
            <v>RCN3-1000-1030100 ROMMER Конвектор внутрипольный RCN 100.300.1000 (Решётка роликовая, анодированный алюминий)</v>
          </cell>
          <cell r="C476">
            <v>23966.720000000001</v>
          </cell>
        </row>
        <row r="477">
          <cell r="A477" t="str">
            <v>RCN3-1000-1030110</v>
          </cell>
          <cell r="B477" t="str">
            <v>RCN3-1000-1030110 ROMMER Конвектор внутрипольный RCN 100.300.1100 (Решётка роликовая, анодированный алюминий)</v>
          </cell>
          <cell r="C477">
            <v>25872.84</v>
          </cell>
        </row>
        <row r="478">
          <cell r="A478" t="str">
            <v>RCN3-1000-1030120</v>
          </cell>
          <cell r="B478" t="str">
            <v>RCN3-1000-1030120 ROMMER Конвектор внутрипольный RCN 100.300.1200 (Решётка роликовая, анодированный алюминий)</v>
          </cell>
          <cell r="C478">
            <v>27778.97</v>
          </cell>
        </row>
        <row r="479">
          <cell r="A479" t="str">
            <v>RCN3-1000-1030130</v>
          </cell>
          <cell r="B479" t="str">
            <v>RCN3-1000-1030130 ROMMER Конвектор внутрипольный RCN 100.300.1300 (Решётка роликовая, анодированный алюминий)</v>
          </cell>
          <cell r="C479">
            <v>29685.09</v>
          </cell>
        </row>
        <row r="480">
          <cell r="A480" t="str">
            <v>RCN3-1000-1030140</v>
          </cell>
          <cell r="B480" t="str">
            <v>RCN3-1000-1030140 ROMMER Конвектор внутрипольный RCN 100.300.1400 (Решётка роликовая, анодированный алюминий)</v>
          </cell>
          <cell r="C480">
            <v>31591.22</v>
          </cell>
        </row>
        <row r="481">
          <cell r="A481" t="str">
            <v>RCN3-1000-1030150</v>
          </cell>
          <cell r="B481" t="str">
            <v>RCN3-1000-1030150 ROMMER Конвектор внутрипольный RCN 100.300.1500 (Решётка роликовая, анодированный алюминий)</v>
          </cell>
          <cell r="C481">
            <v>33497.339999999997</v>
          </cell>
        </row>
        <row r="482">
          <cell r="A482" t="str">
            <v>RCN3-1000-1030160</v>
          </cell>
          <cell r="B482" t="str">
            <v>RCN3-1000-1030160 ROMMER Конвектор внутрипольный RCN 100.300.1600 (Решётка роликовая, анодированный алюминий)</v>
          </cell>
          <cell r="C482">
            <v>35403.47</v>
          </cell>
        </row>
        <row r="483">
          <cell r="A483" t="str">
            <v>RCN3-1000-1030170</v>
          </cell>
          <cell r="B483" t="str">
            <v>RCN3-1000-1030170 ROMMER Конвектор внутрипольный RCN 100.300.1700 (Решётка роликовая, анодированный алюминий)</v>
          </cell>
          <cell r="C483">
            <v>37309.589999999997</v>
          </cell>
        </row>
        <row r="484">
          <cell r="A484" t="str">
            <v>RCN3-1000-1030180</v>
          </cell>
          <cell r="B484" t="str">
            <v>RCN3-1000-1030180 ROMMER Конвектор внутрипольный RCN 100.300.1800 (Решётка роликовая, анодированный алюминий)</v>
          </cell>
          <cell r="C484">
            <v>39215.72</v>
          </cell>
        </row>
        <row r="485">
          <cell r="A485" t="str">
            <v>RCN3-1000-1030190</v>
          </cell>
          <cell r="B485" t="str">
            <v>RCN3-1000-1030190 ROMMER Конвектор внутрипольный RCN 100.300.1900 (Решётка роликовая, анодированный алюминий)</v>
          </cell>
          <cell r="C485">
            <v>41121.839999999997</v>
          </cell>
        </row>
        <row r="486">
          <cell r="A486" t="str">
            <v>RCN3-1000-1030200</v>
          </cell>
          <cell r="B486" t="str">
            <v>RCN3-1000-1030200 ROMMER Конвектор внутрипольный RCN 100.300.2000 (Решётка роликовая, анодированный алюминий)</v>
          </cell>
          <cell r="C486">
            <v>43027.97</v>
          </cell>
        </row>
        <row r="487">
          <cell r="A487" t="str">
            <v>RCN3-1000-1030210</v>
          </cell>
          <cell r="B487" t="str">
            <v>RCN3-1000-1030210 ROMMER Конвектор внутрипольный RCN 100.300.2100 (Решётка роликовая, анодированный алюминий)</v>
          </cell>
          <cell r="C487">
            <v>44934.09</v>
          </cell>
        </row>
        <row r="488">
          <cell r="A488" t="str">
            <v>RCN3-1000-1030220</v>
          </cell>
          <cell r="B488" t="str">
            <v>RCN3-1000-1030220 ROMMER Конвектор внутрипольный RCN 100.300.2200 (Решётка роликовая, анодированный алюминий)</v>
          </cell>
          <cell r="C488">
            <v>46840.22</v>
          </cell>
        </row>
        <row r="489">
          <cell r="A489" t="str">
            <v>RCN3-1000-1030230</v>
          </cell>
          <cell r="B489" t="str">
            <v>RCN3-1000-1030230 ROMMER Конвектор внутрипольный RCN 100.300.2300 (Решётка роликовая, анодированный алюминий)</v>
          </cell>
          <cell r="C489">
            <v>48746.34</v>
          </cell>
        </row>
        <row r="490">
          <cell r="A490" t="str">
            <v>RCN3-1000-1030240</v>
          </cell>
          <cell r="B490" t="str">
            <v>RCN3-1000-1030240 ROMMER Конвектор внутрипольный RCN 100.300.2400 (Решётка роликовая, анодированный алюминий)</v>
          </cell>
          <cell r="C490">
            <v>50652.47</v>
          </cell>
        </row>
        <row r="491">
          <cell r="A491" t="str">
            <v>RCN3-1000-1030250</v>
          </cell>
          <cell r="B491" t="str">
            <v>RCN3-1000-1030250 ROMMER Конвектор внутрипольный RCN 100.300.2500 (Решётка роликовая, анодированный алюминий)</v>
          </cell>
          <cell r="C491">
            <v>52558.59</v>
          </cell>
        </row>
        <row r="492">
          <cell r="A492" t="str">
            <v>RCN3-1000-1030260</v>
          </cell>
          <cell r="B492" t="str">
            <v>RCN3-1000-1030260 ROMMER Конвектор внутрипольный RCN 100.300.2600 (Решётка роликовая, анодированный алюминий)</v>
          </cell>
          <cell r="C492">
            <v>54464.72</v>
          </cell>
        </row>
        <row r="493">
          <cell r="A493" t="str">
            <v>RCN3-1000-1030270</v>
          </cell>
          <cell r="B493" t="str">
            <v>RCN3-1000-1030270 ROMMER Конвектор внутрипольный RCN 100.300.2700 (Решётка роликовая, анодированный алюминий)</v>
          </cell>
          <cell r="C493">
            <v>56370.84</v>
          </cell>
        </row>
        <row r="494">
          <cell r="A494" t="str">
            <v>RCN3-1000-1030280</v>
          </cell>
          <cell r="B494" t="str">
            <v>RCN3-1000-1030280 ROMMER Конвектор внутрипольный RCN 100.300.2800 (Решётка роликовая, анодированный алюминий)</v>
          </cell>
          <cell r="C494">
            <v>58276.97</v>
          </cell>
        </row>
        <row r="495">
          <cell r="A495" t="str">
            <v>RCN3-1000-1030290</v>
          </cell>
          <cell r="B495" t="str">
            <v>RCN3-1000-1030290 ROMMER Конвектор внутрипольный RCN 100.300.2900 (Решётка роликовая, анодированный алюминий)</v>
          </cell>
          <cell r="C495">
            <v>60183.09</v>
          </cell>
        </row>
        <row r="496">
          <cell r="A496" t="str">
            <v>RCN3-1000-1030300</v>
          </cell>
          <cell r="B496" t="str">
            <v>RCN3-1000-1030300 ROMMER Конвектор внутрипольный RCN 100.300.3000 (Решётка роликовая, анодированный алюминий)</v>
          </cell>
          <cell r="C496">
            <v>62089.22</v>
          </cell>
        </row>
        <row r="497">
          <cell r="A497" t="str">
            <v>RCN3-1000-1030310</v>
          </cell>
          <cell r="B497" t="str">
            <v>RCN3-1000-1030310 ROMMER Конвектор внутрипольный RCN 100.300.3100 (Решётка роликовая, анодированный алюминий)</v>
          </cell>
          <cell r="C497">
            <v>63995.34</v>
          </cell>
        </row>
        <row r="498">
          <cell r="A498" t="str">
            <v>RCN3-1000-1030320</v>
          </cell>
          <cell r="B498" t="str">
            <v>RCN3-1000-1030320 ROMMER Конвектор внутрипольный RCN 100.300.3200 (Решётка роликовая, анодированный алюминий)</v>
          </cell>
          <cell r="C498">
            <v>65901.47</v>
          </cell>
        </row>
        <row r="499">
          <cell r="A499" t="str">
            <v>RCN3-1000-1030330</v>
          </cell>
          <cell r="B499" t="str">
            <v>RCN3-1000-1030330 ROMMER Конвектор внутрипольный RCN 100.300.3300 (Решётка роликовая, анодированный алюминий)</v>
          </cell>
          <cell r="C499">
            <v>67807.59</v>
          </cell>
        </row>
        <row r="500">
          <cell r="A500" t="str">
            <v>RCN3-1000-1030340</v>
          </cell>
          <cell r="B500" t="str">
            <v>RCN3-1000-1030340 ROMMER Конвектор внутрипольный RCN 100.300.3400 (Решётка роликовая, анодированный алюминий)</v>
          </cell>
          <cell r="C500">
            <v>69713.72</v>
          </cell>
        </row>
        <row r="501">
          <cell r="A501" t="str">
            <v>RCN3-1000-1030350</v>
          </cell>
          <cell r="B501" t="str">
            <v>RCN3-1000-1030350 ROMMER Конвектор внутрипольный RCN 100.300.3500 (Решётка роликовая, анодированный алюминий)</v>
          </cell>
          <cell r="C501">
            <v>71619.839999999997</v>
          </cell>
        </row>
        <row r="502">
          <cell r="A502" t="str">
            <v>RCN3-1000-1030360</v>
          </cell>
          <cell r="B502" t="str">
            <v>RCN3-1000-1030360 ROMMER Конвектор внутрипольный RCN 100.300.3600 (Решётка роликовая, анодированный алюминий)</v>
          </cell>
          <cell r="C502">
            <v>73525.97</v>
          </cell>
        </row>
        <row r="503">
          <cell r="A503" t="str">
            <v>RCN3-1000-1030370</v>
          </cell>
          <cell r="B503" t="str">
            <v>RCN3-1000-1030370 ROMMER Конвектор внутрипольный RCN 100.300.3700 (Решётка роликовая, анодированный алюминий)</v>
          </cell>
          <cell r="C503">
            <v>75432.09</v>
          </cell>
        </row>
        <row r="504">
          <cell r="A504" t="str">
            <v>RCN3-1000-1030380</v>
          </cell>
          <cell r="B504" t="str">
            <v>RCN3-1000-1030380 ROMMER Конвектор внутрипольный RCN 100.300.3800 (Решётка роликовая, анодированный алюминий)</v>
          </cell>
          <cell r="C504">
            <v>77338.22</v>
          </cell>
        </row>
        <row r="505">
          <cell r="A505" t="str">
            <v>RCN3-1000-1030390</v>
          </cell>
          <cell r="B505" t="str">
            <v>RCN3-1000-1030390 ROMMER Конвектор внутрипольный RCN 100.300.3900 (Решётка роликовая, анодированный алюминий)</v>
          </cell>
          <cell r="C505">
            <v>79244.34</v>
          </cell>
        </row>
        <row r="506">
          <cell r="A506" t="str">
            <v>RCN3-1000-1030400</v>
          </cell>
          <cell r="B506" t="str">
            <v>RCN3-1000-1030400 ROMMER Конвектор внутрипольный RCN 100.300.4000 (Решётка роликовая, анодированный алюминий)</v>
          </cell>
          <cell r="C506">
            <v>81150.47</v>
          </cell>
        </row>
        <row r="507">
          <cell r="A507" t="str">
            <v>RCN3-1000-1030410</v>
          </cell>
          <cell r="B507" t="str">
            <v>RCN3-1000-1030410 ROMMER Конвектор внутрипольный RCN 100.300.4100 (Решётка роликовая, анодированный алюминий)</v>
          </cell>
          <cell r="C507">
            <v>83056.59</v>
          </cell>
        </row>
        <row r="508">
          <cell r="A508" t="str">
            <v>RCN3-1000-1030420</v>
          </cell>
          <cell r="B508" t="str">
            <v>RCN3-1000-1030420 ROMMER Конвектор внутрипольный RCN 100.300.4200 (Решётка роликовая, анодированный алюминий)</v>
          </cell>
          <cell r="C508">
            <v>84962.72</v>
          </cell>
        </row>
        <row r="509">
          <cell r="A509" t="str">
            <v>RCN3-1000-1030430</v>
          </cell>
          <cell r="B509" t="str">
            <v>RCN3-1000-1030430 ROMMER Конвектор внутрипольный RCN 100.300.4300 (Решётка роликовая, анодированный алюминий)</v>
          </cell>
          <cell r="C509">
            <v>86868.84</v>
          </cell>
        </row>
        <row r="510">
          <cell r="A510" t="str">
            <v>RCN3-1000-1030440</v>
          </cell>
          <cell r="B510" t="str">
            <v>RCN3-1000-1030440 ROMMER Конвектор внутрипольный RCN 100.300.4400 (Решётка роликовая, анодированный алюминий)</v>
          </cell>
          <cell r="C510">
            <v>88774.97</v>
          </cell>
        </row>
        <row r="511">
          <cell r="A511" t="str">
            <v>RCN3-1000-1030450</v>
          </cell>
          <cell r="B511" t="str">
            <v>RCN3-1000-1030450 ROMMER Конвектор внутрипольный RCN 100.300.4500 (Решётка роликовая, анодированный алюминий)</v>
          </cell>
          <cell r="C511">
            <v>90681.09</v>
          </cell>
        </row>
        <row r="512">
          <cell r="A512" t="str">
            <v>RCN3-1000-1030460</v>
          </cell>
          <cell r="B512" t="str">
            <v>RCN3-1000-1030460 ROMMER Конвектор внутрипольный RCN 100.300.4600 (Решётка роликовая, анодированный алюминий)</v>
          </cell>
          <cell r="C512">
            <v>92587.22</v>
          </cell>
        </row>
        <row r="513">
          <cell r="A513" t="str">
            <v>RCN3-1000-1030470</v>
          </cell>
          <cell r="B513" t="str">
            <v>RCN3-1000-1030470 ROMMER Конвектор внутрипольный RCN 100.300.4700 (Решётка роликовая, анодированный алюминий)</v>
          </cell>
          <cell r="C513">
            <v>94493.34</v>
          </cell>
        </row>
        <row r="514">
          <cell r="A514" t="str">
            <v>RCN3-1000-1030480</v>
          </cell>
          <cell r="B514" t="str">
            <v>RCN3-1000-1030480 ROMMER Конвектор внутрипольный RCN 100.300.4800 (Решётка роликовая, анодированный алюминий)</v>
          </cell>
          <cell r="C514">
            <v>96399.47</v>
          </cell>
        </row>
        <row r="515">
          <cell r="A515" t="str">
            <v>RCN3-1000-1030490</v>
          </cell>
          <cell r="B515" t="str">
            <v>RCN3-1000-1030490 ROMMER Конвектор внутрипольный RCN 100.300.4900 (Решётка роликовая, анодированный алюминий)</v>
          </cell>
          <cell r="C515">
            <v>98305.59</v>
          </cell>
        </row>
        <row r="516">
          <cell r="A516" t="str">
            <v>RCN3-1000-1030500</v>
          </cell>
          <cell r="B516" t="str">
            <v>RCN3-1000-1030500 ROMMER Конвектор внутрипольный RCN 100.300.5000 (Решётка роликовая, анодированный алюминий)</v>
          </cell>
          <cell r="C516">
            <v>100211.72</v>
          </cell>
        </row>
        <row r="517">
          <cell r="A517" t="str">
            <v>RCN3-1000-1230080</v>
          </cell>
          <cell r="B517" t="str">
            <v>RCN3-1000-1230080 ROMMER Конвектор внутрипольный RCN 120.300.800 (Решётка роликовая, анодированный алюминий)</v>
          </cell>
          <cell r="C517">
            <v>20761.349999999999</v>
          </cell>
        </row>
        <row r="518">
          <cell r="A518" t="str">
            <v>RCN3-1000-1230090</v>
          </cell>
          <cell r="B518" t="str">
            <v>RCN3-1000-1230090 ROMMER Конвектор внутрипольный RCN 120.300.900 (Решётка роликовая, анодированный алюминий)</v>
          </cell>
          <cell r="C518">
            <v>22724.93</v>
          </cell>
        </row>
        <row r="519">
          <cell r="A519" t="str">
            <v>RCN3-1000-1230100</v>
          </cell>
          <cell r="B519" t="str">
            <v>RCN3-1000-1230100 ROMMER Конвектор внутрипольный RCN 120.300.1000 (Решётка роликовая, анодированный алюминий)</v>
          </cell>
          <cell r="C519">
            <v>24688.52</v>
          </cell>
        </row>
        <row r="520">
          <cell r="A520" t="str">
            <v>RCN3-1000-1230110</v>
          </cell>
          <cell r="B520" t="str">
            <v>RCN3-1000-1230110 ROMMER Конвектор внутрипольный RCN 120.300.1100 (Решётка роликовая, анодированный алюминий)</v>
          </cell>
          <cell r="C520">
            <v>26652.11</v>
          </cell>
        </row>
        <row r="521">
          <cell r="A521" t="str">
            <v>RCN3-1000-1230120</v>
          </cell>
          <cell r="B521" t="str">
            <v>RCN3-1000-1230120 ROMMER Конвектор внутрипольный RCN 120.300.1200 (Решётка роликовая, анодированный алюминий)</v>
          </cell>
          <cell r="C521">
            <v>28615.7</v>
          </cell>
        </row>
        <row r="522">
          <cell r="A522" t="str">
            <v>RCN3-1000-1230130</v>
          </cell>
          <cell r="B522" t="str">
            <v>RCN3-1000-1230130 ROMMER Конвектор внутрипольный RCN 120.300.1300 (Решётка роликовая, анодированный алюминий)</v>
          </cell>
          <cell r="C522">
            <v>30579.29</v>
          </cell>
        </row>
        <row r="523">
          <cell r="A523" t="str">
            <v>RCN3-1000-1230140</v>
          </cell>
          <cell r="B523" t="str">
            <v>RCN3-1000-1230140 ROMMER Конвектор внутрипольный RCN 120.300.1400 (Решётка роликовая, анодированный алюминий)</v>
          </cell>
          <cell r="C523">
            <v>32542.880000000001</v>
          </cell>
        </row>
        <row r="524">
          <cell r="A524" t="str">
            <v>RCN3-1000-1230150</v>
          </cell>
          <cell r="B524" t="str">
            <v>RCN3-1000-1230150 ROMMER Конвектор внутрипольный RCN 120.300.1500 (Решётка роликовая, анодированный алюминий)</v>
          </cell>
          <cell r="C524">
            <v>34506.47</v>
          </cell>
        </row>
        <row r="525">
          <cell r="A525" t="str">
            <v>RCN3-1000-1230160</v>
          </cell>
          <cell r="B525" t="str">
            <v>RCN3-1000-1230160 ROMMER Конвектор внутрипольный RCN 120.300.1600 (Решётка роликовая, анодированный алюминий)</v>
          </cell>
          <cell r="C525">
            <v>36470.06</v>
          </cell>
        </row>
        <row r="526">
          <cell r="A526" t="str">
            <v>RCN3-1000-1230170</v>
          </cell>
          <cell r="B526" t="str">
            <v>RCN3-1000-1230170 ROMMER Конвектор внутрипольный RCN 120.300.1700 (Решётка роликовая, анодированный алюминий)</v>
          </cell>
          <cell r="C526">
            <v>38433.65</v>
          </cell>
        </row>
        <row r="527">
          <cell r="A527" t="str">
            <v>RCN3-1000-1230180</v>
          </cell>
          <cell r="B527" t="str">
            <v>RCN3-1000-1230180 ROMMER Конвектор внутрипольный RCN 120.300.1800 (Решётка роликовая, анодированный алюминий)</v>
          </cell>
          <cell r="C527">
            <v>40397.24</v>
          </cell>
        </row>
        <row r="528">
          <cell r="A528" t="str">
            <v>RCN3-1000-1230190</v>
          </cell>
          <cell r="B528" t="str">
            <v>RCN3-1000-1230190 ROMMER Конвектор внутрипольный RCN 120.300.1900 (Решётка роликовая, анодированный алюминий)</v>
          </cell>
          <cell r="C528">
            <v>42360.83</v>
          </cell>
        </row>
        <row r="529">
          <cell r="A529" t="str">
            <v>RCN3-1000-1230200</v>
          </cell>
          <cell r="B529" t="str">
            <v>RCN3-1000-1230200 ROMMER Конвектор внутрипольный RCN 120.300.2000 (Решётка роликовая, анодированный алюминий)</v>
          </cell>
          <cell r="C529">
            <v>44324.41</v>
          </cell>
        </row>
        <row r="530">
          <cell r="A530" t="str">
            <v>RCN3-1000-1230210</v>
          </cell>
          <cell r="B530" t="str">
            <v>RCN3-1000-1230210 ROMMER Конвектор внутрипольный RCN 120.300.2100 (Решётка роликовая, анодированный алюминий)</v>
          </cell>
          <cell r="C530">
            <v>46288</v>
          </cell>
        </row>
        <row r="531">
          <cell r="A531" t="str">
            <v>RCN3-1000-1230220</v>
          </cell>
          <cell r="B531" t="str">
            <v>RCN3-1000-1230220 ROMMER Конвектор внутрипольный RCN 120.300.2200 (Решётка роликовая, анодированный алюминий)</v>
          </cell>
          <cell r="C531">
            <v>48251.59</v>
          </cell>
        </row>
        <row r="532">
          <cell r="A532" t="str">
            <v>RCN3-1000-1230230</v>
          </cell>
          <cell r="B532" t="str">
            <v>RCN3-1000-1230230 ROMMER Конвектор внутрипольный RCN 120.300.2300 (Решётка роликовая, анодированный алюминий)</v>
          </cell>
          <cell r="C532">
            <v>50215.18</v>
          </cell>
        </row>
        <row r="533">
          <cell r="A533" t="str">
            <v>RCN3-1000-1230240</v>
          </cell>
          <cell r="B533" t="str">
            <v>RCN3-1000-1230240 ROMMER Конвектор внутрипольный RCN 120.300.2400 (Решётка роликовая, анодированный алюминий)</v>
          </cell>
          <cell r="C533">
            <v>52178.77</v>
          </cell>
        </row>
        <row r="534">
          <cell r="A534" t="str">
            <v>RCN3-1000-1230250</v>
          </cell>
          <cell r="B534" t="str">
            <v>RCN3-1000-1230250 ROMMER Конвектор внутрипольный RCN 120.300.2500 (Решётка роликовая, анодированный алюминий)</v>
          </cell>
          <cell r="C534">
            <v>54142.36</v>
          </cell>
        </row>
        <row r="535">
          <cell r="A535" t="str">
            <v>RCN3-1000-1230260</v>
          </cell>
          <cell r="B535" t="str">
            <v>RCN3-1000-1230260 ROMMER Конвектор внутрипольный RCN 120.300.2600 (Решётка роликовая, анодированный алюминий)</v>
          </cell>
          <cell r="C535">
            <v>56105.95</v>
          </cell>
        </row>
        <row r="536">
          <cell r="A536" t="str">
            <v>RCN3-1000-1230270</v>
          </cell>
          <cell r="B536" t="str">
            <v>RCN3-1000-1230270 ROMMER Конвектор внутрипольный RCN 120.300.2700 (Решётка роликовая, анодированный алюминий)</v>
          </cell>
          <cell r="C536">
            <v>58069.54</v>
          </cell>
        </row>
        <row r="537">
          <cell r="A537" t="str">
            <v>RCN3-1000-1230280</v>
          </cell>
          <cell r="B537" t="str">
            <v>RCN3-1000-1230280 ROMMER Конвектор внутрипольный RCN 120.300.2800 (Решётка роликовая, анодированный алюминий)</v>
          </cell>
          <cell r="C537">
            <v>60033.13</v>
          </cell>
        </row>
        <row r="538">
          <cell r="A538" t="str">
            <v>RCN3-1000-1230290</v>
          </cell>
          <cell r="B538" t="str">
            <v>RCN3-1000-1230290 ROMMER Конвектор внутрипольный RCN 120.300.2900 (Решётка роликовая, анодированный алюминий)</v>
          </cell>
          <cell r="C538">
            <v>61996.72</v>
          </cell>
        </row>
        <row r="539">
          <cell r="A539" t="str">
            <v>RCN3-1000-1230300</v>
          </cell>
          <cell r="B539" t="str">
            <v>RCN3-1000-1230300 ROMMER Конвектор внутрипольный RCN 120.300.3000 (Решётка роликовая, анодированный алюминий)</v>
          </cell>
          <cell r="C539">
            <v>63960.3</v>
          </cell>
        </row>
        <row r="540">
          <cell r="A540" t="str">
            <v>RCN3-1000-1230310</v>
          </cell>
          <cell r="B540" t="str">
            <v>RCN3-1000-1230310 ROMMER Конвектор внутрипольный RCN 120.300.3100 (Решётка роликовая, анодированный алюминий)</v>
          </cell>
          <cell r="C540">
            <v>65923.89</v>
          </cell>
        </row>
        <row r="541">
          <cell r="A541" t="str">
            <v>RCN3-1000-1230320</v>
          </cell>
          <cell r="B541" t="str">
            <v>RCN3-1000-1230320 ROMMER Конвектор внутрипольный RCN 120.300.3200 (Решётка роликовая, анодированный алюминий)</v>
          </cell>
          <cell r="C541">
            <v>67887.48</v>
          </cell>
        </row>
        <row r="542">
          <cell r="A542" t="str">
            <v>RCN3-1000-1230330</v>
          </cell>
          <cell r="B542" t="str">
            <v>RCN3-1000-1230330 ROMMER Конвектор внутрипольный RCN 120.300.3300 (Решётка роликовая, анодированный алюминий)</v>
          </cell>
          <cell r="C542">
            <v>69851.070000000007</v>
          </cell>
        </row>
        <row r="543">
          <cell r="A543" t="str">
            <v>RCN3-1000-1230340</v>
          </cell>
          <cell r="B543" t="str">
            <v>RCN3-1000-1230340 ROMMER Конвектор внутрипольный RCN 120.300.3400 (Решётка роликовая, анодированный алюминий)</v>
          </cell>
          <cell r="C543">
            <v>71814.66</v>
          </cell>
        </row>
        <row r="544">
          <cell r="A544" t="str">
            <v>RCN3-1000-1230350</v>
          </cell>
          <cell r="B544" t="str">
            <v>RCN3-1000-1230350 ROMMER Конвектор внутрипольный RCN 120.300.3500 (Решётка роликовая, анодированный алюминий)</v>
          </cell>
          <cell r="C544">
            <v>73778.25</v>
          </cell>
        </row>
        <row r="545">
          <cell r="A545" t="str">
            <v>RCN3-1000-1230360</v>
          </cell>
          <cell r="B545" t="str">
            <v>RCN3-1000-1230360 ROMMER Конвектор внутрипольный RCN 120.300.3600 (Решётка роликовая, анодированный алюминий)</v>
          </cell>
          <cell r="C545">
            <v>75741.84</v>
          </cell>
        </row>
        <row r="546">
          <cell r="A546" t="str">
            <v>RCN3-1000-1230370</v>
          </cell>
          <cell r="B546" t="str">
            <v>RCN3-1000-1230370 ROMMER Конвектор внутрипольный RCN 120.300.3700 (Решётка роликовая, анодированный алюминий)</v>
          </cell>
          <cell r="C546">
            <v>77705.429999999993</v>
          </cell>
        </row>
        <row r="547">
          <cell r="A547" t="str">
            <v>RCN3-1000-1230380</v>
          </cell>
          <cell r="B547" t="str">
            <v>RCN3-1000-1230380 ROMMER Конвектор внутрипольный RCN 120.300.3800 (Решётка роликовая, анодированный алюминий)</v>
          </cell>
          <cell r="C547">
            <v>79669.02</v>
          </cell>
        </row>
        <row r="548">
          <cell r="A548" t="str">
            <v>RCN3-1000-1230390</v>
          </cell>
          <cell r="B548" t="str">
            <v>RCN3-1000-1230390 ROMMER Конвектор внутрипольный RCN 120.300.3900 (Решётка роликовая, анодированный алюминий)</v>
          </cell>
          <cell r="C548">
            <v>81632.61</v>
          </cell>
        </row>
        <row r="549">
          <cell r="A549" t="str">
            <v>RCN3-1000-1230400</v>
          </cell>
          <cell r="B549" t="str">
            <v>RCN3-1000-1230400 ROMMER Конвектор внутрипольный RCN 120.300.4000 (Решётка роликовая, анодированный алюминий)</v>
          </cell>
          <cell r="C549">
            <v>83596.2</v>
          </cell>
        </row>
        <row r="550">
          <cell r="A550" t="str">
            <v>RCN3-1000-1230410</v>
          </cell>
          <cell r="B550" t="str">
            <v>RCN3-1000-1230410 ROMMER Конвектор внутрипольный RCN 120.300.4100 (Решётка роликовая, анодированный алюминий)</v>
          </cell>
          <cell r="C550">
            <v>85559.78</v>
          </cell>
        </row>
        <row r="551">
          <cell r="A551" t="str">
            <v>RCN3-1000-1230420</v>
          </cell>
          <cell r="B551" t="str">
            <v>RCN3-1000-1230420 ROMMER Конвектор внутрипольный RCN 120.300.4200 (Решётка роликовая, анодированный алюминий)</v>
          </cell>
          <cell r="C551">
            <v>87523.37</v>
          </cell>
        </row>
        <row r="552">
          <cell r="A552" t="str">
            <v>RCN3-1000-1230430</v>
          </cell>
          <cell r="B552" t="str">
            <v>RCN3-1000-1230430 ROMMER Конвектор внутрипольный RCN 120.300.4300 (Решётка роликовая, анодированный алюминий)</v>
          </cell>
          <cell r="C552">
            <v>89486.96</v>
          </cell>
        </row>
        <row r="553">
          <cell r="A553" t="str">
            <v>RCN3-1000-1230440</v>
          </cell>
          <cell r="B553" t="str">
            <v>RCN3-1000-1230440 ROMMER Конвектор внутрипольный RCN 120.300.4400 (Решётка роликовая, анодированный алюминий)</v>
          </cell>
          <cell r="C553">
            <v>91450.55</v>
          </cell>
        </row>
        <row r="554">
          <cell r="A554" t="str">
            <v>RCN3-1000-1230450</v>
          </cell>
          <cell r="B554" t="str">
            <v>RCN3-1000-1230450 ROMMER Конвектор внутрипольный RCN 120.300.4500 (Решётка роликовая, анодированный алюминий)</v>
          </cell>
          <cell r="C554">
            <v>93414.14</v>
          </cell>
        </row>
        <row r="555">
          <cell r="A555" t="str">
            <v>RCN3-1000-1230460</v>
          </cell>
          <cell r="B555" t="str">
            <v>RCN3-1000-1230460 ROMMER Конвектор внутрипольный RCN 120.300.4600 (Решётка роликовая, анодированный алюминий)</v>
          </cell>
          <cell r="C555">
            <v>95377.73</v>
          </cell>
        </row>
        <row r="556">
          <cell r="A556" t="str">
            <v>RCN3-1000-1230470</v>
          </cell>
          <cell r="B556" t="str">
            <v>RCN3-1000-1230470 ROMMER Конвектор внутрипольный RCN 120.300.4700 (Решётка роликовая, анодированный алюминий)</v>
          </cell>
          <cell r="C556">
            <v>97341.32</v>
          </cell>
        </row>
        <row r="557">
          <cell r="A557" t="str">
            <v>RCN3-1000-1230480</v>
          </cell>
          <cell r="B557" t="str">
            <v>RCN3-1000-1230480 ROMMER Конвектор внутрипольный RCN 120.300.4800 (Решётка роликовая, анодированный алюминий)</v>
          </cell>
          <cell r="C557">
            <v>99304.91</v>
          </cell>
        </row>
        <row r="558">
          <cell r="A558" t="str">
            <v>RCN3-1000-1230490</v>
          </cell>
          <cell r="B558" t="str">
            <v>RCN3-1000-1230490 ROMMER Конвектор внутрипольный RCN 120.300.4900 (Решётка роликовая, анодированный алюминий)</v>
          </cell>
          <cell r="C558">
            <v>101268.5</v>
          </cell>
        </row>
        <row r="559">
          <cell r="A559" t="str">
            <v>RCN3-1000-1230500</v>
          </cell>
          <cell r="B559" t="str">
            <v>RCN3-1000-1230500 ROMMER Конвектор внутрипольный RCN 120.300.5000 (Решётка роликовая, анодированный алюминий)</v>
          </cell>
          <cell r="C559">
            <v>103232.09</v>
          </cell>
        </row>
        <row r="560">
          <cell r="A560" t="str">
            <v>RCN3-1000-1430080</v>
          </cell>
          <cell r="B560" t="str">
            <v>RCN3-1000-1430080 ROMMER Конвектор внутрипольный RCN 140.300.800 (Решётка роликовая, анодированный алюминий)</v>
          </cell>
          <cell r="C560">
            <v>31036.2</v>
          </cell>
        </row>
        <row r="561">
          <cell r="A561" t="str">
            <v>RCN3-1000-1430090</v>
          </cell>
          <cell r="B561" t="str">
            <v>RCN3-1000-1430090 ROMMER Конвектор внутрипольный RCN 140.300.900 (Решётка роликовая, анодированный алюминий)</v>
          </cell>
          <cell r="C561">
            <v>33816.9</v>
          </cell>
        </row>
        <row r="562">
          <cell r="A562" t="str">
            <v>RCN3-1000-1430100</v>
          </cell>
          <cell r="B562" t="str">
            <v>RCN3-1000-1430100 ROMMER Конвектор внутрипольный RCN 140.300.1000 (Решётка роликовая, анодированный алюминий)</v>
          </cell>
          <cell r="C562">
            <v>36597.599999999999</v>
          </cell>
        </row>
        <row r="563">
          <cell r="A563" t="str">
            <v>RCN3-1000-1430110</v>
          </cell>
          <cell r="B563" t="str">
            <v>RCN3-1000-1430110 ROMMER Конвектор внутрипольный RCN 140.300.1100 (Решётка роликовая, анодированный алюминий)</v>
          </cell>
          <cell r="C563">
            <v>39378.300000000003</v>
          </cell>
        </row>
        <row r="564">
          <cell r="A564" t="str">
            <v>RCN3-1000-1430120</v>
          </cell>
          <cell r="B564" t="str">
            <v>RCN3-1000-1430120 ROMMER Конвектор внутрипольный RCN 140.300.1200 (Решётка роликовая, анодированный алюминий)</v>
          </cell>
          <cell r="C564">
            <v>42159</v>
          </cell>
        </row>
        <row r="565">
          <cell r="A565" t="str">
            <v>RCN3-1000-1430130</v>
          </cell>
          <cell r="B565" t="str">
            <v>RCN3-1000-1430130 ROMMER Конвектор внутрипольный RCN 140.300.1300 (Решётка роликовая, анодированный алюминий)</v>
          </cell>
          <cell r="C565">
            <v>44939.7</v>
          </cell>
        </row>
        <row r="566">
          <cell r="A566" t="str">
            <v>RCN3-1000-1430140</v>
          </cell>
          <cell r="B566" t="str">
            <v>RCN3-1000-1430140 ROMMER Конвектор внутрипольный RCN 140.300.1400 (Решётка роликовая, анодированный алюминий)</v>
          </cell>
          <cell r="C566">
            <v>47720.4</v>
          </cell>
        </row>
        <row r="567">
          <cell r="A567" t="str">
            <v>RCN3-1000-1430150</v>
          </cell>
          <cell r="B567" t="str">
            <v>RCN3-1000-1430150 ROMMER Конвектор внутрипольный RCN 140.300.1500 (Решётка роликовая, анодированный алюминий)</v>
          </cell>
          <cell r="C567">
            <v>50501.1</v>
          </cell>
        </row>
        <row r="568">
          <cell r="A568" t="str">
            <v>RCN3-1000-1430160</v>
          </cell>
          <cell r="B568" t="str">
            <v>RCN3-1000-1430160 ROMMER Конвектор внутрипольный RCN 140.300.1600 (Решётка роликовая, анодированный алюминий)</v>
          </cell>
          <cell r="C568">
            <v>53281.8</v>
          </cell>
        </row>
        <row r="569">
          <cell r="A569" t="str">
            <v>RCN3-1000-1430170</v>
          </cell>
          <cell r="B569" t="str">
            <v>RCN3-1000-1430170 ROMMER Конвектор внутрипольный RCN 140.300.1700 (Решётка роликовая, анодированный алюминий)</v>
          </cell>
          <cell r="C569">
            <v>56062.5</v>
          </cell>
        </row>
        <row r="570">
          <cell r="A570" t="str">
            <v>RCN3-1000-1430180</v>
          </cell>
          <cell r="B570" t="str">
            <v>RCN3-1000-1430180 ROMMER Конвектор внутрипольный RCN 140.300.1800 (Решётка роликовая, анодированный алюминий)</v>
          </cell>
          <cell r="C570">
            <v>58843.199999999997</v>
          </cell>
        </row>
        <row r="571">
          <cell r="A571" t="str">
            <v>RCN3-1000-1430190</v>
          </cell>
          <cell r="B571" t="str">
            <v>RCN3-1000-1430190 ROMMER Конвектор внутрипольный RCN 140.300.1900 (Решётка роликовая, анодированный алюминий)</v>
          </cell>
          <cell r="C571">
            <v>61623.9</v>
          </cell>
        </row>
        <row r="572">
          <cell r="A572" t="str">
            <v>RCN3-1000-1430200</v>
          </cell>
          <cell r="B572" t="str">
            <v>RCN3-1000-1430200 ROMMER Конвектор внутрипольный RCN 140.300.2000 (Решётка роликовая, анодированный алюминий)</v>
          </cell>
          <cell r="C572">
            <v>64404.6</v>
          </cell>
        </row>
        <row r="573">
          <cell r="A573" t="str">
            <v>RCN3-1000-1430210</v>
          </cell>
          <cell r="B573" t="str">
            <v>RCN3-1000-1430210 ROMMER Конвектор внутрипольный RCN 140.300.2100 (Решётка роликовая, анодированный алюминий)</v>
          </cell>
          <cell r="C573">
            <v>67185.3</v>
          </cell>
        </row>
        <row r="574">
          <cell r="A574" t="str">
            <v>RCN3-1000-1430220</v>
          </cell>
          <cell r="B574" t="str">
            <v>RCN3-1000-1430220 ROMMER Конвектор внутрипольный RCN 140.300.2200 (Решётка роликовая, анодированный алюминий)</v>
          </cell>
          <cell r="C574">
            <v>69966</v>
          </cell>
        </row>
        <row r="575">
          <cell r="A575" t="str">
            <v>RCN3-1000-1430230</v>
          </cell>
          <cell r="B575" t="str">
            <v>RCN3-1000-1430230 ROMMER Конвектор внутрипольный RCN 140.300.2300 (Решётка роликовая, анодированный алюминий)</v>
          </cell>
          <cell r="C575">
            <v>72746.7</v>
          </cell>
        </row>
        <row r="576">
          <cell r="A576" t="str">
            <v>RCN3-1000-1430240</v>
          </cell>
          <cell r="B576" t="str">
            <v>RCN3-1000-1430240 ROMMER Конвектор внутрипольный RCN 140.300.2400 (Решётка роликовая, анодированный алюминий)</v>
          </cell>
          <cell r="C576">
            <v>75527.399999999994</v>
          </cell>
        </row>
        <row r="577">
          <cell r="A577" t="str">
            <v>RCN3-1000-1430250</v>
          </cell>
          <cell r="B577" t="str">
            <v>RCN3-1000-1430250 ROMMER Конвектор внутрипольный RCN 140.300.2500 (Решётка роликовая, анодированный алюминий)</v>
          </cell>
          <cell r="C577">
            <v>78308.100000000006</v>
          </cell>
        </row>
        <row r="578">
          <cell r="A578" t="str">
            <v>RCN3-1000-1430260</v>
          </cell>
          <cell r="B578" t="str">
            <v>RCN3-1000-1430260 ROMMER Конвектор внутрипольный RCN 140.300.2600 (Решётка роликовая, анодированный алюминий)</v>
          </cell>
          <cell r="C578">
            <v>81088.800000000003</v>
          </cell>
        </row>
        <row r="579">
          <cell r="A579" t="str">
            <v>RCN3-1000-1430270</v>
          </cell>
          <cell r="B579" t="str">
            <v>RCN3-1000-1430270 ROMMER Конвектор внутрипольный RCN 140.300.2700 (Решётка роликовая, анодированный алюминий)</v>
          </cell>
          <cell r="C579">
            <v>83869.5</v>
          </cell>
        </row>
        <row r="580">
          <cell r="A580" t="str">
            <v>RCN3-1000-1430280</v>
          </cell>
          <cell r="B580" t="str">
            <v>RCN3-1000-1430280 ROMMER Конвектор внутрипольный RCN 140.300.2800 (Решётка роликовая, анодированный алюминий)</v>
          </cell>
          <cell r="C580">
            <v>86650.2</v>
          </cell>
        </row>
        <row r="581">
          <cell r="A581" t="str">
            <v>RCN3-1000-1430290</v>
          </cell>
          <cell r="B581" t="str">
            <v>RCN3-1000-1430290 ROMMER Конвектор внутрипольный RCN 140.300.2900 (Решётка роликовая, анодированный алюминий)</v>
          </cell>
          <cell r="C581">
            <v>89430.9</v>
          </cell>
        </row>
        <row r="582">
          <cell r="A582" t="str">
            <v>RCN3-1000-1430300</v>
          </cell>
          <cell r="B582" t="str">
            <v>RCN3-1000-1430300 ROMMER Конвектор внутрипольный RCN 140.300.3000 (Решётка роликовая, анодированный алюминий)</v>
          </cell>
          <cell r="C582">
            <v>92211.6</v>
          </cell>
        </row>
        <row r="583">
          <cell r="A583" t="str">
            <v>RCN3-1000-1430310</v>
          </cell>
          <cell r="B583" t="str">
            <v>RCN3-1000-1430310 ROMMER Конвектор внутрипольный RCN 140.300.3100 (Решётка роликовая, анодированный алюминий)</v>
          </cell>
          <cell r="C583">
            <v>94992.3</v>
          </cell>
        </row>
        <row r="584">
          <cell r="A584" t="str">
            <v>RCN3-1000-1430320</v>
          </cell>
          <cell r="B584" t="str">
            <v>RCN3-1000-1430320 ROMMER Конвектор внутрипольный RCN 140.300.3200 (Решётка роликовая, анодированный алюминий)</v>
          </cell>
          <cell r="C584">
            <v>97773</v>
          </cell>
        </row>
        <row r="585">
          <cell r="A585" t="str">
            <v>RCN3-1000-1430330</v>
          </cell>
          <cell r="B585" t="str">
            <v>RCN3-1000-1430330 ROMMER Конвектор внутрипольный RCN 140.300.3300 (Решётка роликовая, анодированный алюминий)</v>
          </cell>
          <cell r="C585">
            <v>100553.7</v>
          </cell>
        </row>
        <row r="586">
          <cell r="A586" t="str">
            <v>RCN3-1000-1430340</v>
          </cell>
          <cell r="B586" t="str">
            <v>RCN3-1000-1430340 ROMMER Конвектор внутрипольный RCN 140.300.3400 (Решётка роликовая, анодированный алюминий)</v>
          </cell>
          <cell r="C586">
            <v>103334.39999999999</v>
          </cell>
        </row>
        <row r="587">
          <cell r="A587" t="str">
            <v>RCN3-1000-1430350</v>
          </cell>
          <cell r="B587" t="str">
            <v>RCN3-1000-1430350 ROMMER Конвектор внутрипольный RCN 140.300.3500 (Решётка роликовая, анодированный алюминий)</v>
          </cell>
          <cell r="C587">
            <v>106115.1</v>
          </cell>
        </row>
        <row r="588">
          <cell r="A588" t="str">
            <v>RCN3-1000-1430360</v>
          </cell>
          <cell r="B588" t="str">
            <v>RCN3-1000-1430360 ROMMER Конвектор внутрипольный RCN 140.300.3600 (Решётка роликовая, анодированный алюминий)</v>
          </cell>
          <cell r="C588">
            <v>108895.8</v>
          </cell>
        </row>
        <row r="589">
          <cell r="A589" t="str">
            <v>RCN3-1000-1430370</v>
          </cell>
          <cell r="B589" t="str">
            <v>RCN3-1000-1430370 ROMMER Конвектор внутрипольный RCN 140.300.3700 (Решётка роликовая, анодированный алюминий)</v>
          </cell>
          <cell r="C589">
            <v>111676.5</v>
          </cell>
        </row>
        <row r="590">
          <cell r="A590" t="str">
            <v>RCN3-1000-1430380</v>
          </cell>
          <cell r="B590" t="str">
            <v>RCN3-1000-1430380 ROMMER Конвектор внутрипольный RCN 140.300.3800 (Решётка роликовая, анодированный алюминий)</v>
          </cell>
          <cell r="C590">
            <v>114457.2</v>
          </cell>
        </row>
        <row r="591">
          <cell r="A591" t="str">
            <v>RCN3-1000-1430390</v>
          </cell>
          <cell r="B591" t="str">
            <v>RCN3-1000-1430390 ROMMER Конвектор внутрипольный RCN 140.300.3900 (Решётка роликовая, анодированный алюминий)</v>
          </cell>
          <cell r="C591">
            <v>117237.9</v>
          </cell>
        </row>
        <row r="592">
          <cell r="A592" t="str">
            <v>RCN3-1000-1430400</v>
          </cell>
          <cell r="B592" t="str">
            <v>RCN3-1000-1430400 ROMMER Конвектор внутрипольный RCN 140.300.4000 (Решётка роликовая, анодированный алюминий)</v>
          </cell>
          <cell r="C592">
            <v>120018.6</v>
          </cell>
        </row>
        <row r="593">
          <cell r="A593" t="str">
            <v>RCN3-1000-1430410</v>
          </cell>
          <cell r="B593" t="str">
            <v>RCN3-1000-1430410 ROMMER Конвектор внутрипольный RCN 140.300.4100 (Решётка роликовая, анодированный алюминий)</v>
          </cell>
          <cell r="C593">
            <v>122799.3</v>
          </cell>
        </row>
        <row r="594">
          <cell r="A594" t="str">
            <v>RCN3-1000-1430420</v>
          </cell>
          <cell r="B594" t="str">
            <v>RCN3-1000-1430420 ROMMER Конвектор внутрипольный RCN 140.300.4200 (Решётка роликовая, анодированный алюминий)</v>
          </cell>
          <cell r="C594">
            <v>125580</v>
          </cell>
        </row>
        <row r="595">
          <cell r="A595" t="str">
            <v>RCN3-1000-1430430</v>
          </cell>
          <cell r="B595" t="str">
            <v>RCN3-1000-1430430 ROMMER Конвектор внутрипольный RCN 140.300.4300 (Решётка роликовая, анодированный алюминий)</v>
          </cell>
          <cell r="C595">
            <v>128360.7</v>
          </cell>
        </row>
        <row r="596">
          <cell r="A596" t="str">
            <v>RCN3-1000-1430440</v>
          </cell>
          <cell r="B596" t="str">
            <v>RCN3-1000-1430440 ROMMER Конвектор внутрипольный RCN 140.300.4400 (Решётка роликовая, анодированный алюминий)</v>
          </cell>
          <cell r="C596">
            <v>131141.4</v>
          </cell>
        </row>
        <row r="597">
          <cell r="A597" t="str">
            <v>RCN3-1000-1430450</v>
          </cell>
          <cell r="B597" t="str">
            <v>RCN3-1000-1430450 ROMMER Конвектор внутрипольный RCN 140.300.4500 (Решётка роликовая, анодированный алюминий)</v>
          </cell>
          <cell r="C597">
            <v>133922.1</v>
          </cell>
        </row>
        <row r="598">
          <cell r="A598" t="str">
            <v>RCN3-1000-1430460</v>
          </cell>
          <cell r="B598" t="str">
            <v>RCN3-1000-1430460 ROMMER Конвектор внутрипольный RCN 140.300.4600 (Решётка роликовая, анодированный алюминий)</v>
          </cell>
          <cell r="C598">
            <v>136702.79999999999</v>
          </cell>
        </row>
        <row r="599">
          <cell r="A599" t="str">
            <v>RCN3-1000-1430470</v>
          </cell>
          <cell r="B599" t="str">
            <v>RCN3-1000-1430470 ROMMER Конвектор внутрипольный RCN 140.300.4700 (Решётка роликовая, анодированный алюминий)</v>
          </cell>
          <cell r="C599">
            <v>139483.5</v>
          </cell>
        </row>
        <row r="600">
          <cell r="A600" t="str">
            <v>RCN3-1000-1430480</v>
          </cell>
          <cell r="B600" t="str">
            <v>RCN3-1000-1430480 ROMMER Конвектор внутрипольный RCN 140.300.4800 (Решётка роликовая, анодированный алюминий)</v>
          </cell>
          <cell r="C600">
            <v>142264.20000000001</v>
          </cell>
        </row>
        <row r="601">
          <cell r="A601" t="str">
            <v>RCN3-1000-1430490</v>
          </cell>
          <cell r="B601" t="str">
            <v>RCN3-1000-1430490 ROMMER Конвектор внутрипольный RCN 140.300.4900 (Решётка роликовая, анодированный алюминий)</v>
          </cell>
          <cell r="C601">
            <v>145044.9</v>
          </cell>
        </row>
        <row r="602">
          <cell r="A602" t="str">
            <v>RCN3-1000-1430500</v>
          </cell>
          <cell r="B602" t="str">
            <v>RCN3-1000-1430500 ROMMER Конвектор внутрипольный RCN 140.300.5000 (Решётка роликовая, анодированный алюминий)</v>
          </cell>
          <cell r="C602">
            <v>147825.60000000001</v>
          </cell>
        </row>
        <row r="603">
          <cell r="A603" t="str">
            <v>RCN3-1000-1930080</v>
          </cell>
          <cell r="B603" t="str">
            <v>RCN3-1000-1930080 ROMMER Конвектор внутрипольный RCN 190.300.800 (Решётка роликовая, анодированный алюминий)</v>
          </cell>
          <cell r="C603">
            <v>32496.63</v>
          </cell>
        </row>
        <row r="604">
          <cell r="A604" t="str">
            <v>RCN3-1000-1930090</v>
          </cell>
          <cell r="B604" t="str">
            <v>RCN3-1000-1930090 ROMMER Конвектор внутрипольный RCN 190.300.900 (Решётка роликовая, анодированный алюминий)</v>
          </cell>
          <cell r="C604">
            <v>35438.51</v>
          </cell>
        </row>
        <row r="605">
          <cell r="A605" t="str">
            <v>RCN3-1000-1930100</v>
          </cell>
          <cell r="B605" t="str">
            <v>RCN3-1000-1930100 ROMMER Конвектор внутрипольный RCN 190.300.1000 (Решётка роликовая, анодированный алюминий)</v>
          </cell>
          <cell r="C605">
            <v>38380.39</v>
          </cell>
        </row>
        <row r="606">
          <cell r="A606" t="str">
            <v>RCN3-1000-1930110</v>
          </cell>
          <cell r="B606" t="str">
            <v>RCN3-1000-1930110 ROMMER Конвектор внутрипольный RCN 190.300.1100 (Решётка роликовая, анодированный алюминий)</v>
          </cell>
          <cell r="C606">
            <v>41322.269999999997</v>
          </cell>
        </row>
        <row r="607">
          <cell r="A607" t="str">
            <v>RCN3-1000-1930120</v>
          </cell>
          <cell r="B607" t="str">
            <v>RCN3-1000-1930120 ROMMER Конвектор внутрипольный RCN 190.300.1200 (Решётка роликовая, анодированный алюминий)</v>
          </cell>
          <cell r="C607">
            <v>44264.15</v>
          </cell>
        </row>
        <row r="608">
          <cell r="A608" t="str">
            <v>RCN3-1000-1930130</v>
          </cell>
          <cell r="B608" t="str">
            <v>RCN3-1000-1930130 ROMMER Конвектор внутрипольный RCN 190.300.1300 (Решётка роликовая, анодированный алюминий)</v>
          </cell>
          <cell r="C608">
            <v>47206.03</v>
          </cell>
        </row>
        <row r="609">
          <cell r="A609" t="str">
            <v>RCN3-1000-1930140</v>
          </cell>
          <cell r="B609" t="str">
            <v>RCN3-1000-1930140 ROMMER Конвектор внутрипольный RCN 190.300.1400 (Решётка роликовая, анодированный алюминий)</v>
          </cell>
          <cell r="C609">
            <v>50147.91</v>
          </cell>
        </row>
        <row r="610">
          <cell r="A610" t="str">
            <v>RCN3-1000-1930150</v>
          </cell>
          <cell r="B610" t="str">
            <v>RCN3-1000-1930150 ROMMER Конвектор внутрипольный RCN 190.300.1500 (Решётка роликовая, анодированный алюминий)</v>
          </cell>
          <cell r="C610">
            <v>53089.79</v>
          </cell>
        </row>
        <row r="611">
          <cell r="A611" t="str">
            <v>RCN3-1000-1930160</v>
          </cell>
          <cell r="B611" t="str">
            <v>RCN3-1000-1930160 ROMMER Конвектор внутрипольный RCN 190.300.1600 (Решётка роликовая, анодированный алюминий)</v>
          </cell>
          <cell r="C611">
            <v>56031.67</v>
          </cell>
        </row>
        <row r="612">
          <cell r="A612" t="str">
            <v>RCN3-1000-1930170</v>
          </cell>
          <cell r="B612" t="str">
            <v>RCN3-1000-1930170 ROMMER Конвектор внутрипольный RCN 190.300.1700 (Решётка роликовая, анодированный алюминий)</v>
          </cell>
          <cell r="C612">
            <v>58973.55</v>
          </cell>
        </row>
        <row r="613">
          <cell r="A613" t="str">
            <v>RCN3-1000-1930180</v>
          </cell>
          <cell r="B613" t="str">
            <v>RCN3-1000-1930180 ROMMER Конвектор внутрипольный RCN 190.300.1800 (Решётка роликовая, анодированный алюминий)</v>
          </cell>
          <cell r="C613">
            <v>61915.43</v>
          </cell>
        </row>
        <row r="614">
          <cell r="A614" t="str">
            <v>RCN3-1000-1930190</v>
          </cell>
          <cell r="B614" t="str">
            <v>RCN3-1000-1930190 ROMMER Конвектор внутрипольный RCN 190.300.1900 (Решётка роликовая, анодированный алюминий)</v>
          </cell>
          <cell r="C614">
            <v>64857.3</v>
          </cell>
        </row>
        <row r="615">
          <cell r="A615" t="str">
            <v>RCN3-1000-1930200</v>
          </cell>
          <cell r="B615" t="str">
            <v>RCN3-1000-1930200 ROMMER Конвектор внутрипольный RCN 190.300.2000 (Решётка роликовая, анодированный алюминий)</v>
          </cell>
          <cell r="C615">
            <v>67799.179999999993</v>
          </cell>
        </row>
        <row r="616">
          <cell r="A616" t="str">
            <v>RCN3-1000-1930210</v>
          </cell>
          <cell r="B616" t="str">
            <v>RCN3-1000-1930210 ROMMER Конвектор внутрипольный RCN 190.300.2100 (Решётка роликовая, анодированный алюминий)</v>
          </cell>
          <cell r="C616">
            <v>70741.06</v>
          </cell>
        </row>
        <row r="617">
          <cell r="A617" t="str">
            <v>RCN3-1000-1930220</v>
          </cell>
          <cell r="B617" t="str">
            <v>RCN3-1000-1930220 ROMMER Конвектор внутрипольный RCN 190.300.2200 (Решётка роликовая, анодированный алюминий)</v>
          </cell>
          <cell r="C617">
            <v>73682.94</v>
          </cell>
        </row>
        <row r="618">
          <cell r="A618" t="str">
            <v>RCN3-1000-1930230</v>
          </cell>
          <cell r="B618" t="str">
            <v>RCN3-1000-1930230 ROMMER Конвектор внутрипольный RCN 190.300.2300 (Решётка роликовая, анодированный алюминий)</v>
          </cell>
          <cell r="C618">
            <v>76624.820000000007</v>
          </cell>
        </row>
        <row r="619">
          <cell r="A619" t="str">
            <v>RCN3-1000-1930240</v>
          </cell>
          <cell r="B619" t="str">
            <v>RCN3-1000-1930240 ROMMER Конвектор внутрипольный RCN 190.300.2400 (Решётка роликовая, анодированный алюминий)</v>
          </cell>
          <cell r="C619">
            <v>79566.7</v>
          </cell>
        </row>
        <row r="620">
          <cell r="A620" t="str">
            <v>RCN3-1000-1930250</v>
          </cell>
          <cell r="B620" t="str">
            <v>RCN3-1000-1930250 ROMMER Конвектор внутрипольный RCN 190.300.2500 (Решётка роликовая, анодированный алюминий)</v>
          </cell>
          <cell r="C620">
            <v>82508.58</v>
          </cell>
        </row>
        <row r="621">
          <cell r="A621" t="str">
            <v>RCN3-1000-1930260</v>
          </cell>
          <cell r="B621" t="str">
            <v>RCN3-1000-1930260 ROMMER Конвектор внутрипольный RCN 190.300.2600 (Решётка роликовая, анодированный алюминий)</v>
          </cell>
          <cell r="C621">
            <v>85450.46</v>
          </cell>
        </row>
        <row r="622">
          <cell r="A622" t="str">
            <v>RCN3-1000-1930270</v>
          </cell>
          <cell r="B622" t="str">
            <v>RCN3-1000-1930270 ROMMER Конвектор внутрипольный RCN 190.300.2700 (Решётка роликовая, анодированный алюминий)</v>
          </cell>
          <cell r="C622">
            <v>88392.34</v>
          </cell>
        </row>
        <row r="623">
          <cell r="A623" t="str">
            <v>RCN3-1000-1930280</v>
          </cell>
          <cell r="B623" t="str">
            <v>RCN3-1000-1930280 ROMMER Конвектор внутрипольный RCN 190.300.2800 (Решётка роликовая, анодированный алюминий)</v>
          </cell>
          <cell r="C623">
            <v>91334.22</v>
          </cell>
        </row>
        <row r="624">
          <cell r="A624" t="str">
            <v>RCN3-1000-1930290</v>
          </cell>
          <cell r="B624" t="str">
            <v>RCN3-1000-1930290 ROMMER Конвектор внутрипольный RCN 190.300.2900 (Решётка роликовая, анодированный алюминий)</v>
          </cell>
          <cell r="C624">
            <v>94276.1</v>
          </cell>
        </row>
        <row r="625">
          <cell r="A625" t="str">
            <v>RCN3-1000-1930300</v>
          </cell>
          <cell r="B625" t="str">
            <v>RCN3-1000-1930300 ROMMER Конвектор внутрипольный RCN 190.300.3000 (Решётка роликовая, анодированный алюминий)</v>
          </cell>
          <cell r="C625">
            <v>97217.98</v>
          </cell>
        </row>
        <row r="626">
          <cell r="A626" t="str">
            <v>RCN3-1000-1930310</v>
          </cell>
          <cell r="B626" t="str">
            <v>RCN3-1000-1930310 ROMMER Конвектор внутрипольный RCN 190.300.3100 (Решётка роликовая, анодированный алюминий)</v>
          </cell>
          <cell r="C626">
            <v>100159.86</v>
          </cell>
        </row>
        <row r="627">
          <cell r="A627" t="str">
            <v>RCN3-1000-1930320</v>
          </cell>
          <cell r="B627" t="str">
            <v>RCN3-1000-1930320 ROMMER Конвектор внутрипольный RCN 190.300.3200 (Решётка роликовая, анодированный алюминий)</v>
          </cell>
          <cell r="C627">
            <v>103101.74</v>
          </cell>
        </row>
        <row r="628">
          <cell r="A628" t="str">
            <v>RCN3-1000-1930330</v>
          </cell>
          <cell r="B628" t="str">
            <v>RCN3-1000-1930330 ROMMER Конвектор внутрипольный RCN 190.300.3300 (Решётка роликовая, анодированный алюминий)</v>
          </cell>
          <cell r="C628">
            <v>106043.62</v>
          </cell>
        </row>
        <row r="629">
          <cell r="A629" t="str">
            <v>RCN3-1000-1930340</v>
          </cell>
          <cell r="B629" t="str">
            <v>RCN3-1000-1930340 ROMMER Конвектор внутрипольный RCN 190.300.3400 (Решётка роликовая, анодированный алюминий)</v>
          </cell>
          <cell r="C629">
            <v>108985.5</v>
          </cell>
        </row>
        <row r="630">
          <cell r="A630" t="str">
            <v>RCN3-1000-1930350</v>
          </cell>
          <cell r="B630" t="str">
            <v>RCN3-1000-1930350 ROMMER Конвектор внутрипольный RCN 190.300.3500 (Решётка роликовая, анодированный алюминий)</v>
          </cell>
          <cell r="C630">
            <v>111927.38</v>
          </cell>
        </row>
        <row r="631">
          <cell r="A631" t="str">
            <v>RCN3-1000-1930360</v>
          </cell>
          <cell r="B631" t="str">
            <v>RCN3-1000-1930360 ROMMER Конвектор внутрипольный RCN 190.300.3600 (Решётка роликовая, анодированный алюминий)</v>
          </cell>
          <cell r="C631">
            <v>114869.26</v>
          </cell>
        </row>
        <row r="632">
          <cell r="A632" t="str">
            <v>RCN3-1000-1930370</v>
          </cell>
          <cell r="B632" t="str">
            <v>RCN3-1000-1930370 ROMMER Конвектор внутрипольный RCN 190.300.3700 (Решётка роликовая, анодированный алюминий)</v>
          </cell>
          <cell r="C632">
            <v>117811.14</v>
          </cell>
        </row>
        <row r="633">
          <cell r="A633" t="str">
            <v>RCN3-1000-1930380</v>
          </cell>
          <cell r="B633" t="str">
            <v>RCN3-1000-1930380 ROMMER Конвектор внутрипольный RCN 190.300.3800 (Решётка роликовая, анодированный алюминий)</v>
          </cell>
          <cell r="C633">
            <v>120753.02</v>
          </cell>
        </row>
        <row r="634">
          <cell r="A634" t="str">
            <v>RCN3-1000-1930390</v>
          </cell>
          <cell r="B634" t="str">
            <v>RCN3-1000-1930390 ROMMER Конвектор внутрипольный RCN 190.300.3900 (Решётка роликовая, анодированный алюминий)</v>
          </cell>
          <cell r="C634">
            <v>123694.9</v>
          </cell>
        </row>
        <row r="635">
          <cell r="A635" t="str">
            <v>RCN3-1000-1930400</v>
          </cell>
          <cell r="B635" t="str">
            <v>RCN3-1000-1930400 ROMMER Конвектор внутрипольный RCN 190.300.4000 (Решётка роликовая, анодированный алюминий)</v>
          </cell>
          <cell r="C635">
            <v>126636.78</v>
          </cell>
        </row>
        <row r="636">
          <cell r="A636" t="str">
            <v>RCN3-1000-1930410</v>
          </cell>
          <cell r="B636" t="str">
            <v>RCN3-1000-1930410 ROMMER Конвектор внутрипольный RCN 190.300.4100 (Решётка роликовая, анодированный алюминий)</v>
          </cell>
          <cell r="C636">
            <v>129578.66</v>
          </cell>
        </row>
        <row r="637">
          <cell r="A637" t="str">
            <v>RCN3-1000-1930420</v>
          </cell>
          <cell r="B637" t="str">
            <v>RCN3-1000-1930420 ROMMER Конвектор внутрипольный RCN 190.300.4200 (Решётка роликовая, анодированный алюминий)</v>
          </cell>
          <cell r="C637">
            <v>132520.54</v>
          </cell>
        </row>
        <row r="638">
          <cell r="A638" t="str">
            <v>RCN3-1000-1930430</v>
          </cell>
          <cell r="B638" t="str">
            <v>RCN3-1000-1930430 ROMMER Конвектор внутрипольный RCN 190.300.4300 (Решётка роликовая, анодированный алюминий)</v>
          </cell>
          <cell r="C638">
            <v>135462.42000000001</v>
          </cell>
        </row>
        <row r="639">
          <cell r="A639" t="str">
            <v>RCN3-1000-1930440</v>
          </cell>
          <cell r="B639" t="str">
            <v>RCN3-1000-1930440 ROMMER Конвектор внутрипольный RCN 190.300.4400 (Решётка роликовая, анодированный алюминий)</v>
          </cell>
          <cell r="C639">
            <v>138404.29999999999</v>
          </cell>
        </row>
        <row r="640">
          <cell r="A640" t="str">
            <v>RCN3-1000-1930450</v>
          </cell>
          <cell r="B640" t="str">
            <v>RCN3-1000-1930450 ROMMER Конвектор внутрипольный RCN 190.300.4500 (Решётка роликовая, анодированный алюминий)</v>
          </cell>
          <cell r="C640">
            <v>141346.18</v>
          </cell>
        </row>
        <row r="641">
          <cell r="A641" t="str">
            <v>RCN3-1000-1930460</v>
          </cell>
          <cell r="B641" t="str">
            <v>RCN3-1000-1930460 ROMMER Конвектор внутрипольный RCN 190.300.4600 (Решётка роликовая, анодированный алюминий)</v>
          </cell>
          <cell r="C641">
            <v>144288.06</v>
          </cell>
        </row>
        <row r="642">
          <cell r="A642" t="str">
            <v>RCN3-1000-1930470</v>
          </cell>
          <cell r="B642" t="str">
            <v>RCN3-1000-1930470 ROMMER Конвектор внутрипольный RCN 190.300.4700 (Решётка роликовая, анодированный алюминий)</v>
          </cell>
          <cell r="C642">
            <v>147229.94</v>
          </cell>
        </row>
        <row r="643">
          <cell r="A643" t="str">
            <v>RCN3-1000-1930480</v>
          </cell>
          <cell r="B643" t="str">
            <v>RCN3-1000-1930480 ROMMER Конвектор внутрипольный RCN 190.300.4800 (Решётка роликовая, анодированный алюминий)</v>
          </cell>
          <cell r="C643">
            <v>150171.82</v>
          </cell>
        </row>
        <row r="644">
          <cell r="A644" t="str">
            <v>RCN3-1000-1930490</v>
          </cell>
          <cell r="B644" t="str">
            <v>RCN3-1000-1930490 ROMMER Конвектор внутрипольный RCN 190.300.4900 (Решётка роликовая, анодированный алюминий)</v>
          </cell>
          <cell r="C644">
            <v>153113.70000000001</v>
          </cell>
        </row>
        <row r="645">
          <cell r="A645" t="str">
            <v>RCN3-1000-1930500</v>
          </cell>
          <cell r="B645" t="str">
            <v>RCN3-1000-1930500 ROMMER Конвектор внутрипольный RCN 190.300.5000 (Решётка роликовая, анодированный алюминий)</v>
          </cell>
          <cell r="C645">
            <v>156055.57999999999</v>
          </cell>
        </row>
        <row r="646">
          <cell r="A646" t="str">
            <v>RCN4-1000-0838080</v>
          </cell>
          <cell r="B646" t="str">
            <v>RCN4-1000-0838080 ROMMER Конвектор внутрипольный RCN 80.380.800 (Решётка роликовая, анодированный алюминий)</v>
          </cell>
          <cell r="C646">
            <v>23345.83</v>
          </cell>
        </row>
        <row r="647">
          <cell r="A647" t="str">
            <v>RCN4-1000-0838090</v>
          </cell>
          <cell r="B647" t="str">
            <v>RCN4-1000-0838090 ROMMER Конвектор внутрипольный RCN 80.380.900 (Решётка роликовая, анодированный алюминий)</v>
          </cell>
          <cell r="C647">
            <v>25686.44</v>
          </cell>
        </row>
        <row r="648">
          <cell r="A648" t="str">
            <v>RCN4-1000-0838100</v>
          </cell>
          <cell r="B648" t="str">
            <v>RCN4-1000-0838100 ROMMER Конвектор внутрипольный RCN 80.380.1000 (Решётка роликовая, анодированный алюминий)</v>
          </cell>
          <cell r="C648">
            <v>28027.05</v>
          </cell>
        </row>
        <row r="649">
          <cell r="A649" t="str">
            <v>RCN4-1000-0838110</v>
          </cell>
          <cell r="B649" t="str">
            <v>RCN4-1000-0838110 ROMMER Конвектор внутрипольный RCN 80.380.1100 (Решётка роликовая, анодированный алюминий)</v>
          </cell>
          <cell r="C649">
            <v>30367.65</v>
          </cell>
        </row>
        <row r="650">
          <cell r="A650" t="str">
            <v>RCN4-1000-0838120</v>
          </cell>
          <cell r="B650" t="str">
            <v>RCN4-1000-0838120 ROMMER Конвектор внутрипольный RCN 80.380.1200 (Решётка роликовая, анодированный алюминий)</v>
          </cell>
          <cell r="C650">
            <v>32708.26</v>
          </cell>
        </row>
        <row r="651">
          <cell r="A651" t="str">
            <v>RCN4-1000-0838130</v>
          </cell>
          <cell r="B651" t="str">
            <v>RCN4-1000-0838130 ROMMER Конвектор внутрипольный RCN 80.380.1300 (Решётка роликовая, анодированный алюминий)</v>
          </cell>
          <cell r="C651">
            <v>35048.870000000003</v>
          </cell>
        </row>
        <row r="652">
          <cell r="A652" t="str">
            <v>RCN4-1000-0838140</v>
          </cell>
          <cell r="B652" t="str">
            <v>RCN4-1000-0838140 ROMMER Конвектор внутрипольный RCN 80.380.1400 (Решётка роликовая, анодированный алюминий)</v>
          </cell>
          <cell r="C652">
            <v>37389.480000000003</v>
          </cell>
        </row>
        <row r="653">
          <cell r="A653" t="str">
            <v>RCN4-1000-0838150</v>
          </cell>
          <cell r="B653" t="str">
            <v>RCN4-1000-0838150 ROMMER Конвектор внутрипольный RCN 80.380.1500 (Решётка роликовая, анодированный алюминий)</v>
          </cell>
          <cell r="C653">
            <v>39730.089999999997</v>
          </cell>
        </row>
        <row r="654">
          <cell r="A654" t="str">
            <v>RCN4-1000-0838160</v>
          </cell>
          <cell r="B654" t="str">
            <v>RCN4-1000-0838160 ROMMER Конвектор внутрипольный RCN 80.380.1600 (Решётка роликовая, анодированный алюминий)</v>
          </cell>
          <cell r="C654">
            <v>42070.7</v>
          </cell>
        </row>
        <row r="655">
          <cell r="A655" t="str">
            <v>RCN4-1000-0838170</v>
          </cell>
          <cell r="B655" t="str">
            <v>RCN4-1000-0838170 ROMMER Конвектор внутрипольный RCN 80.380.1700 (Решётка роликовая, анодированный алюминий)</v>
          </cell>
          <cell r="C655">
            <v>44411.31</v>
          </cell>
        </row>
        <row r="656">
          <cell r="A656" t="str">
            <v>RCN4-1000-0838180</v>
          </cell>
          <cell r="B656" t="str">
            <v>RCN4-1000-0838180 ROMMER Конвектор внутрипольный RCN 80.380.1800 (Решётка роликовая, анодированный алюминий)</v>
          </cell>
          <cell r="C656">
            <v>46751.92</v>
          </cell>
        </row>
        <row r="657">
          <cell r="A657" t="str">
            <v>RCN4-1000-0838190</v>
          </cell>
          <cell r="B657" t="str">
            <v>RCN4-1000-0838190 ROMMER Конвектор внутрипольный RCN 80.380.1900 (Решётка роликовая, анодированный алюминий)</v>
          </cell>
          <cell r="C657">
            <v>49092.53</v>
          </cell>
        </row>
        <row r="658">
          <cell r="A658" t="str">
            <v>RCN4-1000-0838200</v>
          </cell>
          <cell r="B658" t="str">
            <v>RCN4-1000-0838200 ROMMER Конвектор внутрипольный RCN 80.380.2000 (Решётка роликовая, анодированный алюминий)</v>
          </cell>
          <cell r="C658">
            <v>51433.14</v>
          </cell>
        </row>
        <row r="659">
          <cell r="A659" t="str">
            <v>RCN4-1000-0838210</v>
          </cell>
          <cell r="B659" t="str">
            <v>RCN4-1000-0838210 ROMMER Конвектор внутрипольный RCN 80.380.2100 (Решётка роликовая, анодированный алюминий)</v>
          </cell>
          <cell r="C659">
            <v>53773.75</v>
          </cell>
        </row>
        <row r="660">
          <cell r="A660" t="str">
            <v>RCN4-1000-0838220</v>
          </cell>
          <cell r="B660" t="str">
            <v>RCN4-1000-0838220 ROMMER Конвектор внутрипольный RCN 80.380.2200 (Решётка роликовая, анодированный алюминий)</v>
          </cell>
          <cell r="C660">
            <v>56114.36</v>
          </cell>
        </row>
        <row r="661">
          <cell r="A661" t="str">
            <v>RCN4-1000-0838230</v>
          </cell>
          <cell r="B661" t="str">
            <v>RCN4-1000-0838230 ROMMER Конвектор внутрипольный RCN 80.380.2300 (Решётка роликовая, анодированный алюминий)</v>
          </cell>
          <cell r="C661">
            <v>58454.97</v>
          </cell>
        </row>
        <row r="662">
          <cell r="A662" t="str">
            <v>RCN4-1000-0838240</v>
          </cell>
          <cell r="B662" t="str">
            <v>RCN4-1000-0838240 ROMMER Конвектор внутрипольный RCN 80.380.2400 (Решётка роликовая, анодированный алюминий)</v>
          </cell>
          <cell r="C662">
            <v>60795.58</v>
          </cell>
        </row>
        <row r="663">
          <cell r="A663" t="str">
            <v>RCN4-1000-0838250</v>
          </cell>
          <cell r="B663" t="str">
            <v>RCN4-1000-0838250 ROMMER Конвектор внутрипольный RCN 80.380.2500 (Решётка роликовая, анодированный алюминий)</v>
          </cell>
          <cell r="C663">
            <v>63136.19</v>
          </cell>
        </row>
        <row r="664">
          <cell r="A664" t="str">
            <v>RCN4-1000-0838260</v>
          </cell>
          <cell r="B664" t="str">
            <v>RCN4-1000-0838260 ROMMER Конвектор внутрипольный RCN 80.380.2600 (Решётка роликовая, анодированный алюминий)</v>
          </cell>
          <cell r="C664">
            <v>65476.800000000003</v>
          </cell>
        </row>
        <row r="665">
          <cell r="A665" t="str">
            <v>RCN4-1000-0838270</v>
          </cell>
          <cell r="B665" t="str">
            <v>RCN4-1000-0838270 ROMMER Конвектор внутрипольный RCN 80.380.2700 (Решётка роликовая, анодированный алюминий)</v>
          </cell>
          <cell r="C665">
            <v>67817.399999999994</v>
          </cell>
        </row>
        <row r="666">
          <cell r="A666" t="str">
            <v>RCN4-1000-0838280</v>
          </cell>
          <cell r="B666" t="str">
            <v>RCN4-1000-0838280 ROMMER Конвектор внутрипольный RCN 80.380.2800 (Решётка роликовая, анодированный алюминий)</v>
          </cell>
          <cell r="C666">
            <v>70158.009999999995</v>
          </cell>
        </row>
        <row r="667">
          <cell r="A667" t="str">
            <v>RCN4-1000-0838290</v>
          </cell>
          <cell r="B667" t="str">
            <v>RCN4-1000-0838290 ROMMER Конвектор внутрипольный RCN 80.380.2900 (Решётка роликовая, анодированный алюминий)</v>
          </cell>
          <cell r="C667">
            <v>72498.62</v>
          </cell>
        </row>
        <row r="668">
          <cell r="A668" t="str">
            <v>RCN4-1000-0838300</v>
          </cell>
          <cell r="B668" t="str">
            <v>RCN4-1000-0838300 ROMMER Конвектор внутрипольный RCN 80.380.3000 (Решётка роликовая, анодированный алюминий)</v>
          </cell>
          <cell r="C668">
            <v>74839.23</v>
          </cell>
        </row>
        <row r="669">
          <cell r="A669" t="str">
            <v>RCN4-1000-0838310</v>
          </cell>
          <cell r="B669" t="str">
            <v>RCN4-1000-0838310 ROMMER Конвектор внутрипольный RCN 80.380.3100 (Решётка роликовая, анодированный алюминий)</v>
          </cell>
          <cell r="C669">
            <v>77179.839999999997</v>
          </cell>
        </row>
        <row r="670">
          <cell r="A670" t="str">
            <v>RCN4-1000-0838320</v>
          </cell>
          <cell r="B670" t="str">
            <v>RCN4-1000-0838320 ROMMER Конвектор внутрипольный RCN 80.380.3200 (Решётка роликовая, анодированный алюминий)</v>
          </cell>
          <cell r="C670">
            <v>79520.45</v>
          </cell>
        </row>
        <row r="671">
          <cell r="A671" t="str">
            <v>RCN4-1000-0838330</v>
          </cell>
          <cell r="B671" t="str">
            <v>RCN4-1000-0838330 ROMMER Конвектор внутрипольный RCN 80.380.3300 (Решётка роликовая, анодированный алюминий)</v>
          </cell>
          <cell r="C671">
            <v>81861.06</v>
          </cell>
        </row>
        <row r="672">
          <cell r="A672" t="str">
            <v>RCN4-1000-0838340</v>
          </cell>
          <cell r="B672" t="str">
            <v>RCN4-1000-0838340 ROMMER Конвектор внутрипольный RCN 80.380.3400 (Решётка роликовая, анодированный алюминий)</v>
          </cell>
          <cell r="C672">
            <v>84201.67</v>
          </cell>
        </row>
        <row r="673">
          <cell r="A673" t="str">
            <v>RCN4-1000-0838350</v>
          </cell>
          <cell r="B673" t="str">
            <v>RCN4-1000-0838350 ROMMER Конвектор внутрипольный RCN 80.380.3500 (Решётка роликовая, анодированный алюминий)</v>
          </cell>
          <cell r="C673">
            <v>86542.28</v>
          </cell>
        </row>
        <row r="674">
          <cell r="A674" t="str">
            <v>RCN4-1000-0838360</v>
          </cell>
          <cell r="B674" t="str">
            <v>RCN4-1000-0838360 ROMMER Конвектор внутрипольный RCN 80.380.3600 (Решётка роликовая, анодированный алюминий)</v>
          </cell>
          <cell r="C674">
            <v>88882.89</v>
          </cell>
        </row>
        <row r="675">
          <cell r="A675" t="str">
            <v>RCN4-1000-0838370</v>
          </cell>
          <cell r="B675" t="str">
            <v>RCN4-1000-0838370 ROMMER Конвектор внутрипольный RCN 80.380.3700 (Решётка роликовая, анодированный алюминий)</v>
          </cell>
          <cell r="C675">
            <v>91223.5</v>
          </cell>
        </row>
        <row r="676">
          <cell r="A676" t="str">
            <v>RCN4-1000-0838380</v>
          </cell>
          <cell r="B676" t="str">
            <v>RCN4-1000-0838380 ROMMER Конвектор внутрипольный RCN 80.380.3800 (Решётка роликовая, анодированный алюминий)</v>
          </cell>
          <cell r="C676">
            <v>93564.11</v>
          </cell>
        </row>
        <row r="677">
          <cell r="A677" t="str">
            <v>RCN4-1000-0838390</v>
          </cell>
          <cell r="B677" t="str">
            <v>RCN4-1000-0838390 ROMMER Конвектор внутрипольный RCN 80.380.3900 (Решётка роликовая, анодированный алюминий)</v>
          </cell>
          <cell r="C677">
            <v>95904.72</v>
          </cell>
        </row>
        <row r="678">
          <cell r="A678" t="str">
            <v>RCN4-1000-0838400</v>
          </cell>
          <cell r="B678" t="str">
            <v>RCN4-1000-0838400 ROMMER Конвектор внутрипольный RCN 80.380.4000 (Решётка роликовая, анодированный алюминий)</v>
          </cell>
          <cell r="C678">
            <v>98245.33</v>
          </cell>
        </row>
        <row r="679">
          <cell r="A679" t="str">
            <v>RCN4-1000-0838410</v>
          </cell>
          <cell r="B679" t="str">
            <v>RCN4-1000-0838410 ROMMER Конвектор внутрипольный RCN 80.380.4100 (Решётка роликовая, анодированный алюминий)</v>
          </cell>
          <cell r="C679">
            <v>100585.94</v>
          </cell>
        </row>
        <row r="680">
          <cell r="A680" t="str">
            <v>RCN4-1000-0838420</v>
          </cell>
          <cell r="B680" t="str">
            <v>RCN4-1000-0838420 ROMMER Конвектор внутрипольный RCN 80.380.4200 (Решётка роликовая, анодированный алюминий)</v>
          </cell>
          <cell r="C680">
            <v>102926.55</v>
          </cell>
        </row>
        <row r="681">
          <cell r="A681" t="str">
            <v>RCN4-1000-0838430</v>
          </cell>
          <cell r="B681" t="str">
            <v>RCN4-1000-0838430 ROMMER Конвектор внутрипольный RCN 80.380.4300 (Решётка роликовая, анодированный алюминий)</v>
          </cell>
          <cell r="C681">
            <v>105267.15</v>
          </cell>
        </row>
        <row r="682">
          <cell r="A682" t="str">
            <v>RCN4-1000-0838440</v>
          </cell>
          <cell r="B682" t="str">
            <v>RCN4-1000-0838440 ROMMER Конвектор внутрипольный RCN 80.380.4400 (Решётка роликовая, анодированный алюминий)</v>
          </cell>
          <cell r="C682">
            <v>107607.76</v>
          </cell>
        </row>
        <row r="683">
          <cell r="A683" t="str">
            <v>RCN4-1000-0838450</v>
          </cell>
          <cell r="B683" t="str">
            <v>RCN4-1000-0838450 ROMMER Конвектор внутрипольный RCN 80.380.4500 (Решётка роликовая, анодированный алюминий)</v>
          </cell>
          <cell r="C683">
            <v>109948.37</v>
          </cell>
        </row>
        <row r="684">
          <cell r="A684" t="str">
            <v>RCN4-1000-0838460</v>
          </cell>
          <cell r="B684" t="str">
            <v>RCN4-1000-0838460 ROMMER Конвектор внутрипольный RCN 80.380.4600 (Решётка роликовая, анодированный алюминий)</v>
          </cell>
          <cell r="C684">
            <v>112288.98</v>
          </cell>
        </row>
        <row r="685">
          <cell r="A685" t="str">
            <v>RCN4-1000-0838470</v>
          </cell>
          <cell r="B685" t="str">
            <v>RCN4-1000-0838470 ROMMER Конвектор внутрипольный RCN 80.380.4700 (Решётка роликовая, анодированный алюминий)</v>
          </cell>
          <cell r="C685">
            <v>114629.59</v>
          </cell>
        </row>
        <row r="686">
          <cell r="A686" t="str">
            <v>RCN4-1000-0838480</v>
          </cell>
          <cell r="B686" t="str">
            <v>RCN4-1000-0838480 ROMMER Конвектор внутрипольный RCN 80.380.4800 (Решётка роликовая, анодированный алюминий)</v>
          </cell>
          <cell r="C686">
            <v>116970.2</v>
          </cell>
        </row>
        <row r="687">
          <cell r="A687" t="str">
            <v>RCN4-1000-0838490</v>
          </cell>
          <cell r="B687" t="str">
            <v>RCN4-1000-0838490 ROMMER Конвектор внутрипольный RCN 80.380.4900 (Решётка роликовая, анодированный алюминий)</v>
          </cell>
          <cell r="C687">
            <v>119310.81</v>
          </cell>
        </row>
        <row r="688">
          <cell r="A688" t="str">
            <v>RCN4-1000-0838500</v>
          </cell>
          <cell r="B688" t="str">
            <v>RCN4-1000-0838500 ROMMER Конвектор внутрипольный RCN 80.380.5000 (Решётка роликовая, анодированный алюминий)</v>
          </cell>
          <cell r="C688">
            <v>121651.42</v>
          </cell>
        </row>
        <row r="689">
          <cell r="A689" t="str">
            <v>RCN4-1000-1038080</v>
          </cell>
          <cell r="B689" t="str">
            <v>RCN4-1000-1038080 ROMMER Конвектор внутрипольный RCN 100.380.800 (Решётка роликовая, анодированный алюминий)</v>
          </cell>
          <cell r="C689">
            <v>23756.48</v>
          </cell>
        </row>
        <row r="690">
          <cell r="A690" t="str">
            <v>RCN4-1000-1038090</v>
          </cell>
          <cell r="B690" t="str">
            <v>RCN4-1000-1038090 ROMMER Конвектор внутрипольный RCN 100.380.900 (Решётка роликовая, анодированный алюминий)</v>
          </cell>
          <cell r="C690">
            <v>26139.14</v>
          </cell>
        </row>
        <row r="691">
          <cell r="A691" t="str">
            <v>RCN4-1000-1038100</v>
          </cell>
          <cell r="B691" t="str">
            <v>RCN4-1000-1038100 ROMMER Конвектор внутрипольный RCN 100.380.1000 (Решётка роликовая, анодированный алюминий)</v>
          </cell>
          <cell r="C691">
            <v>28521.8</v>
          </cell>
        </row>
        <row r="692">
          <cell r="A692" t="str">
            <v>RCN4-1000-1038110</v>
          </cell>
          <cell r="B692" t="str">
            <v>RCN4-1000-1038110 ROMMER Конвектор внутрипольный RCN 100.380.1100 (Решётка роликовая, анодированный алюминий)</v>
          </cell>
          <cell r="C692">
            <v>30904.45</v>
          </cell>
        </row>
        <row r="693">
          <cell r="A693" t="str">
            <v>RCN4-1000-1038120</v>
          </cell>
          <cell r="B693" t="str">
            <v>RCN4-1000-1038120 ROMMER Конвектор внутрипольный RCN 100.380.1200 (Решётка роликовая, анодированный алюминий)</v>
          </cell>
          <cell r="C693">
            <v>33287.11</v>
          </cell>
        </row>
        <row r="694">
          <cell r="A694" t="str">
            <v>RCN4-1000-1038130</v>
          </cell>
          <cell r="B694" t="str">
            <v>RCN4-1000-1038130 ROMMER Конвектор внутрипольный RCN 100.380.1300 (Решётка роликовая, анодированный алюминий)</v>
          </cell>
          <cell r="C694">
            <v>35669.769999999997</v>
          </cell>
        </row>
        <row r="695">
          <cell r="A695" t="str">
            <v>RCN4-1000-1038140</v>
          </cell>
          <cell r="B695" t="str">
            <v>RCN4-1000-1038140 ROMMER Конвектор внутрипольный RCN 100.380.1400 (Решётка роликовая, анодированный алюминий)</v>
          </cell>
          <cell r="C695">
            <v>38052.42</v>
          </cell>
        </row>
        <row r="696">
          <cell r="A696" t="str">
            <v>RCN4-1000-1038150</v>
          </cell>
          <cell r="B696" t="str">
            <v>RCN4-1000-1038150 ROMMER Конвектор внутрипольный RCN 100.380.1500 (Решётка роликовая, анодированный алюминий)</v>
          </cell>
          <cell r="C696">
            <v>40435.08</v>
          </cell>
        </row>
        <row r="697">
          <cell r="A697" t="str">
            <v>RCN4-1000-1038160</v>
          </cell>
          <cell r="B697" t="str">
            <v>RCN4-1000-1038160 ROMMER Конвектор внутрипольный RCN 100.380.1600 (Решётка роликовая, анодированный алюминий)</v>
          </cell>
          <cell r="C697">
            <v>42817.73</v>
          </cell>
        </row>
        <row r="698">
          <cell r="A698" t="str">
            <v>RCN4-1000-1038170</v>
          </cell>
          <cell r="B698" t="str">
            <v>RCN4-1000-1038170 ROMMER Конвектор внутрипольный RCN 100.380.1700 (Решётка роликовая, анодированный алюминий)</v>
          </cell>
          <cell r="C698">
            <v>45200.39</v>
          </cell>
        </row>
        <row r="699">
          <cell r="A699" t="str">
            <v>RCN4-1000-1038180</v>
          </cell>
          <cell r="B699" t="str">
            <v>RCN4-1000-1038180 ROMMER Конвектор внутрипольный RCN 100.380.1800 (Решётка роликовая, анодированный алюминий)</v>
          </cell>
          <cell r="C699">
            <v>47583.05</v>
          </cell>
        </row>
        <row r="700">
          <cell r="A700" t="str">
            <v>RCN4-1000-1038190</v>
          </cell>
          <cell r="B700" t="str">
            <v>RCN4-1000-1038190 ROMMER Конвектор внутрипольный RCN 100.380.1900 (Решётка роликовая, анодированный алюминий)</v>
          </cell>
          <cell r="C700">
            <v>49965.7</v>
          </cell>
        </row>
        <row r="701">
          <cell r="A701" t="str">
            <v>RCN4-1000-1038200</v>
          </cell>
          <cell r="B701" t="str">
            <v>RCN4-1000-1038200 ROMMER Конвектор внутрипольный RCN 100.380.2000 (Решётка роликовая, анодированный алюминий)</v>
          </cell>
          <cell r="C701">
            <v>52348.36</v>
          </cell>
        </row>
        <row r="702">
          <cell r="A702" t="str">
            <v>RCN4-1000-1038210</v>
          </cell>
          <cell r="B702" t="str">
            <v>RCN4-1000-1038210 ROMMER Конвектор внутрипольный RCN 100.380.2100 (Решётка роликовая, анодированный алюминий)</v>
          </cell>
          <cell r="C702">
            <v>54731.02</v>
          </cell>
        </row>
        <row r="703">
          <cell r="A703" t="str">
            <v>RCN4-1000-1038220</v>
          </cell>
          <cell r="B703" t="str">
            <v>RCN4-1000-1038220 ROMMER Конвектор внутрипольный RCN 100.380.2200 (Решётка роликовая, анодированный алюминий)</v>
          </cell>
          <cell r="C703">
            <v>57113.67</v>
          </cell>
        </row>
        <row r="704">
          <cell r="A704" t="str">
            <v>RCN4-1000-1038230</v>
          </cell>
          <cell r="B704" t="str">
            <v>RCN4-1000-1038230 ROMMER Конвектор внутрипольный RCN 100.380.2300 (Решётка роликовая, анодированный алюминий)</v>
          </cell>
          <cell r="C704">
            <v>59496.33</v>
          </cell>
        </row>
        <row r="705">
          <cell r="A705" t="str">
            <v>RCN4-1000-1038240</v>
          </cell>
          <cell r="B705" t="str">
            <v>RCN4-1000-1038240 ROMMER Конвектор внутрипольный RCN 100.380.2400 (Решётка роликовая, анодированный алюминий)</v>
          </cell>
          <cell r="C705">
            <v>61878.98</v>
          </cell>
        </row>
        <row r="706">
          <cell r="A706" t="str">
            <v>RCN4-1000-1038250</v>
          </cell>
          <cell r="B706" t="str">
            <v>RCN4-1000-1038250 ROMMER Конвектор внутрипольный RCN 100.380.2500 (Решётка роликовая, анодированный алюминий)</v>
          </cell>
          <cell r="C706">
            <v>64261.64</v>
          </cell>
        </row>
        <row r="707">
          <cell r="A707" t="str">
            <v>RCN4-1000-1038260</v>
          </cell>
          <cell r="B707" t="str">
            <v>RCN4-1000-1038260 ROMMER Конвектор внутрипольный RCN 100.380.2600 (Решётка роликовая, анодированный алюминий)</v>
          </cell>
          <cell r="C707">
            <v>66644.3</v>
          </cell>
        </row>
        <row r="708">
          <cell r="A708" t="str">
            <v>RCN4-1000-1038270</v>
          </cell>
          <cell r="B708" t="str">
            <v>RCN4-1000-1038270 ROMMER Конвектор внутрипольный RCN 100.380.2700 (Решётка роликовая, анодированный алюминий)</v>
          </cell>
          <cell r="C708">
            <v>69026.95</v>
          </cell>
        </row>
        <row r="709">
          <cell r="A709" t="str">
            <v>RCN4-1000-1038280</v>
          </cell>
          <cell r="B709" t="str">
            <v>RCN4-1000-1038280 ROMMER Конвектор внутрипольный RCN 100.380.2800 (Решётка роликовая, анодированный алюминий)</v>
          </cell>
          <cell r="C709">
            <v>71409.61</v>
          </cell>
        </row>
        <row r="710">
          <cell r="A710" t="str">
            <v>RCN4-1000-1038290</v>
          </cell>
          <cell r="B710" t="str">
            <v>RCN4-1000-1038290 ROMMER Конвектор внутрипольный RCN 100.380.2900 (Решётка роликовая, анодированный алюминий)</v>
          </cell>
          <cell r="C710">
            <v>73792.27</v>
          </cell>
        </row>
        <row r="711">
          <cell r="A711" t="str">
            <v>RCN4-1000-1038300</v>
          </cell>
          <cell r="B711" t="str">
            <v>RCN4-1000-1038300 ROMMER Конвектор внутрипольный RCN 100.380.3000 (Решётка роликовая, анодированный алюминий)</v>
          </cell>
          <cell r="C711">
            <v>76174.92</v>
          </cell>
        </row>
        <row r="712">
          <cell r="A712" t="str">
            <v>RCN4-1000-1038310</v>
          </cell>
          <cell r="B712" t="str">
            <v>RCN4-1000-1038310 ROMMER Конвектор внутрипольный RCN 100.380.3100 (Решётка роликовая, анодированный алюминий)</v>
          </cell>
          <cell r="C712">
            <v>78557.58</v>
          </cell>
        </row>
        <row r="713">
          <cell r="A713" t="str">
            <v>RCN4-1000-1038320</v>
          </cell>
          <cell r="B713" t="str">
            <v>RCN4-1000-1038320 ROMMER Конвектор внутрипольный RCN 100.380.3200 (Решётка роликовая, анодированный алюминий)</v>
          </cell>
          <cell r="C713">
            <v>80940.23</v>
          </cell>
        </row>
        <row r="714">
          <cell r="A714" t="str">
            <v>RCN4-1000-1038330</v>
          </cell>
          <cell r="B714" t="str">
            <v>RCN4-1000-1038330 ROMMER Конвектор внутрипольный RCN 100.380.3300 (Решётка роликовая, анодированный алюминий)</v>
          </cell>
          <cell r="C714">
            <v>83322.89</v>
          </cell>
        </row>
        <row r="715">
          <cell r="A715" t="str">
            <v>RCN4-1000-1038340</v>
          </cell>
          <cell r="B715" t="str">
            <v>RCN4-1000-1038340 ROMMER Конвектор внутрипольный RCN 100.380.3400 (Решётка роликовая, анодированный алюминий)</v>
          </cell>
          <cell r="C715">
            <v>85705.55</v>
          </cell>
        </row>
        <row r="716">
          <cell r="A716" t="str">
            <v>RCN4-1000-1038350</v>
          </cell>
          <cell r="B716" t="str">
            <v>RCN4-1000-1038350 ROMMER Конвектор внутрипольный RCN 100.380.3500 (Решётка роликовая, анодированный алюминий)</v>
          </cell>
          <cell r="C716">
            <v>88088.2</v>
          </cell>
        </row>
        <row r="717">
          <cell r="A717" t="str">
            <v>RCN4-1000-1038360</v>
          </cell>
          <cell r="B717" t="str">
            <v>RCN4-1000-1038360 ROMMER Конвектор внутрипольный RCN 100.380.3600 (Решётка роликовая, анодированный алюминий)</v>
          </cell>
          <cell r="C717">
            <v>90470.86</v>
          </cell>
        </row>
        <row r="718">
          <cell r="A718" t="str">
            <v>RCN4-1000-1038370</v>
          </cell>
          <cell r="B718" t="str">
            <v>RCN4-1000-1038370 ROMMER Конвектор внутрипольный RCN 100.380.3700 (Решётка роликовая, анодированный алюминий)</v>
          </cell>
          <cell r="C718">
            <v>92853.52</v>
          </cell>
        </row>
        <row r="719">
          <cell r="A719" t="str">
            <v>RCN4-1000-1038380</v>
          </cell>
          <cell r="B719" t="str">
            <v>RCN4-1000-1038380 ROMMER Конвектор внутрипольный RCN 100.380.3800 (Решётка роликовая, анодированный алюминий)</v>
          </cell>
          <cell r="C719">
            <v>95236.17</v>
          </cell>
        </row>
        <row r="720">
          <cell r="A720" t="str">
            <v>RCN4-1000-1038390</v>
          </cell>
          <cell r="B720" t="str">
            <v>RCN4-1000-1038390 ROMMER Конвектор внутрипольный RCN 100.380.3900 (Решётка роликовая, анодированный алюминий)</v>
          </cell>
          <cell r="C720">
            <v>97618.83</v>
          </cell>
        </row>
        <row r="721">
          <cell r="A721" t="str">
            <v>RCN4-1000-1038400</v>
          </cell>
          <cell r="B721" t="str">
            <v>RCN4-1000-1038400 ROMMER Конвектор внутрипольный RCN 100.380.4000 (Решётка роликовая, анодированный алюминий)</v>
          </cell>
          <cell r="C721">
            <v>100001.48</v>
          </cell>
        </row>
        <row r="722">
          <cell r="A722" t="str">
            <v>RCN4-1000-1038410</v>
          </cell>
          <cell r="B722" t="str">
            <v>RCN4-1000-1038410 ROMMER Конвектор внутрипольный RCN 100.380.4100 (Решётка роликовая, анодированный алюминий)</v>
          </cell>
          <cell r="C722">
            <v>102384.14</v>
          </cell>
        </row>
        <row r="723">
          <cell r="A723" t="str">
            <v>RCN4-1000-1038420</v>
          </cell>
          <cell r="B723" t="str">
            <v>RCN4-1000-1038420 ROMMER Конвектор внутрипольный RCN 100.380.4200 (Решётка роликовая, анодированный алюминий)</v>
          </cell>
          <cell r="C723">
            <v>104766.8</v>
          </cell>
        </row>
        <row r="724">
          <cell r="A724" t="str">
            <v>RCN4-1000-1038430</v>
          </cell>
          <cell r="B724" t="str">
            <v>RCN4-1000-1038430 ROMMER Конвектор внутрипольный RCN 100.380.4300 (Решётка роликовая, анодированный алюминий)</v>
          </cell>
          <cell r="C724">
            <v>107149.45</v>
          </cell>
        </row>
        <row r="725">
          <cell r="A725" t="str">
            <v>RCN4-1000-1038440</v>
          </cell>
          <cell r="B725" t="str">
            <v>RCN4-1000-1038440 ROMMER Конвектор внутрипольный RCN 100.380.4400 (Решётка роликовая, анодированный алюминий)</v>
          </cell>
          <cell r="C725">
            <v>109532.11</v>
          </cell>
        </row>
        <row r="726">
          <cell r="A726" t="str">
            <v>RCN4-1000-1038450</v>
          </cell>
          <cell r="B726" t="str">
            <v>RCN4-1000-1038450 ROMMER Конвектор внутрипольный RCN 100.380.4500 (Решётка роликовая, анодированный алюминий)</v>
          </cell>
          <cell r="C726">
            <v>111914.77</v>
          </cell>
        </row>
        <row r="727">
          <cell r="A727" t="str">
            <v>RCN4-1000-1038460</v>
          </cell>
          <cell r="B727" t="str">
            <v>RCN4-1000-1038460 ROMMER Конвектор внутрипольный RCN 100.380.4600 (Решётка роликовая, анодированный алюминий)</v>
          </cell>
          <cell r="C727">
            <v>114297.42</v>
          </cell>
        </row>
        <row r="728">
          <cell r="A728" t="str">
            <v>RCN4-1000-1038470</v>
          </cell>
          <cell r="B728" t="str">
            <v>RCN4-1000-1038470 ROMMER Конвектор внутрипольный RCN 100.380.4700 (Решётка роликовая, анодированный алюминий)</v>
          </cell>
          <cell r="C728">
            <v>116680.08</v>
          </cell>
        </row>
        <row r="729">
          <cell r="A729" t="str">
            <v>RCN4-1000-1038480</v>
          </cell>
          <cell r="B729" t="str">
            <v>RCN4-1000-1038480 ROMMER Конвектор внутрипольный RCN 100.380.4800 (Решётка роликовая, анодированный алюминий)</v>
          </cell>
          <cell r="C729">
            <v>119062.73</v>
          </cell>
        </row>
        <row r="730">
          <cell r="A730" t="str">
            <v>RCN4-1000-1038490</v>
          </cell>
          <cell r="B730" t="str">
            <v>RCN4-1000-1038490 ROMMER Конвектор внутрипольный RCN 100.380.4900 (Решётка роликовая, анодированный алюминий)</v>
          </cell>
          <cell r="C730">
            <v>121445.39</v>
          </cell>
        </row>
        <row r="731">
          <cell r="A731" t="str">
            <v>RCN4-1000-1038500</v>
          </cell>
          <cell r="B731" t="str">
            <v>RCN4-1000-1038500 ROMMER Конвектор внутрипольный RCN 100.380.5000 (Решётка роликовая, анодированный алюминий)</v>
          </cell>
          <cell r="C731">
            <v>123828.05</v>
          </cell>
        </row>
        <row r="732">
          <cell r="A732" t="str">
            <v>RCN4-1000-1238080</v>
          </cell>
          <cell r="B732" t="str">
            <v>RCN4-1000-1238080 ROMMER Конвектор внутрипольный RCN 120.380.800 (Решётка роликовая, анодированный алюминий)</v>
          </cell>
          <cell r="C732">
            <v>24062.03</v>
          </cell>
        </row>
        <row r="733">
          <cell r="A733" t="str">
            <v>RCN4-1000-1238090</v>
          </cell>
          <cell r="B733" t="str">
            <v>RCN4-1000-1238090 ROMMER Конвектор внутрипольный RCN 120.380.900 (Решётка роликовая, анодированный алюминий)</v>
          </cell>
          <cell r="C733">
            <v>26474.11</v>
          </cell>
        </row>
        <row r="734">
          <cell r="A734" t="str">
            <v>RCN4-1000-1238100</v>
          </cell>
          <cell r="B734" t="str">
            <v>RCN4-1000-1238100 ROMMER Конвектор внутрипольный RCN 120.380.1000 (Решётка роликовая, анодированный алюминий)</v>
          </cell>
          <cell r="C734">
            <v>28886.2</v>
          </cell>
        </row>
        <row r="735">
          <cell r="A735" t="str">
            <v>RCN4-1000-1238110</v>
          </cell>
          <cell r="B735" t="str">
            <v>RCN4-1000-1238110 ROMMER Конвектор внутрипольный RCN 120.380.1100 (Решётка роликовая, анодированный алюминий)</v>
          </cell>
          <cell r="C735">
            <v>31298.29</v>
          </cell>
        </row>
        <row r="736">
          <cell r="A736" t="str">
            <v>RCN4-1000-1238120</v>
          </cell>
          <cell r="B736" t="str">
            <v>RCN4-1000-1238120 ROMMER Конвектор внутрипольный RCN 120.380.1200 (Решётка роликовая, анодированный алюминий)</v>
          </cell>
          <cell r="C736">
            <v>33710.379999999997</v>
          </cell>
        </row>
        <row r="737">
          <cell r="A737" t="str">
            <v>RCN4-1000-1238130</v>
          </cell>
          <cell r="B737" t="str">
            <v>RCN4-1000-1238130 ROMMER Конвектор внутрипольный RCN 120.380.1300 (Решётка роликовая, анодированный алюминий)</v>
          </cell>
          <cell r="C737">
            <v>36122.47</v>
          </cell>
        </row>
        <row r="738">
          <cell r="A738" t="str">
            <v>RCN4-1000-1238140</v>
          </cell>
          <cell r="B738" t="str">
            <v>RCN4-1000-1238140 ROMMER Конвектор внутрипольный RCN 120.380.1400 (Решётка роликовая, анодированный алюминий)</v>
          </cell>
          <cell r="C738">
            <v>38534.559999999998</v>
          </cell>
        </row>
        <row r="739">
          <cell r="A739" t="str">
            <v>RCN4-1000-1238150</v>
          </cell>
          <cell r="B739" t="str">
            <v>RCN4-1000-1238150 ROMMER Конвектор внутрипольный RCN 120.380.1500 (Решётка роликовая, анодированный алюминий)</v>
          </cell>
          <cell r="C739">
            <v>40946.65</v>
          </cell>
        </row>
        <row r="740">
          <cell r="A740" t="str">
            <v>RCN4-1000-1238160</v>
          </cell>
          <cell r="B740" t="str">
            <v>RCN4-1000-1238160 ROMMER Конвектор внутрипольный RCN 120.380.1600 (Решётка роликовая, анодированный алюминий)</v>
          </cell>
          <cell r="C740">
            <v>43358.74</v>
          </cell>
        </row>
        <row r="741">
          <cell r="A741" t="str">
            <v>RCN4-1000-1238170</v>
          </cell>
          <cell r="B741" t="str">
            <v>RCN4-1000-1238170 ROMMER Конвектор внутрипольный RCN 120.380.1700 (Решётка роликовая, анодированный алюминий)</v>
          </cell>
          <cell r="C741">
            <v>45770.83</v>
          </cell>
        </row>
        <row r="742">
          <cell r="A742" t="str">
            <v>RCN4-1000-1238180</v>
          </cell>
          <cell r="B742" t="str">
            <v>RCN4-1000-1238180 ROMMER Конвектор внутрипольный RCN 120.380.1800 (Решётка роликовая, анодированный алюминий)</v>
          </cell>
          <cell r="C742">
            <v>48182.92</v>
          </cell>
        </row>
        <row r="743">
          <cell r="A743" t="str">
            <v>RCN4-1000-1238190</v>
          </cell>
          <cell r="B743" t="str">
            <v>RCN4-1000-1238190 ROMMER Конвектор внутрипольный RCN 120.380.1900 (Решётка роликовая, анодированный алюминий)</v>
          </cell>
          <cell r="C743">
            <v>50595</v>
          </cell>
        </row>
        <row r="744">
          <cell r="A744" t="str">
            <v>RCN4-1000-1238200</v>
          </cell>
          <cell r="B744" t="str">
            <v>RCN4-1000-1238200 ROMMER Конвектор внутрипольный RCN 120.380.2000 (Решётка роликовая, анодированный алюминий)</v>
          </cell>
          <cell r="C744">
            <v>53007.09</v>
          </cell>
        </row>
        <row r="745">
          <cell r="A745" t="str">
            <v>RCN4-1000-1238210</v>
          </cell>
          <cell r="B745" t="str">
            <v>RCN4-1000-1238210 ROMMER Конвектор внутрипольный RCN 120.380.2100 (Решётка роликовая, анодированный алюминий)</v>
          </cell>
          <cell r="C745">
            <v>55419.18</v>
          </cell>
        </row>
        <row r="746">
          <cell r="A746" t="str">
            <v>RCN4-1000-1238220</v>
          </cell>
          <cell r="B746" t="str">
            <v>RCN4-1000-1238220 ROMMER Конвектор внутрипольный RCN 120.380.2200 (Решётка роликовая, анодированный алюминий)</v>
          </cell>
          <cell r="C746">
            <v>57831.27</v>
          </cell>
        </row>
        <row r="747">
          <cell r="A747" t="str">
            <v>RCN4-1000-1238230</v>
          </cell>
          <cell r="B747" t="str">
            <v>RCN4-1000-1238230 ROMMER Конвектор внутрипольный RCN 120.380.2300 (Решётка роликовая, анодированный алюминий)</v>
          </cell>
          <cell r="C747">
            <v>60243.360000000001</v>
          </cell>
        </row>
        <row r="748">
          <cell r="A748" t="str">
            <v>RCN4-1000-1238240</v>
          </cell>
          <cell r="B748" t="str">
            <v>RCN4-1000-1238240 ROMMER Конвектор внутрипольный RCN 120.380.2400 (Решётка роликовая, анодированный алюминий)</v>
          </cell>
          <cell r="C748">
            <v>62655.45</v>
          </cell>
        </row>
        <row r="749">
          <cell r="A749" t="str">
            <v>RCN4-1000-1238250</v>
          </cell>
          <cell r="B749" t="str">
            <v>RCN4-1000-1238250 ROMMER Конвектор внутрипольный RCN 120.380.2500 (Решётка роликовая, анодированный алюминий)</v>
          </cell>
          <cell r="C749">
            <v>65067.54</v>
          </cell>
        </row>
        <row r="750">
          <cell r="A750" t="str">
            <v>RCN4-1000-1238260</v>
          </cell>
          <cell r="B750" t="str">
            <v>RCN4-1000-1238260 ROMMER Конвектор внутрипольный RCN 120.380.2600 (Решётка роликовая, анодированный алюминий)</v>
          </cell>
          <cell r="C750">
            <v>67479.63</v>
          </cell>
        </row>
        <row r="751">
          <cell r="A751" t="str">
            <v>RCN4-1000-1238270</v>
          </cell>
          <cell r="B751" t="str">
            <v>RCN4-1000-1238270 ROMMER Конвектор внутрипольный RCN 120.380.2700 (Решётка роликовая, анодированный алюминий)</v>
          </cell>
          <cell r="C751">
            <v>69891.72</v>
          </cell>
        </row>
        <row r="752">
          <cell r="A752" t="str">
            <v>RCN4-1000-1238280</v>
          </cell>
          <cell r="B752" t="str">
            <v>RCN4-1000-1238280 ROMMER Конвектор внутрипольный RCN 120.380.2800 (Решётка роликовая, анодированный алюминий)</v>
          </cell>
          <cell r="C752">
            <v>72303.81</v>
          </cell>
        </row>
        <row r="753">
          <cell r="A753" t="str">
            <v>RCN4-1000-1238290</v>
          </cell>
          <cell r="B753" t="str">
            <v>RCN4-1000-1238290 ROMMER Конвектор внутрипольный RCN 120.380.2900 (Решётка роликовая, анодированный алюминий)</v>
          </cell>
          <cell r="C753">
            <v>74715.899999999994</v>
          </cell>
        </row>
        <row r="754">
          <cell r="A754" t="str">
            <v>RCN4-1000-1238300</v>
          </cell>
          <cell r="B754" t="str">
            <v>RCN4-1000-1238300 ROMMER Конвектор внутрипольный RCN 120.380.3000 (Решётка роликовая, анодированный алюминий)</v>
          </cell>
          <cell r="C754">
            <v>77127.98</v>
          </cell>
        </row>
        <row r="755">
          <cell r="A755" t="str">
            <v>RCN4-1000-1238310</v>
          </cell>
          <cell r="B755" t="str">
            <v>RCN4-1000-1238310 ROMMER Конвектор внутрипольный RCN 120.380.3100 (Решётка роликовая, анодированный алюминий)</v>
          </cell>
          <cell r="C755">
            <v>79540.070000000007</v>
          </cell>
        </row>
        <row r="756">
          <cell r="A756" t="str">
            <v>RCN4-1000-1238320</v>
          </cell>
          <cell r="B756" t="str">
            <v>RCN4-1000-1238320 ROMMER Конвектор внутрипольный RCN 120.380.3200 (Решётка роликовая, анодированный алюминий)</v>
          </cell>
          <cell r="C756">
            <v>81952.160000000003</v>
          </cell>
        </row>
        <row r="757">
          <cell r="A757" t="str">
            <v>RCN4-1000-1238330</v>
          </cell>
          <cell r="B757" t="str">
            <v>RCN4-1000-1238330 ROMMER Конвектор внутрипольный RCN 120.380.3300 (Решётка роликовая, анодированный алюминий)</v>
          </cell>
          <cell r="C757">
            <v>84364.25</v>
          </cell>
        </row>
        <row r="758">
          <cell r="A758" t="str">
            <v>RCN4-1000-1238340</v>
          </cell>
          <cell r="B758" t="str">
            <v>RCN4-1000-1238340 ROMMER Конвектор внутрипольный RCN 120.380.3400 (Решётка роликовая, анодированный алюминий)</v>
          </cell>
          <cell r="C758">
            <v>86776.34</v>
          </cell>
        </row>
        <row r="759">
          <cell r="A759" t="str">
            <v>RCN4-1000-1238350</v>
          </cell>
          <cell r="B759" t="str">
            <v>RCN4-1000-1238350 ROMMER Конвектор внутрипольный RCN 120.380.3500 (Решётка роликовая, анодированный алюминий)</v>
          </cell>
          <cell r="C759">
            <v>89188.43</v>
          </cell>
        </row>
        <row r="760">
          <cell r="A760" t="str">
            <v>RCN4-1000-1238360</v>
          </cell>
          <cell r="B760" t="str">
            <v>RCN4-1000-1238360 ROMMER Конвектор внутрипольный RCN 120.380.3600 (Решётка роликовая, анодированный алюминий)</v>
          </cell>
          <cell r="C760">
            <v>91600.52</v>
          </cell>
        </row>
        <row r="761">
          <cell r="A761" t="str">
            <v>RCN4-1000-1238370</v>
          </cell>
          <cell r="B761" t="str">
            <v>RCN4-1000-1238370 ROMMER Конвектор внутрипольный RCN 120.380.3700 (Решётка роликовая, анодированный алюминий)</v>
          </cell>
          <cell r="C761">
            <v>94012.61</v>
          </cell>
        </row>
        <row r="762">
          <cell r="A762" t="str">
            <v>RCN4-1000-1238380</v>
          </cell>
          <cell r="B762" t="str">
            <v>RCN4-1000-1238380 ROMMER Конвектор внутрипольный RCN 120.380.3800 (Решётка роликовая, анодированный алюминий)</v>
          </cell>
          <cell r="C762">
            <v>96424.7</v>
          </cell>
        </row>
        <row r="763">
          <cell r="A763" t="str">
            <v>RCN4-1000-1238390</v>
          </cell>
          <cell r="B763" t="str">
            <v>RCN4-1000-1238390 ROMMER Конвектор внутрипольный RCN 120.380.3900 (Решётка роликовая, анодированный алюминий)</v>
          </cell>
          <cell r="C763">
            <v>98836.79</v>
          </cell>
        </row>
        <row r="764">
          <cell r="A764" t="str">
            <v>RCN4-1000-1238400</v>
          </cell>
          <cell r="B764" t="str">
            <v>RCN4-1000-1238400 ROMMER Конвектор внутрипольный RCN 120.380.4000 (Решётка роликовая, анодированный алюминий)</v>
          </cell>
          <cell r="C764">
            <v>101248.88</v>
          </cell>
        </row>
        <row r="765">
          <cell r="A765" t="str">
            <v>RCN4-1000-1238410</v>
          </cell>
          <cell r="B765" t="str">
            <v>RCN4-1000-1238410 ROMMER Конвектор внутрипольный RCN 120.380.4100 (Решётка роликовая, анодированный алюминий)</v>
          </cell>
          <cell r="C765">
            <v>103660.96</v>
          </cell>
        </row>
        <row r="766">
          <cell r="A766" t="str">
            <v>RCN4-1000-1238420</v>
          </cell>
          <cell r="B766" t="str">
            <v>RCN4-1000-1238420 ROMMER Конвектор внутрипольный RCN 120.380.4200 (Решётка роликовая, анодированный алюминий)</v>
          </cell>
          <cell r="C766">
            <v>106073.05</v>
          </cell>
        </row>
        <row r="767">
          <cell r="A767" t="str">
            <v>RCN4-1000-1238430</v>
          </cell>
          <cell r="B767" t="str">
            <v>RCN4-1000-1238430 ROMMER Конвектор внутрипольный RCN 120.380.4300 (Решётка роликовая, анодированный алюминий)</v>
          </cell>
          <cell r="C767">
            <v>108485.14</v>
          </cell>
        </row>
        <row r="768">
          <cell r="A768" t="str">
            <v>RCN4-1000-1238440</v>
          </cell>
          <cell r="B768" t="str">
            <v>RCN4-1000-1238440 ROMMER Конвектор внутрипольный RCN 120.380.4400 (Решётка роликовая, анодированный алюминий)</v>
          </cell>
          <cell r="C768">
            <v>110897.23</v>
          </cell>
        </row>
        <row r="769">
          <cell r="A769" t="str">
            <v>RCN4-1000-1238450</v>
          </cell>
          <cell r="B769" t="str">
            <v>RCN4-1000-1238450 ROMMER Конвектор внутрипольный RCN 120.380.4500 (Решётка роликовая, анодированный алюминий)</v>
          </cell>
          <cell r="C769">
            <v>113309.32</v>
          </cell>
        </row>
        <row r="770">
          <cell r="A770" t="str">
            <v>RCN4-1000-1238460</v>
          </cell>
          <cell r="B770" t="str">
            <v>RCN4-1000-1238460 ROMMER Конвектор внутрипольный RCN 120.380.4600 (Решётка роликовая, анодированный алюминий)</v>
          </cell>
          <cell r="C770">
            <v>115721.41</v>
          </cell>
        </row>
        <row r="771">
          <cell r="A771" t="str">
            <v>RCN4-1000-1238470</v>
          </cell>
          <cell r="B771" t="str">
            <v>RCN4-1000-1238470 ROMMER Конвектор внутрипольный RCN 120.380.4700 (Решётка роликовая, анодированный алюминий)</v>
          </cell>
          <cell r="C771">
            <v>118133.5</v>
          </cell>
        </row>
        <row r="772">
          <cell r="A772" t="str">
            <v>RCN4-1000-1238480</v>
          </cell>
          <cell r="B772" t="str">
            <v>RCN4-1000-1238480 ROMMER Конвектор внутрипольный RCN 120.380.4800 (Решётка роликовая, анодированный алюминий)</v>
          </cell>
          <cell r="C772">
            <v>120545.59</v>
          </cell>
        </row>
        <row r="773">
          <cell r="A773" t="str">
            <v>RCN4-1000-1238490</v>
          </cell>
          <cell r="B773" t="str">
            <v>RCN4-1000-1238490 ROMMER Конвектор внутрипольный RCN 120.380.4900 (Решётка роликовая, анодированный алюминий)</v>
          </cell>
          <cell r="C773">
            <v>122957.68</v>
          </cell>
        </row>
        <row r="774">
          <cell r="A774" t="str">
            <v>RCN4-1000-1238500</v>
          </cell>
          <cell r="B774" t="str">
            <v>RCN4-1000-1238500 ROMMER Конвектор внутрипольный RCN 120.380.5000 (Решётка роликовая, анодированный алюминий)</v>
          </cell>
          <cell r="C774">
            <v>125369.77</v>
          </cell>
        </row>
        <row r="775">
          <cell r="A775" t="str">
            <v>RCN4-1000-1438080</v>
          </cell>
          <cell r="B775" t="str">
            <v>RCN4-1000-1438080 ROMMER Конвектор внутрипольный RCN 140.380.800 (Решётка роликовая, анодированный алюминий)</v>
          </cell>
          <cell r="C775">
            <v>37368.46</v>
          </cell>
        </row>
        <row r="776">
          <cell r="A776" t="str">
            <v>RCN4-1000-1438090</v>
          </cell>
          <cell r="B776" t="str">
            <v>RCN4-1000-1438090 ROMMER Конвектор внутрипольный RCN 140.380.900 (Решётка роликовая, анодированный алюминий)</v>
          </cell>
          <cell r="C776">
            <v>40861.15</v>
          </cell>
        </row>
        <row r="777">
          <cell r="A777" t="str">
            <v>RCN4-1000-1438100</v>
          </cell>
          <cell r="B777" t="str">
            <v>RCN4-1000-1438100 ROMMER Конвектор внутрипольный RCN 140.380.1000 (Решётка роликовая, анодированный алюминий)</v>
          </cell>
          <cell r="C777">
            <v>44353.85</v>
          </cell>
        </row>
        <row r="778">
          <cell r="A778" t="str">
            <v>RCN4-1000-1438110</v>
          </cell>
          <cell r="B778" t="str">
            <v>RCN4-1000-1438110 ROMMER Конвектор внутрипольный RCN 140.380.1100 (Решётка роликовая, анодированный алюминий)</v>
          </cell>
          <cell r="C778">
            <v>47846.54</v>
          </cell>
        </row>
        <row r="779">
          <cell r="A779" t="str">
            <v>RCN4-1000-1438120</v>
          </cell>
          <cell r="B779" t="str">
            <v>RCN4-1000-1438120 ROMMER Конвектор внутрипольный RCN 140.380.1200 (Решётка роликовая, анодированный алюминий)</v>
          </cell>
          <cell r="C779">
            <v>51339.23</v>
          </cell>
        </row>
        <row r="780">
          <cell r="A780" t="str">
            <v>RCN4-1000-1438130</v>
          </cell>
          <cell r="B780" t="str">
            <v>RCN4-1000-1438130 ROMMER Конвектор внутрипольный RCN 140.380.1300 (Решётка роликовая, анодированный алюминий)</v>
          </cell>
          <cell r="C780">
            <v>54831.93</v>
          </cell>
        </row>
        <row r="781">
          <cell r="A781" t="str">
            <v>RCN4-1000-1438140</v>
          </cell>
          <cell r="B781" t="str">
            <v>RCN4-1000-1438140 ROMMER Конвектор внутрипольный RCN 140.380.1400 (Решётка роликовая, анодированный алюминий)</v>
          </cell>
          <cell r="C781">
            <v>58324.62</v>
          </cell>
        </row>
        <row r="782">
          <cell r="A782" t="str">
            <v>RCN4-1000-1438150</v>
          </cell>
          <cell r="B782" t="str">
            <v>RCN4-1000-1438150 ROMMER Конвектор внутрипольный RCN 140.380.1500 (Решётка роликовая, анодированный алюминий)</v>
          </cell>
          <cell r="C782">
            <v>61817.32</v>
          </cell>
        </row>
        <row r="783">
          <cell r="A783" t="str">
            <v>RCN4-1000-1438160</v>
          </cell>
          <cell r="B783" t="str">
            <v>RCN4-1000-1438160 ROMMER Конвектор внутрипольный RCN 140.380.1600 (Решётка роликовая, анодированный алюминий)</v>
          </cell>
          <cell r="C783">
            <v>65310.01</v>
          </cell>
        </row>
        <row r="784">
          <cell r="A784" t="str">
            <v>RCN4-1000-1438170</v>
          </cell>
          <cell r="B784" t="str">
            <v>RCN4-1000-1438170 ROMMER Конвектор внутрипольный RCN 140.380.1700 (Решётка роликовая, анодированный алюминий)</v>
          </cell>
          <cell r="C784">
            <v>68802.7</v>
          </cell>
        </row>
        <row r="785">
          <cell r="A785" t="str">
            <v>RCN4-1000-1438180</v>
          </cell>
          <cell r="B785" t="str">
            <v>RCN4-1000-1438180 ROMMER Конвектор внутрипольный RCN 140.380.1800 (Решётка роликовая, анодированный алюминий)</v>
          </cell>
          <cell r="C785">
            <v>72295.399999999994</v>
          </cell>
        </row>
        <row r="786">
          <cell r="A786" t="str">
            <v>RCN4-1000-1438190</v>
          </cell>
          <cell r="B786" t="str">
            <v>RCN4-1000-1438190 ROMMER Конвектор внутрипольный RCN 140.380.1900 (Решётка роликовая, анодированный алюминий)</v>
          </cell>
          <cell r="C786">
            <v>75788.09</v>
          </cell>
        </row>
        <row r="787">
          <cell r="A787" t="str">
            <v>RCN4-1000-1438200</v>
          </cell>
          <cell r="B787" t="str">
            <v>RCN4-1000-1438200 ROMMER Конвектор внутрипольный RCN 140.380.2000 (Решётка роликовая, анодированный алюминий)</v>
          </cell>
          <cell r="C787">
            <v>79280.78</v>
          </cell>
        </row>
        <row r="788">
          <cell r="A788" t="str">
            <v>RCN4-1000-1438210</v>
          </cell>
          <cell r="B788" t="str">
            <v>RCN4-1000-1438210 ROMMER Конвектор внутрипольный RCN 140.380.2100 (Решётка роликовая, анодированный алюминий)</v>
          </cell>
          <cell r="C788">
            <v>82773.48</v>
          </cell>
        </row>
        <row r="789">
          <cell r="A789" t="str">
            <v>RCN4-1000-1438220</v>
          </cell>
          <cell r="B789" t="str">
            <v>RCN4-1000-1438220 ROMMER Конвектор внутрипольный RCN 140.380.2200 (Решётка роликовая, анодированный алюминий)</v>
          </cell>
          <cell r="C789">
            <v>86266.17</v>
          </cell>
        </row>
        <row r="790">
          <cell r="A790" t="str">
            <v>RCN4-1000-1438230</v>
          </cell>
          <cell r="B790" t="str">
            <v>RCN4-1000-1438230 ROMMER Конвектор внутрипольный RCN 140.380.2300 (Решётка роликовая, анодированный алюминий)</v>
          </cell>
          <cell r="C790">
            <v>89758.87</v>
          </cell>
        </row>
        <row r="791">
          <cell r="A791" t="str">
            <v>RCN4-1000-1438240</v>
          </cell>
          <cell r="B791" t="str">
            <v>RCN4-1000-1438240 ROMMER Конвектор внутрипольный RCN 140.380.2400 (Решётка роликовая, анодированный алюминий)</v>
          </cell>
          <cell r="C791">
            <v>93251.56</v>
          </cell>
        </row>
        <row r="792">
          <cell r="A792" t="str">
            <v>RCN4-1000-1438250</v>
          </cell>
          <cell r="B792" t="str">
            <v>RCN4-1000-1438250 ROMMER Конвектор внутрипольный RCN 140.380.2500 (Решётка роликовая, анодированный алюминий)</v>
          </cell>
          <cell r="C792">
            <v>96744.25</v>
          </cell>
        </row>
        <row r="793">
          <cell r="A793" t="str">
            <v>RCN4-1000-1438260</v>
          </cell>
          <cell r="B793" t="str">
            <v>RCN4-1000-1438260 ROMMER Конвектор внутрипольный RCN 140.380.2600 (Решётка роликовая, анодированный алюминий)</v>
          </cell>
          <cell r="C793">
            <v>100236.95</v>
          </cell>
        </row>
        <row r="794">
          <cell r="A794" t="str">
            <v>RCN4-1000-1438270</v>
          </cell>
          <cell r="B794" t="str">
            <v>RCN4-1000-1438270 ROMMER Конвектор внутрипольный RCN 140.380.2700 (Решётка роликовая, анодированный алюминий)</v>
          </cell>
          <cell r="C794">
            <v>103729.64</v>
          </cell>
        </row>
        <row r="795">
          <cell r="A795" t="str">
            <v>RCN4-1000-1438280</v>
          </cell>
          <cell r="B795" t="str">
            <v>RCN4-1000-1438280 ROMMER Конвектор внутрипольный RCN 140.380.2800 (Решётка роликовая, анодированный алюминий)</v>
          </cell>
          <cell r="C795">
            <v>107222.33</v>
          </cell>
        </row>
        <row r="796">
          <cell r="A796" t="str">
            <v>RCN4-1000-1438290</v>
          </cell>
          <cell r="B796" t="str">
            <v>RCN4-1000-1438290 ROMMER Конвектор внутрипольный RCN 140.380.2900 (Решётка роликовая, анодированный алюминий)</v>
          </cell>
          <cell r="C796">
            <v>110715.03</v>
          </cell>
        </row>
        <row r="797">
          <cell r="A797" t="str">
            <v>RCN4-1000-1438300</v>
          </cell>
          <cell r="B797" t="str">
            <v>RCN4-1000-1438300 ROMMER Конвектор внутрипольный RCN 140.380.3000 (Решётка роликовая, анодированный алюминий)</v>
          </cell>
          <cell r="C797">
            <v>114207.72</v>
          </cell>
        </row>
        <row r="798">
          <cell r="A798" t="str">
            <v>RCN4-1000-1438310</v>
          </cell>
          <cell r="B798" t="str">
            <v>RCN4-1000-1438310 ROMMER Конвектор внутрипольный RCN 140.380.3100 (Решётка роликовая, анодированный алюминий)</v>
          </cell>
          <cell r="C798">
            <v>117700.42</v>
          </cell>
        </row>
        <row r="799">
          <cell r="A799" t="str">
            <v>RCN4-1000-1438320</v>
          </cell>
          <cell r="B799" t="str">
            <v>RCN4-1000-1438320 ROMMER Конвектор внутрипольный RCN 140.380.3200 (Решётка роликовая, анодированный алюминий)</v>
          </cell>
          <cell r="C799">
            <v>121193.11</v>
          </cell>
        </row>
        <row r="800">
          <cell r="A800" t="str">
            <v>RCN4-1000-1438330</v>
          </cell>
          <cell r="B800" t="str">
            <v>RCN4-1000-1438330 ROMMER Конвектор внутрипольный RCN 140.380.3300 (Решётка роликовая, анодированный алюминий)</v>
          </cell>
          <cell r="C800">
            <v>124685.8</v>
          </cell>
        </row>
        <row r="801">
          <cell r="A801" t="str">
            <v>RCN4-1000-1438340</v>
          </cell>
          <cell r="B801" t="str">
            <v>RCN4-1000-1438340 ROMMER Конвектор внутрипольный RCN 140.380.3400 (Решётка роликовая, анодированный алюминий)</v>
          </cell>
          <cell r="C801">
            <v>128178.5</v>
          </cell>
        </row>
        <row r="802">
          <cell r="A802" t="str">
            <v>RCN4-1000-1438350</v>
          </cell>
          <cell r="B802" t="str">
            <v>RCN4-1000-1438350 ROMMER Конвектор внутрипольный RCN 140.380.3500 (Решётка роликовая, анодированный алюминий)</v>
          </cell>
          <cell r="C802">
            <v>131671.19</v>
          </cell>
        </row>
        <row r="803">
          <cell r="A803" t="str">
            <v>RCN4-1000-1438360</v>
          </cell>
          <cell r="B803" t="str">
            <v>RCN4-1000-1438360 ROMMER Конвектор внутрипольный RCN 140.380.3600 (Решётка роликовая, анодированный алюминий)</v>
          </cell>
          <cell r="C803">
            <v>135163.88</v>
          </cell>
        </row>
        <row r="804">
          <cell r="A804" t="str">
            <v>RCN4-1000-1438370</v>
          </cell>
          <cell r="B804" t="str">
            <v>RCN4-1000-1438370 ROMMER Конвектор внутрипольный RCN 140.380.3700 (Решётка роликовая, анодированный алюминий)</v>
          </cell>
          <cell r="C804">
            <v>138656.57999999999</v>
          </cell>
        </row>
        <row r="805">
          <cell r="A805" t="str">
            <v>RCN4-1000-1438380</v>
          </cell>
          <cell r="B805" t="str">
            <v>RCN4-1000-1438380 ROMMER Конвектор внутрипольный RCN 140.380.3800 (Решётка роликовая, анодированный алюминий)</v>
          </cell>
          <cell r="C805">
            <v>142149.26999999999</v>
          </cell>
        </row>
        <row r="806">
          <cell r="A806" t="str">
            <v>RCN4-1000-1438390</v>
          </cell>
          <cell r="B806" t="str">
            <v>RCN4-1000-1438390 ROMMER Конвектор внутрипольный RCN 140.380.3900 (Решётка роликовая, анодированный алюминий)</v>
          </cell>
          <cell r="C806">
            <v>145641.97</v>
          </cell>
        </row>
        <row r="807">
          <cell r="A807" t="str">
            <v>RCN4-1000-1438400</v>
          </cell>
          <cell r="B807" t="str">
            <v>RCN4-1000-1438400 ROMMER Конвектор внутрипольный RCN 140.380.4000 (Решётка роликовая, анодированный алюминий)</v>
          </cell>
          <cell r="C807">
            <v>149134.66</v>
          </cell>
        </row>
        <row r="808">
          <cell r="A808" t="str">
            <v>RCN4-1000-1438410</v>
          </cell>
          <cell r="B808" t="str">
            <v>RCN4-1000-1438410 ROMMER Конвектор внутрипольный RCN 140.380.4100 (Решётка роликовая, анодированный алюминий)</v>
          </cell>
          <cell r="C808">
            <v>152627.35</v>
          </cell>
        </row>
        <row r="809">
          <cell r="A809" t="str">
            <v>RCN4-1000-1438420</v>
          </cell>
          <cell r="B809" t="str">
            <v>RCN4-1000-1438420 ROMMER Конвектор внутрипольный RCN 140.380.4200 (Решётка роликовая, анодированный алюминий)</v>
          </cell>
          <cell r="C809">
            <v>156120.04999999999</v>
          </cell>
        </row>
        <row r="810">
          <cell r="A810" t="str">
            <v>RCN4-1000-1438430</v>
          </cell>
          <cell r="B810" t="str">
            <v>RCN4-1000-1438430 ROMMER Конвектор внутрипольный RCN 140.380.4300 (Решётка роликовая, анодированный алюминий)</v>
          </cell>
          <cell r="C810">
            <v>159612.74</v>
          </cell>
        </row>
        <row r="811">
          <cell r="A811" t="str">
            <v>RCN4-1000-1438440</v>
          </cell>
          <cell r="B811" t="str">
            <v>RCN4-1000-1438440 ROMMER Конвектор внутрипольный RCN 140.380.4400 (Решётка роликовая, анодированный алюминий)</v>
          </cell>
          <cell r="C811">
            <v>163105.43</v>
          </cell>
        </row>
        <row r="812">
          <cell r="A812" t="str">
            <v>RCN4-1000-1438450</v>
          </cell>
          <cell r="B812" t="str">
            <v>RCN4-1000-1438450 ROMMER Конвектор внутрипольный RCN 140.380.4500 (Решётка роликовая, анодированный алюминий)</v>
          </cell>
          <cell r="C812">
            <v>166598.13</v>
          </cell>
        </row>
        <row r="813">
          <cell r="A813" t="str">
            <v>RCN4-1000-1438460</v>
          </cell>
          <cell r="B813" t="str">
            <v>RCN4-1000-1438460 ROMMER Конвектор внутрипольный RCN 140.380.4600 (Решётка роликовая, анодированный алюминий)</v>
          </cell>
          <cell r="C813">
            <v>170090.82</v>
          </cell>
        </row>
        <row r="814">
          <cell r="A814" t="str">
            <v>RCN4-1000-1438470</v>
          </cell>
          <cell r="B814" t="str">
            <v>RCN4-1000-1438470 ROMMER Конвектор внутрипольный RCN 140.380.4700 (Решётка роликовая, анодированный алюминий)</v>
          </cell>
          <cell r="C814">
            <v>173583.52</v>
          </cell>
        </row>
        <row r="815">
          <cell r="A815" t="str">
            <v>RCN4-1000-1438480</v>
          </cell>
          <cell r="B815" t="str">
            <v>RCN4-1000-1438480 ROMMER Конвектор внутрипольный RCN 140.380.4800 (Решётка роликовая, анодированный алюминий)</v>
          </cell>
          <cell r="C815">
            <v>177076.21</v>
          </cell>
        </row>
        <row r="816">
          <cell r="A816" t="str">
            <v>RCN4-1000-1438490</v>
          </cell>
          <cell r="B816" t="str">
            <v>RCN4-1000-1438490 ROMMER Конвектор внутрипольный RCN 140.380.4900 (Решётка роликовая, анодированный алюминий)</v>
          </cell>
          <cell r="C816">
            <v>180568.9</v>
          </cell>
        </row>
        <row r="817">
          <cell r="A817" t="str">
            <v>RCN4-1000-1438500</v>
          </cell>
          <cell r="B817" t="str">
            <v>RCN4-1000-1438500 ROMMER Конвектор внутрипольный RCN 140.380.5000 (Решётка роликовая, анодированный алюминий)</v>
          </cell>
          <cell r="C817">
            <v>184061.6</v>
          </cell>
        </row>
        <row r="818">
          <cell r="A818" t="str">
            <v>RCN4-1000-1938080</v>
          </cell>
          <cell r="B818" t="str">
            <v>RCN4-1000-1938080 ROMMER Конвектор внутрипольный RCN 190.380.800 (Решётка роликовая, анодированный алюминий)</v>
          </cell>
          <cell r="C818">
            <v>38266.86</v>
          </cell>
        </row>
        <row r="819">
          <cell r="A819" t="str">
            <v>RCN4-1000-1938090</v>
          </cell>
          <cell r="B819" t="str">
            <v>RCN4-1000-1938090 ROMMER Конвектор внутрипольный RCN 190.380.900 (Решётка роликовая, анодированный алюминий)</v>
          </cell>
          <cell r="C819">
            <v>41849.25</v>
          </cell>
        </row>
        <row r="820">
          <cell r="A820" t="str">
            <v>RCN4-1000-1938100</v>
          </cell>
          <cell r="B820" t="str">
            <v>RCN4-1000-1938100 ROMMER Конвектор внутрипольный RCN 190.380.1000 (Решётка роликовая, анодированный алюминий)</v>
          </cell>
          <cell r="C820">
            <v>45431.65</v>
          </cell>
        </row>
        <row r="821">
          <cell r="A821" t="str">
            <v>RCN4-1000-1938110</v>
          </cell>
          <cell r="B821" t="str">
            <v>RCN4-1000-1938110 ROMMER Конвектор внутрипольный RCN 190.380.1100 (Решётка роликовая, анодированный алюминий)</v>
          </cell>
          <cell r="C821">
            <v>49014.04</v>
          </cell>
        </row>
        <row r="822">
          <cell r="A822" t="str">
            <v>RCN4-1000-1938120</v>
          </cell>
          <cell r="B822" t="str">
            <v>RCN4-1000-1938120 ROMMER Конвектор внутрипольный RCN 190.380.1200 (Решётка роликовая, анодированный алюминий)</v>
          </cell>
          <cell r="C822">
            <v>52596.44</v>
          </cell>
        </row>
        <row r="823">
          <cell r="A823" t="str">
            <v>RCN4-1000-1938130</v>
          </cell>
          <cell r="B823" t="str">
            <v>RCN4-1000-1938130 ROMMER Конвектор внутрипольный RCN 190.380.1300 (Решётка роликовая, анодированный алюминий)</v>
          </cell>
          <cell r="C823">
            <v>56178.83</v>
          </cell>
        </row>
        <row r="824">
          <cell r="A824" t="str">
            <v>RCN4-1000-1938140</v>
          </cell>
          <cell r="B824" t="str">
            <v>RCN4-1000-1938140 ROMMER Конвектор внутрипольный RCN 190.380.1400 (Решётка роликовая, анодированный алюминий)</v>
          </cell>
          <cell r="C824">
            <v>59761.22</v>
          </cell>
        </row>
        <row r="825">
          <cell r="A825" t="str">
            <v>RCN4-1000-1938150</v>
          </cell>
          <cell r="B825" t="str">
            <v>RCN4-1000-1938150 ROMMER Конвектор внутрипольный RCN 190.380.1500 (Решётка роликовая, анодированный алюминий)</v>
          </cell>
          <cell r="C825">
            <v>63343.62</v>
          </cell>
        </row>
        <row r="826">
          <cell r="A826" t="str">
            <v>RCN4-1000-1938160</v>
          </cell>
          <cell r="B826" t="str">
            <v>RCN4-1000-1938160 ROMMER Конвектор внутрипольный RCN 190.380.1600 (Решётка роликовая, анодированный алюминий)</v>
          </cell>
          <cell r="C826">
            <v>66926.009999999995</v>
          </cell>
        </row>
        <row r="827">
          <cell r="A827" t="str">
            <v>RCN4-1000-1938170</v>
          </cell>
          <cell r="B827" t="str">
            <v>RCN4-1000-1938170 ROMMER Конвектор внутрипольный RCN 190.380.1700 (Решётка роликовая, анодированный алюминий)</v>
          </cell>
          <cell r="C827">
            <v>70508.399999999994</v>
          </cell>
        </row>
        <row r="828">
          <cell r="A828" t="str">
            <v>RCN4-1000-1938180</v>
          </cell>
          <cell r="B828" t="str">
            <v>RCN4-1000-1938180 ROMMER Конвектор внутрипольный RCN 190.380.1800 (Решётка роликовая, анодированный алюминий)</v>
          </cell>
          <cell r="C828">
            <v>74090.8</v>
          </cell>
        </row>
        <row r="829">
          <cell r="A829" t="str">
            <v>RCN4-1000-1938190</v>
          </cell>
          <cell r="B829" t="str">
            <v>RCN4-1000-1938190 ROMMER Конвектор внутрипольный RCN 190.380.1900 (Решётка роликовая, анодированный алюминий)</v>
          </cell>
          <cell r="C829">
            <v>77673.19</v>
          </cell>
        </row>
        <row r="830">
          <cell r="A830" t="str">
            <v>RCN4-1000-1938200</v>
          </cell>
          <cell r="B830" t="str">
            <v>RCN4-1000-1938200 ROMMER Конвектор внутрипольный RCN 190.380.2000 (Решётка роликовая, анодированный алюминий)</v>
          </cell>
          <cell r="C830">
            <v>81255.59</v>
          </cell>
        </row>
        <row r="831">
          <cell r="A831" t="str">
            <v>RCN4-1000-1938210</v>
          </cell>
          <cell r="B831" t="str">
            <v>RCN4-1000-1938210 ROMMER Конвектор внутрипольный RCN 190.380.2100 (Решётка роликовая, анодированный алюминий)</v>
          </cell>
          <cell r="C831">
            <v>84837.98</v>
          </cell>
        </row>
        <row r="832">
          <cell r="A832" t="str">
            <v>RCN4-1000-1938220</v>
          </cell>
          <cell r="B832" t="str">
            <v>RCN4-1000-1938220 ROMMER Конвектор внутрипольный RCN 190.380.2200 (Решётка роликовая, анодированный алюминий)</v>
          </cell>
          <cell r="C832">
            <v>88420.37</v>
          </cell>
        </row>
        <row r="833">
          <cell r="A833" t="str">
            <v>RCN4-1000-1938230</v>
          </cell>
          <cell r="B833" t="str">
            <v>RCN4-1000-1938230 ROMMER Конвектор внутрипольный RCN 190.380.2300 (Решётка роликовая, анодированный алюминий)</v>
          </cell>
          <cell r="C833">
            <v>92002.77</v>
          </cell>
        </row>
        <row r="834">
          <cell r="A834" t="str">
            <v>RCN4-1000-1938240</v>
          </cell>
          <cell r="B834" t="str">
            <v>RCN4-1000-1938240 ROMMER Конвектор внутрипольный RCN 190.380.2400 (Решётка роликовая, анодированный алюминий)</v>
          </cell>
          <cell r="C834">
            <v>95585.16</v>
          </cell>
        </row>
        <row r="835">
          <cell r="A835" t="str">
            <v>RCN4-1000-1938250</v>
          </cell>
          <cell r="B835" t="str">
            <v>RCN4-1000-1938250 ROMMER Конвектор внутрипольный RCN 190.380.2500 (Решётка роликовая, анодированный алюминий)</v>
          </cell>
          <cell r="C835">
            <v>99167.55</v>
          </cell>
        </row>
        <row r="836">
          <cell r="A836" t="str">
            <v>RCN4-1000-1938260</v>
          </cell>
          <cell r="B836" t="str">
            <v>RCN4-1000-1938260 ROMMER Конвектор внутрипольный RCN 190.380.2600 (Решётка роликовая, анодированный алюминий)</v>
          </cell>
          <cell r="C836">
            <v>102749.95</v>
          </cell>
        </row>
        <row r="837">
          <cell r="A837" t="str">
            <v>RCN4-1000-1938270</v>
          </cell>
          <cell r="B837" t="str">
            <v>RCN4-1000-1938270 ROMMER Конвектор внутрипольный RCN 190.380.2700 (Решётка роликовая, анодированный алюминий)</v>
          </cell>
          <cell r="C837">
            <v>106332.34</v>
          </cell>
        </row>
        <row r="838">
          <cell r="A838" t="str">
            <v>RCN4-1000-1938280</v>
          </cell>
          <cell r="B838" t="str">
            <v>RCN4-1000-1938280 ROMMER Конвектор внутрипольный RCN 190.380.2800 (Решётка роликовая, анодированный алюминий)</v>
          </cell>
          <cell r="C838">
            <v>109914.74</v>
          </cell>
        </row>
        <row r="839">
          <cell r="A839" t="str">
            <v>RCN4-1000-1938290</v>
          </cell>
          <cell r="B839" t="str">
            <v>RCN4-1000-1938290 ROMMER Конвектор внутрипольный RCN 190.380.2900 (Решётка роликовая, анодированный алюминий)</v>
          </cell>
          <cell r="C839">
            <v>113497.13</v>
          </cell>
        </row>
        <row r="840">
          <cell r="A840" t="str">
            <v>RCN4-1000-1938300</v>
          </cell>
          <cell r="B840" t="str">
            <v>RCN4-1000-1938300 ROMMER Конвектор внутрипольный RCN 190.380.3000 (Решётка роликовая, анодированный алюминий)</v>
          </cell>
          <cell r="C840">
            <v>117079.52</v>
          </cell>
        </row>
        <row r="841">
          <cell r="A841" t="str">
            <v>RCN4-1000-1938310</v>
          </cell>
          <cell r="B841" t="str">
            <v>RCN4-1000-1938310 ROMMER Конвектор внутрипольный RCN 190.380.3100 (Решётка роликовая, анодированный алюминий)</v>
          </cell>
          <cell r="C841">
            <v>120661.92</v>
          </cell>
        </row>
        <row r="842">
          <cell r="A842" t="str">
            <v>RCN4-1000-1938320</v>
          </cell>
          <cell r="B842" t="str">
            <v>RCN4-1000-1938320 ROMMER Конвектор внутрипольный RCN 190.380.3200 (Решётка роликовая, анодированный алюминий)</v>
          </cell>
          <cell r="C842">
            <v>124244.31</v>
          </cell>
        </row>
        <row r="843">
          <cell r="A843" t="str">
            <v>RCN4-1000-1938330</v>
          </cell>
          <cell r="B843" t="str">
            <v>RCN4-1000-1938330 ROMMER Конвектор внутрипольный RCN 190.380.3300 (Решётка роликовая, анодированный алюминий)</v>
          </cell>
          <cell r="C843">
            <v>127826.7</v>
          </cell>
        </row>
        <row r="844">
          <cell r="A844" t="str">
            <v>RCN4-1000-1938340</v>
          </cell>
          <cell r="B844" t="str">
            <v>RCN4-1000-1938340 ROMMER Конвектор внутрипольный RCN 190.380.3400 (Решётка роликовая, анодированный алюминий)</v>
          </cell>
          <cell r="C844">
            <v>131409.1</v>
          </cell>
        </row>
        <row r="845">
          <cell r="A845" t="str">
            <v>RCN4-1000-1938350</v>
          </cell>
          <cell r="B845" t="str">
            <v>RCN4-1000-1938350 ROMMER Конвектор внутрипольный RCN 190.380.3500 (Решётка роликовая, анодированный алюминий)</v>
          </cell>
          <cell r="C845">
            <v>134991.49</v>
          </cell>
        </row>
        <row r="846">
          <cell r="A846" t="str">
            <v>RCN4-1000-1938360</v>
          </cell>
          <cell r="B846" t="str">
            <v>RCN4-1000-1938360 ROMMER Конвектор внутрипольный RCN 190.380.3600 (Решётка роликовая, анодированный алюминий)</v>
          </cell>
          <cell r="C846">
            <v>138573.89000000001</v>
          </cell>
        </row>
        <row r="847">
          <cell r="A847" t="str">
            <v>RCN4-1000-1938370</v>
          </cell>
          <cell r="B847" t="str">
            <v>RCN4-1000-1938370 ROMMER Конвектор внутрипольный RCN 190.380.3700 (Решётка роликовая, анодированный алюминий)</v>
          </cell>
          <cell r="C847">
            <v>142156.28</v>
          </cell>
        </row>
        <row r="848">
          <cell r="A848" t="str">
            <v>RCN4-1000-1938380</v>
          </cell>
          <cell r="B848" t="str">
            <v>RCN4-1000-1938380 ROMMER Конвектор внутрипольный RCN 190.380.3800 (Решётка роликовая, анодированный алюминий)</v>
          </cell>
          <cell r="C848">
            <v>145738.67000000001</v>
          </cell>
        </row>
        <row r="849">
          <cell r="A849" t="str">
            <v>RCN4-1000-1938390</v>
          </cell>
          <cell r="B849" t="str">
            <v>RCN4-1000-1938390 ROMMER Конвектор внутрипольный RCN 190.380.3900 (Решётка роликовая, анодированный алюминий)</v>
          </cell>
          <cell r="C849">
            <v>149321.07</v>
          </cell>
        </row>
        <row r="850">
          <cell r="A850" t="str">
            <v>RCN4-1000-1938400</v>
          </cell>
          <cell r="B850" t="str">
            <v>RCN4-1000-1938400 ROMMER Конвектор внутрипольный RCN 190.380.4000 (Решётка роликовая, анодированный алюминий)</v>
          </cell>
          <cell r="C850">
            <v>152903.46</v>
          </cell>
        </row>
        <row r="851">
          <cell r="A851" t="str">
            <v>RCN4-1000-1938410</v>
          </cell>
          <cell r="B851" t="str">
            <v>RCN4-1000-1938410 ROMMER Конвектор внутрипольный RCN 190.380.4100 (Решётка роликовая, анодированный алюминий)</v>
          </cell>
          <cell r="C851">
            <v>156485.85</v>
          </cell>
        </row>
        <row r="852">
          <cell r="A852" t="str">
            <v>RCN4-1000-1938420</v>
          </cell>
          <cell r="B852" t="str">
            <v>RCN4-1000-1938420 ROMMER Конвектор внутрипольный RCN 190.380.4200 (Решётка роликовая, анодированный алюминий)</v>
          </cell>
          <cell r="C852">
            <v>160068.25</v>
          </cell>
        </row>
        <row r="853">
          <cell r="A853" t="str">
            <v>RCN4-1000-1938430</v>
          </cell>
          <cell r="B853" t="str">
            <v>RCN4-1000-1938430 ROMMER Конвектор внутрипольный RCN 190.380.4300 (Решётка роликовая, анодированный алюминий)</v>
          </cell>
          <cell r="C853">
            <v>163650.64000000001</v>
          </cell>
        </row>
        <row r="854">
          <cell r="A854" t="str">
            <v>RCN4-1000-1938440</v>
          </cell>
          <cell r="B854" t="str">
            <v>RCN4-1000-1938440 ROMMER Конвектор внутрипольный RCN 190.380.4400 (Решётка роликовая, анодированный алюминий)</v>
          </cell>
          <cell r="C854">
            <v>167233.04</v>
          </cell>
        </row>
        <row r="855">
          <cell r="A855" t="str">
            <v>RCN4-1000-1938450</v>
          </cell>
          <cell r="B855" t="str">
            <v>RCN4-1000-1938450 ROMMER Конвектор внутрипольный RCN 190.380.4500 (Решётка роликовая, анодированный алюминий)</v>
          </cell>
          <cell r="C855">
            <v>170815.43</v>
          </cell>
        </row>
        <row r="856">
          <cell r="A856" t="str">
            <v>RCN4-1000-1938460</v>
          </cell>
          <cell r="B856" t="str">
            <v>RCN4-1000-1938460 ROMMER Конвектор внутрипольный RCN 190.380.4600 (Решётка роликовая, анодированный алюминий)</v>
          </cell>
          <cell r="C856">
            <v>174397.82</v>
          </cell>
        </row>
        <row r="857">
          <cell r="A857" t="str">
            <v>RCN4-1000-1938470</v>
          </cell>
          <cell r="B857" t="str">
            <v>RCN4-1000-1938470 ROMMER Конвектор внутрипольный RCN 190.380.4700 (Решётка роликовая, анодированный алюминий)</v>
          </cell>
          <cell r="C857">
            <v>177980.22</v>
          </cell>
        </row>
        <row r="858">
          <cell r="A858" t="str">
            <v>RCN4-1000-1938480</v>
          </cell>
          <cell r="B858" t="str">
            <v>RCN4-1000-1938480 ROMMER Конвектор внутрипольный RCN 190.380.4800 (Решётка роликовая, анодированный алюминий)</v>
          </cell>
          <cell r="C858">
            <v>181562.61</v>
          </cell>
        </row>
        <row r="859">
          <cell r="A859" t="str">
            <v>RCN4-1000-1938490</v>
          </cell>
          <cell r="B859" t="str">
            <v>RCN4-1000-1938490 ROMMER Конвектор внутрипольный RCN 190.380.4900 (Решётка роликовая, анодированный алюминий)</v>
          </cell>
          <cell r="C859">
            <v>185145</v>
          </cell>
        </row>
        <row r="860">
          <cell r="A860" t="str">
            <v>RCN4-1000-1938500</v>
          </cell>
          <cell r="B860" t="str">
            <v>RCN4-1000-1938500 ROMMER Конвектор внутрипольный RCN 190.380.5000 (Решётка роликовая, анодированный алюминий)</v>
          </cell>
          <cell r="C860">
            <v>188727.4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9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7.bin"/><Relationship Id="rId3" Type="http://schemas.openxmlformats.org/officeDocument/2006/relationships/printerSettings" Target="../printerSettings/printerSettings32.bin"/><Relationship Id="rId7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6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34.bin"/><Relationship Id="rId10" Type="http://schemas.openxmlformats.org/officeDocument/2006/relationships/drawing" Target="../drawings/drawing25.xml"/><Relationship Id="rId4" Type="http://schemas.openxmlformats.org/officeDocument/2006/relationships/printerSettings" Target="../printerSettings/printerSettings33.bin"/><Relationship Id="rId9" Type="http://schemas.openxmlformats.org/officeDocument/2006/relationships/printerSettings" Target="../printerSettings/printerSettings38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0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44"/>
  <sheetViews>
    <sheetView tabSelected="1" zoomScale="85" zoomScaleNormal="85" workbookViewId="0"/>
  </sheetViews>
  <sheetFormatPr defaultRowHeight="15"/>
  <cols>
    <col min="1" max="1" width="20.28515625" customWidth="1"/>
    <col min="2" max="2" width="24" bestFit="1" customWidth="1"/>
    <col min="3" max="3" width="102" style="40" bestFit="1" customWidth="1"/>
    <col min="4" max="4" width="13.42578125" style="30" bestFit="1" customWidth="1"/>
    <col min="6" max="6" width="9.28515625" customWidth="1"/>
  </cols>
  <sheetData>
    <row r="1" spans="1:5">
      <c r="A1" s="1"/>
      <c r="B1" s="1"/>
      <c r="C1" s="11"/>
      <c r="D1" s="46"/>
    </row>
    <row r="2" spans="1:5" ht="15.75">
      <c r="A2" s="1078" t="s">
        <v>0</v>
      </c>
      <c r="B2" s="1078"/>
      <c r="C2" s="1078"/>
      <c r="D2" s="1078"/>
    </row>
    <row r="3" spans="1:5" ht="15.75">
      <c r="A3" s="1078" t="s">
        <v>1</v>
      </c>
      <c r="B3" s="1078"/>
      <c r="C3" s="1078"/>
      <c r="D3" s="1078"/>
    </row>
    <row r="4" spans="1:5" ht="30">
      <c r="A4" s="562" t="s">
        <v>2</v>
      </c>
      <c r="B4" s="561">
        <v>110</v>
      </c>
      <c r="C4" s="11"/>
      <c r="D4" s="46"/>
    </row>
    <row r="5" spans="1:5">
      <c r="A5" s="1"/>
      <c r="B5" s="1"/>
      <c r="C5" s="11"/>
      <c r="D5" s="46"/>
    </row>
    <row r="6" spans="1:5" s="123" customFormat="1">
      <c r="A6" s="1079" t="s">
        <v>274</v>
      </c>
      <c r="B6" s="926"/>
      <c r="C6" s="1061" t="s">
        <v>4603</v>
      </c>
      <c r="D6" s="1062" t="s">
        <v>3</v>
      </c>
    </row>
    <row r="7" spans="1:5" s="123" customFormat="1">
      <c r="A7" s="1080"/>
      <c r="B7" s="129"/>
      <c r="C7" s="326" t="s">
        <v>4636</v>
      </c>
      <c r="D7" s="1060" t="s">
        <v>3</v>
      </c>
    </row>
    <row r="8" spans="1:5" s="123" customFormat="1">
      <c r="A8" s="1080"/>
      <c r="B8" s="129"/>
      <c r="C8" s="11" t="s">
        <v>3310</v>
      </c>
      <c r="D8" s="924" t="s">
        <v>3</v>
      </c>
    </row>
    <row r="9" spans="1:5" s="123" customFormat="1">
      <c r="A9" s="1080"/>
      <c r="B9" s="129"/>
      <c r="C9" s="326" t="s">
        <v>5725</v>
      </c>
      <c r="D9" s="927" t="s">
        <v>3</v>
      </c>
    </row>
    <row r="10" spans="1:5" s="123" customFormat="1">
      <c r="A10" s="1080"/>
      <c r="B10" s="129"/>
      <c r="C10" s="11" t="s">
        <v>3782</v>
      </c>
      <c r="D10" s="924" t="s">
        <v>3</v>
      </c>
    </row>
    <row r="11" spans="1:5" s="55" customFormat="1">
      <c r="A11" s="1080"/>
      <c r="B11" s="129"/>
      <c r="C11" s="326" t="s">
        <v>397</v>
      </c>
      <c r="D11" s="927" t="s">
        <v>3</v>
      </c>
      <c r="E11" s="123"/>
    </row>
    <row r="12" spans="1:5" s="123" customFormat="1">
      <c r="A12" s="1080"/>
      <c r="B12" s="129"/>
      <c r="C12" s="11" t="s">
        <v>472</v>
      </c>
      <c r="D12" s="924" t="s">
        <v>3</v>
      </c>
    </row>
    <row r="13" spans="1:5" s="86" customFormat="1">
      <c r="A13" s="1080"/>
      <c r="B13" s="129"/>
      <c r="C13" s="325" t="s">
        <v>4455</v>
      </c>
      <c r="D13" s="927" t="s">
        <v>3</v>
      </c>
      <c r="E13" s="123"/>
    </row>
    <row r="14" spans="1:5" s="123" customFormat="1">
      <c r="A14" s="1080"/>
      <c r="B14" s="129"/>
      <c r="C14" s="11" t="s">
        <v>4456</v>
      </c>
      <c r="D14" s="924" t="s">
        <v>3</v>
      </c>
    </row>
    <row r="15" spans="1:5" s="123" customFormat="1">
      <c r="A15" s="1080"/>
      <c r="B15" s="129"/>
      <c r="C15" s="325" t="s">
        <v>4036</v>
      </c>
      <c r="D15" s="927" t="s">
        <v>3</v>
      </c>
    </row>
    <row r="16" spans="1:5" s="123" customFormat="1">
      <c r="A16" s="1080"/>
      <c r="B16" s="129"/>
      <c r="C16" s="72" t="s">
        <v>4606</v>
      </c>
      <c r="D16" s="924" t="s">
        <v>3</v>
      </c>
    </row>
    <row r="17" spans="1:5" s="123" customFormat="1">
      <c r="A17" s="1080"/>
      <c r="B17" s="129"/>
      <c r="C17" s="325" t="s">
        <v>5242</v>
      </c>
      <c r="D17" s="927" t="s">
        <v>3</v>
      </c>
    </row>
    <row r="18" spans="1:5" s="55" customFormat="1">
      <c r="A18" s="1080"/>
      <c r="B18" s="129"/>
      <c r="C18" s="11" t="s">
        <v>275</v>
      </c>
      <c r="D18" s="927" t="s">
        <v>3</v>
      </c>
      <c r="E18" s="123"/>
    </row>
    <row r="19" spans="1:5" s="123" customFormat="1">
      <c r="A19" s="1080"/>
      <c r="B19" s="129"/>
      <c r="C19" s="325" t="s">
        <v>4266</v>
      </c>
      <c r="D19" s="924" t="s">
        <v>3</v>
      </c>
    </row>
    <row r="20" spans="1:5" s="123" customFormat="1">
      <c r="A20" s="1080"/>
      <c r="B20" s="129"/>
      <c r="C20" s="11" t="s">
        <v>3879</v>
      </c>
      <c r="D20" s="927" t="s">
        <v>3</v>
      </c>
    </row>
    <row r="21" spans="1:5" s="123" customFormat="1">
      <c r="A21" s="1080"/>
      <c r="B21" s="129"/>
      <c r="C21" s="325" t="s">
        <v>5120</v>
      </c>
      <c r="D21" s="924" t="s">
        <v>3</v>
      </c>
    </row>
    <row r="22" spans="1:5" s="123" customFormat="1">
      <c r="A22" s="1080"/>
      <c r="B22" s="129"/>
      <c r="C22" s="11" t="s">
        <v>3758</v>
      </c>
      <c r="D22" s="924" t="s">
        <v>3</v>
      </c>
    </row>
    <row r="23" spans="1:5" s="123" customFormat="1">
      <c r="A23" s="1080"/>
      <c r="B23" s="129"/>
      <c r="C23" s="325" t="s">
        <v>3757</v>
      </c>
      <c r="D23" s="927" t="s">
        <v>3</v>
      </c>
    </row>
    <row r="24" spans="1:5" s="123" customFormat="1">
      <c r="A24" s="1080"/>
      <c r="B24" s="129"/>
      <c r="C24" s="11" t="s">
        <v>3970</v>
      </c>
      <c r="D24" s="924" t="s">
        <v>3</v>
      </c>
    </row>
    <row r="25" spans="1:5" s="123" customFormat="1">
      <c r="A25" s="1080"/>
      <c r="B25" s="129"/>
      <c r="C25" s="325" t="s">
        <v>3849</v>
      </c>
      <c r="D25" s="927" t="s">
        <v>3</v>
      </c>
    </row>
    <row r="26" spans="1:5" s="111" customFormat="1">
      <c r="A26" s="1080"/>
      <c r="B26" s="129"/>
      <c r="C26" s="11" t="s">
        <v>448</v>
      </c>
      <c r="D26" s="924" t="s">
        <v>3</v>
      </c>
      <c r="E26" s="123"/>
    </row>
    <row r="27" spans="1:5" s="123" customFormat="1">
      <c r="A27" s="1080"/>
      <c r="B27" s="129"/>
      <c r="C27" s="325" t="s">
        <v>4356</v>
      </c>
      <c r="D27" s="927" t="s">
        <v>3</v>
      </c>
    </row>
    <row r="28" spans="1:5" s="123" customFormat="1">
      <c r="A28" s="1080"/>
      <c r="B28" s="129"/>
      <c r="C28" s="11" t="s">
        <v>5119</v>
      </c>
      <c r="D28" s="924" t="s">
        <v>3</v>
      </c>
    </row>
    <row r="29" spans="1:5" s="123" customFormat="1">
      <c r="A29" s="1080"/>
      <c r="B29" s="129"/>
      <c r="C29" s="325" t="s">
        <v>3855</v>
      </c>
      <c r="D29" s="927" t="s">
        <v>3</v>
      </c>
    </row>
    <row r="30" spans="1:5" s="123" customFormat="1">
      <c r="A30" s="1080"/>
      <c r="B30" s="129"/>
      <c r="C30" s="11" t="s">
        <v>4420</v>
      </c>
      <c r="D30" s="924" t="s">
        <v>3</v>
      </c>
    </row>
    <row r="31" spans="1:5" s="123" customFormat="1">
      <c r="A31" s="1080"/>
      <c r="B31" s="129"/>
      <c r="C31" s="325" t="s">
        <v>4168</v>
      </c>
      <c r="D31" s="927" t="s">
        <v>3</v>
      </c>
    </row>
    <row r="32" spans="1:5" s="123" customFormat="1">
      <c r="A32" s="1080"/>
      <c r="B32" s="129"/>
      <c r="C32" s="11" t="s">
        <v>3142</v>
      </c>
      <c r="D32" s="924" t="s">
        <v>3</v>
      </c>
    </row>
    <row r="33" spans="1:5" s="55" customFormat="1">
      <c r="A33" s="1080"/>
      <c r="B33" s="129"/>
      <c r="C33" s="325" t="s">
        <v>276</v>
      </c>
      <c r="D33" s="927" t="s">
        <v>3</v>
      </c>
      <c r="E33" s="123"/>
    </row>
    <row r="34" spans="1:5" s="55" customFormat="1">
      <c r="A34" s="1080"/>
      <c r="B34" s="129"/>
      <c r="C34" s="11" t="s">
        <v>4060</v>
      </c>
      <c r="D34" s="924" t="s">
        <v>3</v>
      </c>
      <c r="E34" s="123"/>
    </row>
    <row r="35" spans="1:5" s="123" customFormat="1">
      <c r="A35" s="1080"/>
      <c r="B35" s="129"/>
      <c r="C35" s="325" t="s">
        <v>4061</v>
      </c>
      <c r="D35" s="927" t="s">
        <v>3</v>
      </c>
    </row>
    <row r="36" spans="1:5" s="123" customFormat="1">
      <c r="A36" s="1080"/>
      <c r="B36" s="129"/>
      <c r="C36" s="11" t="s">
        <v>124</v>
      </c>
      <c r="D36" s="924" t="s">
        <v>3</v>
      </c>
      <c r="E36" s="177"/>
    </row>
    <row r="37" spans="1:5" s="123" customFormat="1">
      <c r="A37" s="1080"/>
      <c r="B37" s="129"/>
      <c r="C37" s="325" t="s">
        <v>5612</v>
      </c>
      <c r="D37" s="930" t="s">
        <v>3</v>
      </c>
      <c r="E37" s="177"/>
    </row>
    <row r="38" spans="1:5" s="83" customFormat="1">
      <c r="A38" s="1080"/>
      <c r="B38" s="129"/>
      <c r="C38" s="11" t="s">
        <v>5137</v>
      </c>
      <c r="D38" s="929" t="s">
        <v>3</v>
      </c>
      <c r="E38" s="177"/>
    </row>
    <row r="39" spans="1:5" s="123" customFormat="1">
      <c r="A39" s="1080"/>
      <c r="B39" s="129"/>
      <c r="C39" s="325" t="s">
        <v>4166</v>
      </c>
      <c r="D39" s="930" t="s">
        <v>3</v>
      </c>
      <c r="E39" s="177"/>
    </row>
    <row r="40" spans="1:5" s="100" customFormat="1">
      <c r="A40" s="1080"/>
      <c r="B40" s="129"/>
      <c r="C40" s="11" t="s">
        <v>277</v>
      </c>
      <c r="D40" s="929" t="s">
        <v>3</v>
      </c>
      <c r="E40" s="123"/>
    </row>
    <row r="41" spans="1:5" s="101" customFormat="1">
      <c r="A41" s="1080"/>
      <c r="B41" s="129"/>
      <c r="C41" s="325" t="s">
        <v>432</v>
      </c>
      <c r="D41" s="930" t="s">
        <v>3</v>
      </c>
      <c r="E41" s="123"/>
    </row>
    <row r="42" spans="1:5" s="123" customFormat="1">
      <c r="A42" s="1080"/>
      <c r="B42" s="129"/>
      <c r="C42" s="11" t="s">
        <v>5243</v>
      </c>
      <c r="D42" s="929" t="s">
        <v>3</v>
      </c>
    </row>
    <row r="43" spans="1:5" s="123" customFormat="1">
      <c r="A43" s="1080"/>
      <c r="B43" s="129"/>
      <c r="C43" s="325" t="s">
        <v>3156</v>
      </c>
      <c r="D43" s="930" t="s">
        <v>3297</v>
      </c>
    </row>
    <row r="44" spans="1:5" s="123" customFormat="1">
      <c r="A44" s="1081"/>
      <c r="B44" s="928"/>
      <c r="C44" s="925" t="s">
        <v>4787</v>
      </c>
      <c r="D44" s="931" t="s">
        <v>3</v>
      </c>
    </row>
  </sheetData>
  <customSheetViews>
    <customSheetView guid="{76FA2CE7-179E-4731-B7AE-63C5E5E79002}" hiddenColumns="1" topLeftCell="A20">
      <selection activeCell="D38" sqref="D38"/>
      <pageMargins left="0.7" right="0.7" top="0.75" bottom="0.75" header="0.3" footer="0.3"/>
      <pageSetup paperSize="9" orientation="portrait" r:id="rId1"/>
    </customSheetView>
    <customSheetView guid="{24F900A2-7147-4318-9E77-2B71404314A7}" hiddenColumns="1" topLeftCell="A25">
      <selection activeCell="D40" sqref="D40"/>
      <pageMargins left="0.7" right="0.7" top="0.75" bottom="0.75" header="0.3" footer="0.3"/>
      <pageSetup paperSize="9" orientation="portrait" r:id="rId2"/>
    </customSheetView>
    <customSheetView guid="{A02336A9-D2FB-4D03-950A-00B6EBD6A28C}" hiddenColumns="1" topLeftCell="A7">
      <selection activeCell="C24" sqref="C24"/>
      <pageMargins left="0.7" right="0.7" top="0.75" bottom="0.75" header="0.3" footer="0.3"/>
      <pageSetup paperSize="9" orientation="portrait" r:id="rId3"/>
    </customSheetView>
    <customSheetView guid="{3E3E5346-F5D1-49F5-AB0E-78170B65853C}" topLeftCell="A49">
      <selection activeCell="D58" sqref="D58"/>
      <pageMargins left="0.7" right="0.7" top="0.75" bottom="0.75" header="0.3" footer="0.3"/>
      <pageSetup paperSize="9" orientation="portrait" r:id="rId4"/>
    </customSheetView>
    <customSheetView guid="{D7CF3121-CFC0-4E70-8DCD-811E30042E24}" hiddenColumns="1" topLeftCell="A114">
      <selection activeCell="B129" sqref="B129"/>
      <pageMargins left="0.7" right="0.7" top="0.75" bottom="0.75" header="0.3" footer="0.3"/>
      <pageSetup paperSize="9" orientation="portrait" r:id="rId5"/>
    </customSheetView>
    <customSheetView guid="{A76FD505-AF56-4CD8-967A-59C705AF567C}" hiddenColumns="1" topLeftCell="A79">
      <selection activeCell="C96" sqref="C96"/>
      <pageMargins left="0.7" right="0.7" top="0.75" bottom="0.75" header="0.3" footer="0.3"/>
      <pageSetup paperSize="9" orientation="portrait" r:id="rId6"/>
    </customSheetView>
    <customSheetView guid="{B3358888-E690-452C-98EC-431498422E6E}" topLeftCell="A7">
      <selection activeCell="C14" sqref="C14"/>
      <pageMargins left="0.7" right="0.7" top="0.75" bottom="0.75" header="0.3" footer="0.3"/>
      <pageSetup paperSize="9" orientation="portrait" r:id="rId7"/>
    </customSheetView>
    <customSheetView guid="{6108970F-8E7A-462E-A499-E2FD79FB3A77}" topLeftCell="A49">
      <selection activeCell="C82" sqref="C82"/>
      <pageMargins left="0.7" right="0.7" top="0.75" bottom="0.75" header="0.3" footer="0.3"/>
      <pageSetup paperSize="9" orientation="portrait" r:id="rId8"/>
    </customSheetView>
    <customSheetView guid="{45761FB6-8710-4C75-A8B6-5A7FCAACACDF}" topLeftCell="A49">
      <selection activeCell="C82" sqref="C82"/>
      <pageMargins left="0.7" right="0.7" top="0.75" bottom="0.75" header="0.3" footer="0.3"/>
      <pageSetup paperSize="9" orientation="portrait" r:id="rId9"/>
    </customSheetView>
    <customSheetView guid="{C23E91BF-4A86-4D00-A577-1A263DDCB8BC}" hiddenColumns="1" topLeftCell="A117">
      <selection activeCell="C135" sqref="C135"/>
      <pageMargins left="0.7" right="0.7" top="0.75" bottom="0.75" header="0.3" footer="0.3"/>
      <pageSetup paperSize="9" orientation="portrait" r:id="rId10"/>
    </customSheetView>
    <customSheetView guid="{94E74550-0B2B-4B3C-8E97-CCCC46023914}" hiddenColumns="1">
      <selection activeCell="B14" sqref="B14"/>
      <pageMargins left="0.7" right="0.7" top="0.75" bottom="0.75" header="0.3" footer="0.3"/>
      <pageSetup paperSize="9" orientation="portrait" r:id="rId11"/>
    </customSheetView>
  </customSheetViews>
  <mergeCells count="3">
    <mergeCell ref="A2:D2"/>
    <mergeCell ref="A3:D3"/>
    <mergeCell ref="A6:A44"/>
  </mergeCells>
  <hyperlinks>
    <hyperlink ref="D43" location="'ROMMER Дымоходы'!A1" display="в каталог&gt;&gt;&gt;"/>
    <hyperlink ref="D41" location="'ROMMER Инструмент (Россия)'!A1" display="в каталог &gt;&gt;&gt;"/>
    <hyperlink ref="D40" location="'ROMMER теплоизоляция'!A1" display="в каталог &gt;&gt;&gt;"/>
    <hyperlink ref="D38" location="'Rommer бойлеры'!R1C1" display="в каталог &gt;&gt;&gt;"/>
    <hyperlink ref="D33" location="'Rommer СПР (Россия)'!A1" display="в каталог &gt;&gt;&gt;"/>
    <hyperlink ref="D26" location="'Rommer циркуляционные насосы'!R1C1" display="в каталог &gt;&gt;&gt;"/>
    <hyperlink ref="D18" location="'Rommer секционные радиаторы'!A1" display="в каталог &gt;&gt;&gt;"/>
    <hyperlink ref="D13" location="'Rommer шаровые краны (Китай)'!A1" display="в каталог &gt;&gt;&gt;"/>
    <hyperlink ref="C13" display="Шаровые краны Rommer (Китай) NEW!!!"/>
    <hyperlink ref="D12" location="'Rommer Конвекторы внутрипольные'!A1" display="в каталог &gt;&gt;&gt;"/>
    <hyperlink ref="C12" display="Конвекторы отопления водяные внутрипольные (Россия)"/>
    <hyperlink ref="D11" location="'Rommer секционные радиаторы'!A1" display="в каталог &gt;&gt;&gt;"/>
    <hyperlink ref="D8" location="'Rommer Трубы и фитинги из нерж '!A1" display="в каталог &gt;&gt;&gt;"/>
    <hyperlink ref="D6" location="'Rommer Трубы PE-Xa'!A1" display="в каталог &gt;&gt;&gt;"/>
    <hyperlink ref="D22" location="'Rommer Клапаны и приводы'!A1" display="в каталог &gt;&gt;&gt;"/>
    <hyperlink ref="D23" location="'Rommer термостатические клапаны'!A1" display="в каталог &gt;&gt;&gt;"/>
    <hyperlink ref="D10" location="'Rommer Инструмент'!A1" display="в каталог &gt;&gt;&gt;"/>
    <hyperlink ref="D25" location="'КНС ROMMER BIOLIFT'!A1" display="в каталог &gt;&gt;&gt;"/>
    <hyperlink ref="D29" location="'Скважинные насосы Rommer'!A1" display="в каталог &gt;&gt;&gt;"/>
    <hyperlink ref="D20" location="'Rommer КИП'!A1" display="в каталог &gt;&gt;&gt;"/>
    <hyperlink ref="D24" location="'ROMMER HYDROLIFT'!A1" display="в каталог &gt;&gt;&gt;"/>
    <hyperlink ref="D15" location="'Rommer Трубопроводная арматура'!A1" display="в каталог &gt;&gt;&gt;"/>
    <hyperlink ref="D34" location="'ROMMER ГБМ (Россия)'!A1" display="в каталог &gt;&gt;&gt;"/>
    <hyperlink ref="D35" location="'ROMMER ГБМ (Китай)'!A1" display="в каталог &gt;&gt;&gt;"/>
    <hyperlink ref="D36" location="'ROMMER Коллекторы'!A1" display="в каталог &gt;&gt;&gt;"/>
    <hyperlink ref="D31" location="'Насосная автоматика Rommer'!A1" display="в каталог &gt;&gt;&gt;"/>
    <hyperlink ref="D19" location="'Rommer Предохран-ная арматура'!A1" display="в каталог &gt;&gt;&gt;"/>
    <hyperlink ref="D27" location="'ROMMER Фланцевые насосы'!A1" display="в каталог &gt;&gt;&gt;"/>
    <hyperlink ref="D30" location="'Дренажные насосы Rommer'!A1" display="в каталог &gt;&gt;&gt;"/>
    <hyperlink ref="D14" location="'Rommer шаровые краны ГОСТ'!A1" display="в каталог &gt;&gt;&gt;"/>
    <hyperlink ref="D32" location="'Rommer Радиаторы стальные трубч'!A1" display="в каталог &gt;&gt;&gt;"/>
    <hyperlink ref="D39" location="'ROMMER Шкафы распределительные '!A1" display="в каталог &gt;&gt;&gt;"/>
    <hyperlink ref="D16" location="'Rommer Радиаторная арматура'!A1" display="в каталог &gt;&gt;&gt;"/>
    <hyperlink ref="D7" location="'Rommer аксиальные фитинги'!A1" display="в каталог &gt;&gt;&gt;"/>
    <hyperlink ref="D44" location="'ROMMER Принадлежности для пайки'!A1" display="в каталог &gt;&gt;&gt;"/>
    <hyperlink ref="D21" location="'ROMMER Сепараторы'!R1C1" display="в каталог &gt;&gt;&gt;"/>
    <hyperlink ref="D17" location="'Rommer Краны незамерзающие'!A1" display="в каталог &gt;&gt;&gt;"/>
    <hyperlink ref="D42" location="'Дымоходы INOX Line (Китай)'!R1C1" display="в каталог &gt;&gt;&gt;"/>
    <hyperlink ref="D28" location="'Скоростные скважинные насосы'!R1C1" display="в каталог &gt;&gt;&gt;"/>
    <hyperlink ref="D37" location="'ROMMER Коллекторы водоснабжения'!R1C1" display="в каталог &gt;&gt;&gt;"/>
    <hyperlink ref="D9" location="'Rommer Трубы металлопластиковые'!A1" display="в каталог &gt;&gt;&gt;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H27"/>
  <sheetViews>
    <sheetView zoomScale="85" zoomScaleNormal="85" workbookViewId="0">
      <selection sqref="A1:E1"/>
    </sheetView>
  </sheetViews>
  <sheetFormatPr defaultRowHeight="15"/>
  <cols>
    <col min="1" max="5" width="17.28515625" customWidth="1"/>
  </cols>
  <sheetData>
    <row r="1" spans="1:8" ht="18.75">
      <c r="A1" s="1099" t="s">
        <v>4604</v>
      </c>
      <c r="B1" s="1099"/>
      <c r="C1" s="1099"/>
      <c r="D1" s="1099"/>
      <c r="E1" s="1099"/>
    </row>
    <row r="2" spans="1:8">
      <c r="A2" s="57"/>
      <c r="B2" s="57"/>
      <c r="C2" s="130"/>
      <c r="D2" s="57"/>
      <c r="E2" s="57"/>
    </row>
    <row r="3" spans="1:8" ht="14.45" customHeight="1">
      <c r="A3" s="57"/>
      <c r="B3" s="57"/>
      <c r="C3" s="130"/>
      <c r="D3" s="57"/>
      <c r="E3" s="159"/>
    </row>
    <row r="4" spans="1:8">
      <c r="A4" s="134" t="s">
        <v>6</v>
      </c>
      <c r="B4" s="116">
        <v>0</v>
      </c>
      <c r="C4" s="130"/>
      <c r="D4" s="57"/>
      <c r="E4" s="118"/>
    </row>
    <row r="5" spans="1:8">
      <c r="A5" s="131"/>
      <c r="B5" s="117"/>
      <c r="C5" s="117"/>
      <c r="D5" s="132"/>
      <c r="E5" s="132"/>
    </row>
    <row r="6" spans="1:8" ht="45">
      <c r="A6" s="308" t="s">
        <v>20</v>
      </c>
      <c r="B6" s="308" t="s">
        <v>21</v>
      </c>
      <c r="C6" s="309" t="s">
        <v>22</v>
      </c>
      <c r="D6" s="310" t="s">
        <v>9</v>
      </c>
      <c r="E6" s="310" t="s">
        <v>10</v>
      </c>
    </row>
    <row r="7" spans="1:8" ht="30.2" customHeight="1">
      <c r="A7" s="1100" t="s">
        <v>2026</v>
      </c>
      <c r="B7" s="1100"/>
      <c r="C7" s="1100"/>
      <c r="D7" s="1100"/>
      <c r="E7" s="1100"/>
    </row>
    <row r="8" spans="1:8">
      <c r="A8" s="327" t="s">
        <v>2028</v>
      </c>
      <c r="B8" s="328" t="s">
        <v>2027</v>
      </c>
      <c r="C8" s="328">
        <v>100</v>
      </c>
      <c r="D8" s="1007">
        <v>95.007000000000005</v>
      </c>
      <c r="E8" s="216">
        <f>D8-D8*$B$4/100</f>
        <v>95.007000000000005</v>
      </c>
      <c r="H8" s="58"/>
    </row>
    <row r="9" spans="1:8">
      <c r="A9" s="327" t="s">
        <v>2029</v>
      </c>
      <c r="B9" s="328" t="s">
        <v>2027</v>
      </c>
      <c r="C9" s="328">
        <v>240</v>
      </c>
      <c r="D9" s="1007">
        <v>95.007000000000005</v>
      </c>
      <c r="E9" s="216">
        <f t="shared" ref="E9:E20" si="0">D9-D9*$B$4/100</f>
        <v>95.007000000000005</v>
      </c>
      <c r="F9" s="156"/>
      <c r="G9" s="672"/>
      <c r="H9" s="58"/>
    </row>
    <row r="10" spans="1:8">
      <c r="A10" s="327" t="s">
        <v>2030</v>
      </c>
      <c r="B10" s="328" t="s">
        <v>2027</v>
      </c>
      <c r="C10" s="328">
        <v>500</v>
      </c>
      <c r="D10" s="1007">
        <v>95.007000000000005</v>
      </c>
      <c r="E10" s="216">
        <f t="shared" si="0"/>
        <v>95.007000000000005</v>
      </c>
      <c r="F10" s="156"/>
      <c r="G10" s="672"/>
      <c r="H10" s="58"/>
    </row>
    <row r="11" spans="1:8">
      <c r="A11" s="329" t="s">
        <v>4037</v>
      </c>
      <c r="B11" s="324" t="s">
        <v>4038</v>
      </c>
      <c r="C11" s="328">
        <v>100</v>
      </c>
      <c r="D11" s="1007">
        <v>125.97199999999999</v>
      </c>
      <c r="E11" s="216">
        <f t="shared" si="0"/>
        <v>125.97199999999999</v>
      </c>
      <c r="F11" s="156"/>
      <c r="G11" s="672"/>
      <c r="H11" s="58"/>
    </row>
    <row r="12" spans="1:8">
      <c r="A12" s="329" t="s">
        <v>4039</v>
      </c>
      <c r="B12" s="324" t="s">
        <v>4038</v>
      </c>
      <c r="C12" s="328">
        <v>240</v>
      </c>
      <c r="D12" s="1007">
        <v>125.97199999999999</v>
      </c>
      <c r="E12" s="216">
        <f t="shared" si="0"/>
        <v>125.97199999999999</v>
      </c>
      <c r="F12" s="156"/>
      <c r="G12" s="672"/>
      <c r="H12" s="58"/>
    </row>
    <row r="13" spans="1:8">
      <c r="A13" s="329" t="s">
        <v>4040</v>
      </c>
      <c r="B13" s="324" t="s">
        <v>4038</v>
      </c>
      <c r="C13" s="328">
        <v>500</v>
      </c>
      <c r="D13" s="1007">
        <v>125.97199999999999</v>
      </c>
      <c r="E13" s="216">
        <f t="shared" si="0"/>
        <v>125.97199999999999</v>
      </c>
      <c r="F13" s="156"/>
      <c r="G13" s="672"/>
      <c r="H13" s="58"/>
    </row>
    <row r="14" spans="1:8" ht="30.2" customHeight="1">
      <c r="A14" s="1100" t="s">
        <v>242</v>
      </c>
      <c r="B14" s="1100"/>
      <c r="C14" s="1100"/>
      <c r="D14" s="1100"/>
      <c r="E14" s="1100"/>
      <c r="F14" s="156"/>
      <c r="G14" s="672"/>
      <c r="H14" s="58"/>
    </row>
    <row r="15" spans="1:8">
      <c r="A15" s="329" t="s">
        <v>4041</v>
      </c>
      <c r="B15" s="324" t="s">
        <v>4042</v>
      </c>
      <c r="C15" s="328">
        <v>100</v>
      </c>
      <c r="D15" s="1007">
        <v>101.651</v>
      </c>
      <c r="E15" s="216">
        <f t="shared" si="0"/>
        <v>101.651</v>
      </c>
      <c r="F15" s="156"/>
      <c r="G15" s="672"/>
      <c r="H15" s="58"/>
    </row>
    <row r="16" spans="1:8">
      <c r="A16" s="329" t="s">
        <v>4043</v>
      </c>
      <c r="B16" s="324" t="s">
        <v>4042</v>
      </c>
      <c r="C16" s="328">
        <v>240</v>
      </c>
      <c r="D16" s="1007">
        <v>101.651</v>
      </c>
      <c r="E16" s="216">
        <f t="shared" si="0"/>
        <v>101.651</v>
      </c>
      <c r="F16" s="156"/>
      <c r="G16" s="672"/>
      <c r="H16" s="58"/>
    </row>
    <row r="17" spans="1:8">
      <c r="A17" s="329" t="s">
        <v>4044</v>
      </c>
      <c r="B17" s="324" t="s">
        <v>4042</v>
      </c>
      <c r="C17" s="328">
        <v>500</v>
      </c>
      <c r="D17" s="1007">
        <v>101.651</v>
      </c>
      <c r="E17" s="216">
        <f t="shared" si="0"/>
        <v>101.651</v>
      </c>
      <c r="F17" s="156"/>
      <c r="G17" s="672"/>
      <c r="H17" s="58"/>
    </row>
    <row r="18" spans="1:8">
      <c r="A18" s="329" t="s">
        <v>4045</v>
      </c>
      <c r="B18" s="324" t="s">
        <v>2086</v>
      </c>
      <c r="C18" s="328">
        <v>100</v>
      </c>
      <c r="D18" s="1007">
        <v>155.012</v>
      </c>
      <c r="E18" s="216">
        <f t="shared" si="0"/>
        <v>155.012</v>
      </c>
      <c r="F18" s="156"/>
      <c r="G18" s="672"/>
      <c r="H18" s="58"/>
    </row>
    <row r="19" spans="1:8">
      <c r="A19" s="329" t="s">
        <v>4046</v>
      </c>
      <c r="B19" s="324" t="s">
        <v>2087</v>
      </c>
      <c r="C19" s="224">
        <v>50</v>
      </c>
      <c r="D19" s="1007">
        <v>249.12799999999999</v>
      </c>
      <c r="E19" s="216">
        <f t="shared" si="0"/>
        <v>249.12799999999999</v>
      </c>
      <c r="F19" s="156"/>
      <c r="G19" s="672"/>
      <c r="H19" s="58"/>
    </row>
    <row r="20" spans="1:8">
      <c r="A20" s="329" t="s">
        <v>4047</v>
      </c>
      <c r="B20" s="224" t="s">
        <v>4048</v>
      </c>
      <c r="C20" s="224">
        <v>50</v>
      </c>
      <c r="D20" s="1007">
        <v>423.54400000000004</v>
      </c>
      <c r="E20" s="216">
        <f t="shared" si="0"/>
        <v>423.54400000000004</v>
      </c>
      <c r="F20" s="156"/>
      <c r="G20" s="672"/>
      <c r="H20" s="58"/>
    </row>
    <row r="21" spans="1:8">
      <c r="F21" s="156"/>
      <c r="G21" s="672"/>
      <c r="H21" s="58"/>
    </row>
    <row r="22" spans="1:8" ht="30.2" customHeight="1">
      <c r="A22" s="1101" t="s">
        <v>4497</v>
      </c>
      <c r="B22" s="1101"/>
      <c r="C22" s="1101"/>
      <c r="D22" s="1101"/>
      <c r="E22" s="1101"/>
      <c r="F22" s="156"/>
      <c r="G22" s="672"/>
      <c r="H22" s="58"/>
    </row>
    <row r="23" spans="1:8">
      <c r="A23" s="388" t="s">
        <v>4493</v>
      </c>
      <c r="B23" s="298" t="s">
        <v>4495</v>
      </c>
      <c r="C23" s="298">
        <v>100</v>
      </c>
      <c r="D23" s="1008">
        <v>207</v>
      </c>
      <c r="E23" s="424">
        <f>D23-D23*$B$4/100</f>
        <v>207</v>
      </c>
      <c r="F23" s="156"/>
      <c r="G23" s="672"/>
      <c r="H23" s="58"/>
    </row>
    <row r="24" spans="1:8">
      <c r="A24" s="600" t="s">
        <v>4494</v>
      </c>
      <c r="B24" s="601" t="s">
        <v>4496</v>
      </c>
      <c r="C24" s="601">
        <v>100</v>
      </c>
      <c r="D24" s="1008">
        <v>293</v>
      </c>
      <c r="E24" s="602">
        <f>D24-D24*$B$4/100</f>
        <v>293</v>
      </c>
      <c r="F24" s="156"/>
      <c r="G24" s="672"/>
      <c r="H24" s="58"/>
    </row>
    <row r="25" spans="1:8">
      <c r="A25" s="604" t="s">
        <v>4601</v>
      </c>
      <c r="B25" s="603" t="s">
        <v>4599</v>
      </c>
      <c r="C25" s="603">
        <v>50</v>
      </c>
      <c r="D25" s="1008">
        <v>413</v>
      </c>
      <c r="E25" s="605">
        <f>D25-D25*$B$4/100</f>
        <v>413</v>
      </c>
      <c r="G25" s="672"/>
      <c r="H25" s="58"/>
    </row>
    <row r="26" spans="1:8">
      <c r="A26" s="604" t="s">
        <v>4602</v>
      </c>
      <c r="B26" s="603" t="s">
        <v>4600</v>
      </c>
      <c r="C26" s="603">
        <v>50</v>
      </c>
      <c r="D26" s="1008">
        <v>780</v>
      </c>
      <c r="E26" s="605">
        <f>D26-D26*$B$4/100</f>
        <v>780</v>
      </c>
      <c r="G26" s="672"/>
      <c r="H26" s="58"/>
    </row>
    <row r="27" spans="1:8">
      <c r="D27" s="123"/>
    </row>
  </sheetData>
  <mergeCells count="4">
    <mergeCell ref="A1:E1"/>
    <mergeCell ref="A7:E7"/>
    <mergeCell ref="A14:E14"/>
    <mergeCell ref="A22:E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zoomScaleNormal="100" workbookViewId="0">
      <pane ySplit="6" topLeftCell="A7" activePane="bottomLeft" state="frozen"/>
      <selection activeCell="H303" sqref="H303"/>
      <selection pane="bottomLeft" activeCell="J19" sqref="J19"/>
    </sheetView>
  </sheetViews>
  <sheetFormatPr defaultRowHeight="15"/>
  <cols>
    <col min="1" max="1" width="20.42578125" customWidth="1"/>
    <col min="2" max="2" width="13.7109375" customWidth="1"/>
    <col min="3" max="3" width="18.140625" customWidth="1"/>
    <col min="4" max="4" width="17.5703125" style="119" customWidth="1"/>
    <col min="5" max="5" width="21.85546875" customWidth="1"/>
  </cols>
  <sheetData>
    <row r="1" spans="1:8" ht="18.75">
      <c r="A1" s="1099" t="s">
        <v>4637</v>
      </c>
      <c r="B1" s="1099"/>
      <c r="C1" s="1099"/>
      <c r="D1" s="1099"/>
      <c r="E1" s="1099"/>
    </row>
    <row r="2" spans="1:8">
      <c r="A2" s="57"/>
      <c r="B2" s="57"/>
      <c r="C2" s="130"/>
      <c r="D2" s="117"/>
      <c r="E2" s="57"/>
    </row>
    <row r="3" spans="1:8">
      <c r="A3" s="57"/>
      <c r="B3" s="57"/>
      <c r="C3" s="130"/>
      <c r="D3" s="117"/>
      <c r="E3" s="159"/>
    </row>
    <row r="4" spans="1:8">
      <c r="A4" s="134" t="s">
        <v>6</v>
      </c>
      <c r="B4" s="116">
        <v>0</v>
      </c>
      <c r="C4" s="130"/>
      <c r="D4" s="117"/>
      <c r="E4" s="118"/>
    </row>
    <row r="5" spans="1:8">
      <c r="A5" s="131"/>
      <c r="B5" s="117"/>
      <c r="C5" s="117"/>
      <c r="D5" s="132"/>
      <c r="E5" s="132"/>
    </row>
    <row r="6" spans="1:8" ht="28.5" customHeight="1">
      <c r="A6" s="620" t="s">
        <v>20</v>
      </c>
      <c r="B6" s="620" t="s">
        <v>21</v>
      </c>
      <c r="C6" s="620" t="s">
        <v>22</v>
      </c>
      <c r="D6" s="621" t="s">
        <v>9</v>
      </c>
      <c r="E6" s="621" t="s">
        <v>10</v>
      </c>
    </row>
    <row r="7" spans="1:8" s="33" customFormat="1" ht="15" customHeight="1">
      <c r="A7" s="1105" t="s">
        <v>113</v>
      </c>
      <c r="B7" s="1106"/>
      <c r="C7" s="1106"/>
      <c r="D7" s="1106"/>
      <c r="E7" s="1107"/>
    </row>
    <row r="8" spans="1:8">
      <c r="A8" s="586" t="s">
        <v>4638</v>
      </c>
      <c r="B8" s="616" t="s">
        <v>2085</v>
      </c>
      <c r="C8" s="615" t="s">
        <v>4639</v>
      </c>
      <c r="D8" s="599">
        <v>94.478999999999999</v>
      </c>
      <c r="E8" s="216">
        <f>D8-D8*$B$4/100</f>
        <v>94.478999999999999</v>
      </c>
      <c r="G8" s="58"/>
      <c r="H8" s="58"/>
    </row>
    <row r="9" spans="1:8">
      <c r="A9" s="586" t="s">
        <v>4640</v>
      </c>
      <c r="B9" s="616" t="s">
        <v>2086</v>
      </c>
      <c r="C9" s="615" t="s">
        <v>4641</v>
      </c>
      <c r="D9" s="599">
        <v>118.096</v>
      </c>
      <c r="E9" s="216">
        <f t="shared" ref="E9:E73" si="0">D9-D9*$B$4/100</f>
        <v>118.096</v>
      </c>
      <c r="F9" s="672"/>
      <c r="G9" s="58"/>
      <c r="H9" s="58"/>
    </row>
    <row r="10" spans="1:8">
      <c r="A10" s="586" t="s">
        <v>4646</v>
      </c>
      <c r="B10" s="616" t="s">
        <v>4038</v>
      </c>
      <c r="C10" s="615" t="s">
        <v>4641</v>
      </c>
      <c r="D10" s="599">
        <v>129.91</v>
      </c>
      <c r="E10" s="216">
        <f t="shared" si="0"/>
        <v>129.91</v>
      </c>
      <c r="F10" s="672"/>
      <c r="G10" s="58"/>
      <c r="H10" s="58"/>
    </row>
    <row r="11" spans="1:8">
      <c r="A11" s="586" t="s">
        <v>4642</v>
      </c>
      <c r="B11" s="616" t="s">
        <v>2087</v>
      </c>
      <c r="C11" s="615" t="s">
        <v>4643</v>
      </c>
      <c r="D11" s="599">
        <v>165.34100000000001</v>
      </c>
      <c r="E11" s="216">
        <f t="shared" si="0"/>
        <v>165.34100000000001</v>
      </c>
      <c r="F11" s="672"/>
      <c r="G11" s="58"/>
      <c r="H11" s="58"/>
    </row>
    <row r="12" spans="1:8">
      <c r="A12" s="586" t="s">
        <v>4644</v>
      </c>
      <c r="B12" s="616" t="s">
        <v>112</v>
      </c>
      <c r="C12" s="615" t="s">
        <v>4645</v>
      </c>
      <c r="D12" s="599">
        <v>354.29899999999998</v>
      </c>
      <c r="E12" s="216">
        <f t="shared" si="0"/>
        <v>354.29899999999998</v>
      </c>
      <c r="F12" s="672"/>
      <c r="G12" s="58"/>
      <c r="H12" s="58"/>
    </row>
    <row r="13" spans="1:8" s="33" customFormat="1" ht="18" customHeight="1">
      <c r="A13" s="1105" t="s">
        <v>97</v>
      </c>
      <c r="B13" s="1106"/>
      <c r="C13" s="1106"/>
      <c r="D13" s="1106"/>
      <c r="E13" s="1107"/>
      <c r="F13" s="672"/>
      <c r="G13" s="58"/>
      <c r="H13" s="58"/>
    </row>
    <row r="14" spans="1:8">
      <c r="A14" s="586" t="s">
        <v>4647</v>
      </c>
      <c r="B14" s="616" t="s">
        <v>151</v>
      </c>
      <c r="C14" s="615" t="s">
        <v>4648</v>
      </c>
      <c r="D14" s="599">
        <v>196.042</v>
      </c>
      <c r="E14" s="216">
        <f t="shared" si="0"/>
        <v>196.042</v>
      </c>
      <c r="F14" s="672"/>
      <c r="G14" s="58"/>
      <c r="H14" s="58"/>
    </row>
    <row r="15" spans="1:8">
      <c r="A15" s="586" t="s">
        <v>4649</v>
      </c>
      <c r="B15" s="616" t="s">
        <v>4772</v>
      </c>
      <c r="C15" s="615" t="s">
        <v>4650</v>
      </c>
      <c r="D15" s="599">
        <v>264.53899999999999</v>
      </c>
      <c r="E15" s="216">
        <f t="shared" si="0"/>
        <v>264.53899999999999</v>
      </c>
      <c r="F15" s="672"/>
      <c r="G15" s="58"/>
      <c r="H15" s="58"/>
    </row>
    <row r="16" spans="1:8">
      <c r="A16" s="586" t="s">
        <v>4651</v>
      </c>
      <c r="B16" s="616" t="s">
        <v>40</v>
      </c>
      <c r="C16" s="615" t="s">
        <v>4652</v>
      </c>
      <c r="D16" s="599">
        <v>226.75399999999999</v>
      </c>
      <c r="E16" s="216">
        <f t="shared" si="0"/>
        <v>226.75399999999999</v>
      </c>
      <c r="F16" s="672"/>
      <c r="G16" s="58"/>
      <c r="H16" s="58"/>
    </row>
    <row r="17" spans="1:8">
      <c r="A17" s="586" t="s">
        <v>4653</v>
      </c>
      <c r="B17" s="616" t="s">
        <v>41</v>
      </c>
      <c r="C17" s="615" t="s">
        <v>4654</v>
      </c>
      <c r="D17" s="599">
        <v>290.52100000000002</v>
      </c>
      <c r="E17" s="216">
        <f t="shared" si="0"/>
        <v>290.52100000000002</v>
      </c>
      <c r="F17" s="672"/>
      <c r="G17" s="58"/>
      <c r="H17" s="58"/>
    </row>
    <row r="18" spans="1:8">
      <c r="A18" s="586" t="s">
        <v>4664</v>
      </c>
      <c r="B18" s="616" t="s">
        <v>4773</v>
      </c>
      <c r="C18" s="615" t="s">
        <v>4652</v>
      </c>
      <c r="D18" s="599">
        <v>224.4</v>
      </c>
      <c r="E18" s="216">
        <f t="shared" si="0"/>
        <v>224.4</v>
      </c>
      <c r="F18" s="672"/>
      <c r="G18" s="58"/>
      <c r="H18" s="58"/>
    </row>
    <row r="19" spans="1:8">
      <c r="A19" s="586" t="s">
        <v>4655</v>
      </c>
      <c r="B19" s="616" t="s">
        <v>42</v>
      </c>
      <c r="C19" s="615" t="s">
        <v>4654</v>
      </c>
      <c r="D19" s="599">
        <v>328.31700000000001</v>
      </c>
      <c r="E19" s="216">
        <f t="shared" si="0"/>
        <v>328.31700000000001</v>
      </c>
      <c r="F19" s="672"/>
      <c r="G19" s="58"/>
      <c r="H19" s="58"/>
    </row>
    <row r="20" spans="1:8">
      <c r="A20" s="586" t="s">
        <v>4656</v>
      </c>
      <c r="B20" s="616" t="s">
        <v>43</v>
      </c>
      <c r="C20" s="615" t="s">
        <v>4657</v>
      </c>
      <c r="D20" s="599">
        <v>401.53299999999996</v>
      </c>
      <c r="E20" s="216">
        <f t="shared" si="0"/>
        <v>401.53299999999996</v>
      </c>
      <c r="F20" s="672"/>
      <c r="G20" s="58"/>
      <c r="H20" s="58"/>
    </row>
    <row r="21" spans="1:8">
      <c r="A21" s="586" t="s">
        <v>4658</v>
      </c>
      <c r="B21" s="616" t="s">
        <v>4543</v>
      </c>
      <c r="C21" s="615" t="s">
        <v>4659</v>
      </c>
      <c r="D21" s="599">
        <v>500.74200000000002</v>
      </c>
      <c r="E21" s="216">
        <f t="shared" si="0"/>
        <v>500.74200000000002</v>
      </c>
      <c r="F21" s="672"/>
      <c r="G21" s="58"/>
      <c r="H21" s="58"/>
    </row>
    <row r="22" spans="1:8">
      <c r="A22" s="586" t="s">
        <v>4660</v>
      </c>
      <c r="B22" s="617" t="s">
        <v>45</v>
      </c>
      <c r="C22" s="615" t="s">
        <v>4661</v>
      </c>
      <c r="D22" s="599">
        <v>517.27499999999998</v>
      </c>
      <c r="E22" s="216">
        <f t="shared" si="0"/>
        <v>517.27499999999998</v>
      </c>
      <c r="F22" s="672"/>
      <c r="G22" s="58"/>
      <c r="H22" s="58"/>
    </row>
    <row r="23" spans="1:8">
      <c r="A23" s="586" t="s">
        <v>4662</v>
      </c>
      <c r="B23" s="616" t="s">
        <v>39</v>
      </c>
      <c r="C23" s="615" t="s">
        <v>4663</v>
      </c>
      <c r="D23" s="599">
        <v>651.91499999999996</v>
      </c>
      <c r="E23" s="216">
        <f t="shared" si="0"/>
        <v>651.91499999999996</v>
      </c>
      <c r="F23" s="672"/>
      <c r="G23" s="58"/>
      <c r="H23" s="58"/>
    </row>
    <row r="24" spans="1:8" s="33" customFormat="1" ht="18" customHeight="1">
      <c r="A24" s="1102" t="s">
        <v>98</v>
      </c>
      <c r="B24" s="1103"/>
      <c r="C24" s="1103"/>
      <c r="D24" s="1103"/>
      <c r="E24" s="1104"/>
      <c r="F24" s="672"/>
      <c r="G24" s="58"/>
      <c r="H24" s="58"/>
    </row>
    <row r="25" spans="1:8">
      <c r="A25" s="586" t="s">
        <v>4665</v>
      </c>
      <c r="B25" s="616" t="s">
        <v>151</v>
      </c>
      <c r="C25" s="615" t="s">
        <v>4666</v>
      </c>
      <c r="D25" s="599">
        <v>212.57499999999999</v>
      </c>
      <c r="E25" s="216">
        <f t="shared" si="0"/>
        <v>212.57499999999999</v>
      </c>
      <c r="F25" s="672"/>
      <c r="G25" s="58"/>
      <c r="H25" s="58"/>
    </row>
    <row r="26" spans="1:8">
      <c r="A26" s="586" t="s">
        <v>4667</v>
      </c>
      <c r="B26" s="616" t="s">
        <v>4772</v>
      </c>
      <c r="C26" s="615" t="s">
        <v>4652</v>
      </c>
      <c r="D26" s="599">
        <v>307.05399999999997</v>
      </c>
      <c r="E26" s="216">
        <f t="shared" si="0"/>
        <v>307.05399999999997</v>
      </c>
      <c r="F26" s="672"/>
      <c r="G26" s="58"/>
      <c r="H26" s="58"/>
    </row>
    <row r="27" spans="1:8">
      <c r="A27" s="586" t="s">
        <v>4668</v>
      </c>
      <c r="B27" s="616" t="s">
        <v>40</v>
      </c>
      <c r="C27" s="615" t="s">
        <v>4669</v>
      </c>
      <c r="D27" s="599">
        <v>262.185</v>
      </c>
      <c r="E27" s="216">
        <f t="shared" si="0"/>
        <v>262.185</v>
      </c>
      <c r="F27" s="672"/>
      <c r="G27" s="58"/>
      <c r="H27" s="58"/>
    </row>
    <row r="28" spans="1:8">
      <c r="A28" s="586" t="s">
        <v>4670</v>
      </c>
      <c r="B28" s="616" t="s">
        <v>41</v>
      </c>
      <c r="C28" s="615" t="s">
        <v>4657</v>
      </c>
      <c r="D28" s="599">
        <v>333.036</v>
      </c>
      <c r="E28" s="216">
        <f t="shared" si="0"/>
        <v>333.036</v>
      </c>
      <c r="F28" s="672"/>
      <c r="G28" s="58"/>
      <c r="H28" s="58"/>
    </row>
    <row r="29" spans="1:8">
      <c r="A29" s="586" t="s">
        <v>4671</v>
      </c>
      <c r="B29" s="616" t="s">
        <v>43</v>
      </c>
      <c r="C29" s="615" t="s">
        <v>4672</v>
      </c>
      <c r="D29" s="599">
        <v>408.62800000000004</v>
      </c>
      <c r="E29" s="216">
        <f t="shared" si="0"/>
        <v>408.62800000000004</v>
      </c>
      <c r="F29" s="672"/>
      <c r="G29" s="58"/>
      <c r="H29" s="58"/>
    </row>
    <row r="30" spans="1:8">
      <c r="A30" s="586" t="s">
        <v>4673</v>
      </c>
      <c r="B30" s="617" t="s">
        <v>39</v>
      </c>
      <c r="C30" s="615" t="s">
        <v>4674</v>
      </c>
      <c r="D30" s="599">
        <v>699.16000000000008</v>
      </c>
      <c r="E30" s="216">
        <f t="shared" si="0"/>
        <v>699.16000000000008</v>
      </c>
      <c r="F30" s="672"/>
      <c r="G30" s="58"/>
      <c r="H30" s="58"/>
    </row>
    <row r="31" spans="1:8" s="33" customFormat="1" ht="18" customHeight="1">
      <c r="A31" s="1102" t="s">
        <v>192</v>
      </c>
      <c r="B31" s="1103"/>
      <c r="C31" s="1103"/>
      <c r="D31" s="1103"/>
      <c r="E31" s="1104"/>
      <c r="F31" s="672"/>
      <c r="G31" s="58"/>
      <c r="H31" s="58"/>
    </row>
    <row r="32" spans="1:8">
      <c r="A32" s="586" t="s">
        <v>4740</v>
      </c>
      <c r="B32" s="596" t="s">
        <v>4741</v>
      </c>
      <c r="C32" s="615" t="s">
        <v>4690</v>
      </c>
      <c r="D32" s="599">
        <v>304.7</v>
      </c>
      <c r="E32" s="216">
        <f t="shared" si="0"/>
        <v>304.7</v>
      </c>
      <c r="F32" s="672"/>
      <c r="G32" s="58"/>
      <c r="H32" s="58"/>
    </row>
    <row r="33" spans="1:8">
      <c r="A33" s="586" t="s">
        <v>4742</v>
      </c>
      <c r="B33" s="596" t="s">
        <v>4743</v>
      </c>
      <c r="C33" s="615" t="s">
        <v>4672</v>
      </c>
      <c r="D33" s="599">
        <v>401.53299999999996</v>
      </c>
      <c r="E33" s="216">
        <f t="shared" si="0"/>
        <v>401.53299999999996</v>
      </c>
      <c r="F33" s="672"/>
      <c r="G33" s="58"/>
      <c r="H33" s="58"/>
    </row>
    <row r="34" spans="1:8" s="33" customFormat="1" ht="18" customHeight="1">
      <c r="A34" s="1102" t="s">
        <v>25</v>
      </c>
      <c r="B34" s="1103"/>
      <c r="C34" s="1103"/>
      <c r="D34" s="1103"/>
      <c r="E34" s="1104"/>
      <c r="F34" s="672"/>
      <c r="G34" s="58"/>
      <c r="H34" s="58"/>
    </row>
    <row r="35" spans="1:8">
      <c r="A35" s="586" t="s">
        <v>4744</v>
      </c>
      <c r="B35" s="596" t="s">
        <v>4745</v>
      </c>
      <c r="C35" s="615" t="s">
        <v>4666</v>
      </c>
      <c r="D35" s="599">
        <v>236.20299999999997</v>
      </c>
      <c r="E35" s="216">
        <f t="shared" si="0"/>
        <v>236.20299999999997</v>
      </c>
      <c r="F35" s="672"/>
      <c r="G35" s="58"/>
      <c r="H35" s="58"/>
    </row>
    <row r="36" spans="1:8">
      <c r="A36" s="586" t="s">
        <v>4746</v>
      </c>
      <c r="B36" s="596" t="s">
        <v>4747</v>
      </c>
      <c r="C36" s="615" t="s">
        <v>4650</v>
      </c>
      <c r="D36" s="599">
        <v>283.44799999999998</v>
      </c>
      <c r="E36" s="216">
        <f t="shared" si="0"/>
        <v>283.44799999999998</v>
      </c>
      <c r="F36" s="672"/>
      <c r="G36" s="58"/>
      <c r="H36" s="58"/>
    </row>
    <row r="37" spans="1:8">
      <c r="A37" s="586" t="s">
        <v>4748</v>
      </c>
      <c r="B37" s="596" t="s">
        <v>4749</v>
      </c>
      <c r="C37" s="615" t="s">
        <v>4650</v>
      </c>
      <c r="D37" s="599">
        <v>276.35300000000001</v>
      </c>
      <c r="E37" s="216">
        <f t="shared" si="0"/>
        <v>276.35300000000001</v>
      </c>
      <c r="F37" s="672"/>
      <c r="G37" s="58"/>
      <c r="H37" s="58"/>
    </row>
    <row r="38" spans="1:8">
      <c r="A38" s="586" t="s">
        <v>4750</v>
      </c>
      <c r="B38" s="596" t="s">
        <v>4751</v>
      </c>
      <c r="C38" s="615" t="s">
        <v>4669</v>
      </c>
      <c r="D38" s="599">
        <v>349.56900000000002</v>
      </c>
      <c r="E38" s="216">
        <f t="shared" si="0"/>
        <v>349.56900000000002</v>
      </c>
      <c r="F38" s="672"/>
      <c r="G38" s="58"/>
      <c r="H38" s="58"/>
    </row>
    <row r="39" spans="1:8">
      <c r="A39" s="586" t="s">
        <v>4752</v>
      </c>
      <c r="B39" s="596" t="s">
        <v>43</v>
      </c>
      <c r="C39" s="615" t="s">
        <v>4672</v>
      </c>
      <c r="D39" s="599">
        <v>403.90899999999999</v>
      </c>
      <c r="E39" s="216">
        <f t="shared" si="0"/>
        <v>403.90899999999999</v>
      </c>
      <c r="F39" s="672"/>
      <c r="G39" s="58"/>
      <c r="H39" s="58"/>
    </row>
    <row r="40" spans="1:8">
      <c r="A40" s="586" t="s">
        <v>4753</v>
      </c>
      <c r="B40" s="596" t="s">
        <v>4754</v>
      </c>
      <c r="C40" s="615" t="s">
        <v>4645</v>
      </c>
      <c r="D40" s="599">
        <v>533.80799999999999</v>
      </c>
      <c r="E40" s="216">
        <f t="shared" si="0"/>
        <v>533.80799999999999</v>
      </c>
      <c r="F40" s="672"/>
      <c r="G40" s="58"/>
      <c r="H40" s="58"/>
    </row>
    <row r="41" spans="1:8">
      <c r="A41" s="586" t="s">
        <v>4755</v>
      </c>
      <c r="B41" s="596" t="s">
        <v>39</v>
      </c>
      <c r="C41" s="615" t="s">
        <v>4674</v>
      </c>
      <c r="D41" s="599">
        <v>718.04700000000003</v>
      </c>
      <c r="E41" s="216">
        <f t="shared" si="0"/>
        <v>718.04700000000003</v>
      </c>
      <c r="F41" s="672"/>
      <c r="G41" s="58"/>
      <c r="H41" s="58"/>
    </row>
    <row r="42" spans="1:8" s="33" customFormat="1" ht="18" customHeight="1">
      <c r="A42" s="1102" t="s">
        <v>102</v>
      </c>
      <c r="B42" s="1103"/>
      <c r="C42" s="1103"/>
      <c r="D42" s="1103"/>
      <c r="E42" s="1104"/>
      <c r="F42" s="672"/>
      <c r="G42" s="58"/>
      <c r="H42" s="58"/>
    </row>
    <row r="43" spans="1:8">
      <c r="A43" s="586" t="s">
        <v>4675</v>
      </c>
      <c r="B43" s="616">
        <v>16</v>
      </c>
      <c r="C43" s="615" t="s">
        <v>4676</v>
      </c>
      <c r="D43" s="599">
        <v>153.52699999999999</v>
      </c>
      <c r="E43" s="216">
        <f t="shared" si="0"/>
        <v>153.52699999999999</v>
      </c>
      <c r="F43" s="672"/>
      <c r="G43" s="58"/>
      <c r="H43" s="58"/>
    </row>
    <row r="44" spans="1:8">
      <c r="A44" s="622" t="s">
        <v>4677</v>
      </c>
      <c r="B44" s="616">
        <v>20</v>
      </c>
      <c r="C44" s="615" t="s">
        <v>4669</v>
      </c>
      <c r="D44" s="599">
        <v>224.4</v>
      </c>
      <c r="E44" s="216">
        <f>D44-D44*$B$4/100</f>
        <v>224.4</v>
      </c>
      <c r="F44" s="672"/>
      <c r="G44" s="58"/>
      <c r="H44" s="58"/>
    </row>
    <row r="45" spans="1:8">
      <c r="A45" s="622" t="s">
        <v>4681</v>
      </c>
      <c r="B45" s="616" t="s">
        <v>4038</v>
      </c>
      <c r="C45" s="615" t="s">
        <v>4669</v>
      </c>
      <c r="D45" s="599">
        <v>236.20299999999997</v>
      </c>
      <c r="E45" s="216">
        <f>D45-D45*$B$4/100</f>
        <v>236.20299999999997</v>
      </c>
      <c r="F45" s="672"/>
      <c r="G45" s="58"/>
      <c r="H45" s="58"/>
    </row>
    <row r="46" spans="1:8">
      <c r="A46" s="622" t="s">
        <v>4678</v>
      </c>
      <c r="B46" s="616">
        <v>25</v>
      </c>
      <c r="C46" s="615" t="s">
        <v>4672</v>
      </c>
      <c r="D46" s="599">
        <v>396.81400000000002</v>
      </c>
      <c r="E46" s="216">
        <f t="shared" si="0"/>
        <v>396.81400000000002</v>
      </c>
      <c r="F46" s="672"/>
      <c r="G46" s="58"/>
      <c r="H46" s="58"/>
    </row>
    <row r="47" spans="1:8">
      <c r="A47" s="586" t="s">
        <v>4679</v>
      </c>
      <c r="B47" s="616">
        <v>32</v>
      </c>
      <c r="C47" s="615" t="s">
        <v>4680</v>
      </c>
      <c r="D47" s="599">
        <v>687.33500000000004</v>
      </c>
      <c r="E47" s="216">
        <f t="shared" si="0"/>
        <v>687.33500000000004</v>
      </c>
      <c r="F47" s="672"/>
      <c r="G47" s="58"/>
      <c r="H47" s="58"/>
    </row>
    <row r="48" spans="1:8" s="33" customFormat="1" ht="18" customHeight="1">
      <c r="A48" s="1102" t="s">
        <v>103</v>
      </c>
      <c r="B48" s="1103"/>
      <c r="C48" s="1103"/>
      <c r="D48" s="1103"/>
      <c r="E48" s="1104"/>
      <c r="F48" s="672"/>
      <c r="G48" s="58"/>
      <c r="H48" s="58"/>
    </row>
    <row r="49" spans="1:8">
      <c r="A49" s="586" t="s">
        <v>4682</v>
      </c>
      <c r="B49" s="616" t="s">
        <v>54</v>
      </c>
      <c r="C49" s="615" t="s">
        <v>4666</v>
      </c>
      <c r="D49" s="599">
        <v>193.68800000000002</v>
      </c>
      <c r="E49" s="216">
        <f t="shared" si="0"/>
        <v>193.68800000000002</v>
      </c>
      <c r="F49" s="672"/>
      <c r="G49" s="58"/>
      <c r="H49" s="58"/>
    </row>
    <row r="50" spans="1:8">
      <c r="A50" s="586" t="s">
        <v>4683</v>
      </c>
      <c r="B50" s="616" t="s">
        <v>114</v>
      </c>
      <c r="C50" s="615" t="s">
        <v>4684</v>
      </c>
      <c r="D50" s="599">
        <v>276.35300000000001</v>
      </c>
      <c r="E50" s="216">
        <f t="shared" si="0"/>
        <v>276.35300000000001</v>
      </c>
      <c r="F50" s="672"/>
      <c r="G50" s="58"/>
      <c r="H50" s="58"/>
    </row>
    <row r="51" spans="1:8">
      <c r="A51" s="586" t="s">
        <v>4685</v>
      </c>
      <c r="B51" s="616" t="s">
        <v>115</v>
      </c>
      <c r="C51" s="615" t="s">
        <v>4654</v>
      </c>
      <c r="D51" s="599">
        <v>318.87899999999996</v>
      </c>
      <c r="E51" s="216">
        <f t="shared" si="0"/>
        <v>318.87899999999996</v>
      </c>
      <c r="F51" s="672"/>
      <c r="G51" s="58"/>
      <c r="H51" s="58"/>
    </row>
    <row r="52" spans="1:8">
      <c r="A52" s="586" t="s">
        <v>4686</v>
      </c>
      <c r="B52" s="616" t="s">
        <v>116</v>
      </c>
      <c r="C52" s="615" t="s">
        <v>4687</v>
      </c>
      <c r="D52" s="599">
        <v>540.90300000000002</v>
      </c>
      <c r="E52" s="216">
        <f t="shared" si="0"/>
        <v>540.90300000000002</v>
      </c>
      <c r="F52" s="672"/>
      <c r="G52" s="58"/>
      <c r="H52" s="58"/>
    </row>
    <row r="53" spans="1:8" s="33" customFormat="1" ht="18" customHeight="1">
      <c r="A53" s="1102" t="s">
        <v>44</v>
      </c>
      <c r="B53" s="1103"/>
      <c r="C53" s="1103"/>
      <c r="D53" s="1103"/>
      <c r="E53" s="1104"/>
      <c r="F53" s="672"/>
      <c r="G53" s="58"/>
      <c r="H53" s="58"/>
    </row>
    <row r="54" spans="1:8">
      <c r="A54" s="586" t="s">
        <v>4688</v>
      </c>
      <c r="B54" s="616" t="s">
        <v>151</v>
      </c>
      <c r="C54" s="615" t="s">
        <v>4669</v>
      </c>
      <c r="D54" s="599">
        <v>290.52100000000002</v>
      </c>
      <c r="E54" s="216">
        <f t="shared" si="0"/>
        <v>290.52100000000002</v>
      </c>
      <c r="F54" s="672"/>
      <c r="G54" s="58"/>
      <c r="H54" s="58"/>
    </row>
    <row r="55" spans="1:8">
      <c r="A55" s="586" t="s">
        <v>4689</v>
      </c>
      <c r="B55" s="616" t="s">
        <v>40</v>
      </c>
      <c r="C55" s="615" t="s">
        <v>4690</v>
      </c>
      <c r="D55" s="599">
        <v>337.76600000000002</v>
      </c>
      <c r="E55" s="216">
        <f t="shared" si="0"/>
        <v>337.76600000000002</v>
      </c>
      <c r="F55" s="672"/>
      <c r="G55" s="58"/>
      <c r="H55" s="58"/>
    </row>
    <row r="56" spans="1:8">
      <c r="A56" s="586" t="s">
        <v>4691</v>
      </c>
      <c r="B56" s="617" t="s">
        <v>41</v>
      </c>
      <c r="C56" s="615" t="s">
        <v>4659</v>
      </c>
      <c r="D56" s="599">
        <v>413.34699999999998</v>
      </c>
      <c r="E56" s="216">
        <f t="shared" si="0"/>
        <v>413.34699999999998</v>
      </c>
      <c r="F56" s="672"/>
      <c r="G56" s="58"/>
      <c r="H56" s="58"/>
    </row>
    <row r="57" spans="1:8">
      <c r="A57" s="586" t="s">
        <v>4692</v>
      </c>
      <c r="B57" s="617" t="s">
        <v>43</v>
      </c>
      <c r="C57" s="615" t="s">
        <v>4687</v>
      </c>
      <c r="D57" s="599">
        <v>517.27499999999998</v>
      </c>
      <c r="E57" s="216">
        <f t="shared" si="0"/>
        <v>517.27499999999998</v>
      </c>
      <c r="F57" s="672"/>
      <c r="G57" s="58"/>
      <c r="H57" s="58"/>
    </row>
    <row r="58" spans="1:8">
      <c r="A58" s="586" t="s">
        <v>4693</v>
      </c>
      <c r="B58" s="617" t="s">
        <v>39</v>
      </c>
      <c r="C58" s="615" t="s">
        <v>4694</v>
      </c>
      <c r="D58" s="599">
        <v>807.79600000000005</v>
      </c>
      <c r="E58" s="216">
        <f t="shared" si="0"/>
        <v>807.79600000000005</v>
      </c>
      <c r="F58" s="672"/>
      <c r="G58" s="58"/>
      <c r="H58" s="58"/>
    </row>
    <row r="59" spans="1:8" s="33" customFormat="1" ht="18" customHeight="1">
      <c r="A59" s="1102" t="s">
        <v>52</v>
      </c>
      <c r="B59" s="1103"/>
      <c r="C59" s="1103"/>
      <c r="D59" s="1103"/>
      <c r="E59" s="1104"/>
      <c r="F59" s="672"/>
      <c r="G59" s="58"/>
      <c r="H59" s="58"/>
    </row>
    <row r="60" spans="1:8">
      <c r="A60" s="586" t="s">
        <v>4695</v>
      </c>
      <c r="B60" s="616" t="s">
        <v>151</v>
      </c>
      <c r="C60" s="615" t="s">
        <v>4657</v>
      </c>
      <c r="D60" s="599">
        <v>283.44799999999998</v>
      </c>
      <c r="E60" s="216">
        <f t="shared" si="0"/>
        <v>283.44799999999998</v>
      </c>
      <c r="F60" s="672"/>
      <c r="G60" s="58"/>
      <c r="H60" s="58"/>
    </row>
    <row r="61" spans="1:8">
      <c r="A61" s="586" t="s">
        <v>4696</v>
      </c>
      <c r="B61" s="616" t="s">
        <v>4772</v>
      </c>
      <c r="C61" s="615" t="s">
        <v>4659</v>
      </c>
      <c r="D61" s="599">
        <v>373.197</v>
      </c>
      <c r="E61" s="216">
        <f t="shared" si="0"/>
        <v>373.197</v>
      </c>
      <c r="F61" s="672"/>
      <c r="G61" s="58"/>
      <c r="H61" s="58"/>
    </row>
    <row r="62" spans="1:8">
      <c r="A62" s="586" t="s">
        <v>4697</v>
      </c>
      <c r="B62" s="616" t="s">
        <v>40</v>
      </c>
      <c r="C62" s="615" t="s">
        <v>4659</v>
      </c>
      <c r="D62" s="599">
        <v>377.92700000000002</v>
      </c>
      <c r="E62" s="216">
        <f t="shared" si="0"/>
        <v>377.92700000000002</v>
      </c>
      <c r="F62" s="672"/>
      <c r="G62" s="58"/>
      <c r="H62" s="58"/>
    </row>
    <row r="63" spans="1:8">
      <c r="A63" s="586" t="s">
        <v>4698</v>
      </c>
      <c r="B63" s="617" t="s">
        <v>41</v>
      </c>
      <c r="C63" s="615" t="s">
        <v>4659</v>
      </c>
      <c r="D63" s="599">
        <v>401.53299999999996</v>
      </c>
      <c r="E63" s="216">
        <f t="shared" si="0"/>
        <v>401.53299999999996</v>
      </c>
      <c r="F63" s="672"/>
      <c r="G63" s="58"/>
      <c r="H63" s="58"/>
    </row>
    <row r="64" spans="1:8">
      <c r="A64" s="586" t="s">
        <v>4699</v>
      </c>
      <c r="B64" s="616" t="s">
        <v>43</v>
      </c>
      <c r="C64" s="615" t="s">
        <v>4687</v>
      </c>
      <c r="D64" s="599">
        <v>510.19100000000003</v>
      </c>
      <c r="E64" s="216">
        <f t="shared" si="0"/>
        <v>510.19100000000003</v>
      </c>
      <c r="F64" s="672"/>
      <c r="G64" s="58"/>
      <c r="H64" s="58"/>
    </row>
    <row r="65" spans="1:8">
      <c r="A65" s="586" t="s">
        <v>4700</v>
      </c>
      <c r="B65" s="617" t="s">
        <v>4543</v>
      </c>
      <c r="C65" s="615" t="s">
        <v>4701</v>
      </c>
      <c r="D65" s="599">
        <v>637.73599999999999</v>
      </c>
      <c r="E65" s="216">
        <f t="shared" si="0"/>
        <v>637.73599999999999</v>
      </c>
      <c r="F65" s="672"/>
      <c r="G65" s="58"/>
      <c r="H65" s="58"/>
    </row>
    <row r="66" spans="1:8">
      <c r="A66" s="586" t="s">
        <v>4702</v>
      </c>
      <c r="B66" s="617" t="s">
        <v>39</v>
      </c>
      <c r="C66" s="615" t="s">
        <v>4703</v>
      </c>
      <c r="D66" s="599">
        <v>814.89099999999996</v>
      </c>
      <c r="E66" s="216">
        <f t="shared" si="0"/>
        <v>814.89099999999996</v>
      </c>
      <c r="F66" s="672"/>
      <c r="G66" s="58"/>
      <c r="H66" s="58"/>
    </row>
    <row r="67" spans="1:8" s="33" customFormat="1" ht="18" customHeight="1">
      <c r="A67" s="1102" t="s">
        <v>51</v>
      </c>
      <c r="B67" s="1103"/>
      <c r="C67" s="1103"/>
      <c r="D67" s="1103"/>
      <c r="E67" s="1104"/>
      <c r="F67" s="672"/>
      <c r="G67" s="58"/>
      <c r="H67" s="58"/>
    </row>
    <row r="68" spans="1:8">
      <c r="A68" s="586" t="s">
        <v>4704</v>
      </c>
      <c r="B68" s="617">
        <v>16</v>
      </c>
      <c r="C68" s="615" t="s">
        <v>4652</v>
      </c>
      <c r="D68" s="599">
        <v>231.47300000000001</v>
      </c>
      <c r="E68" s="216">
        <f t="shared" si="0"/>
        <v>231.47300000000001</v>
      </c>
      <c r="F68" s="672"/>
      <c r="G68" s="58"/>
      <c r="H68" s="58"/>
    </row>
    <row r="69" spans="1:8">
      <c r="A69" s="586" t="s">
        <v>4705</v>
      </c>
      <c r="B69" s="617">
        <v>20</v>
      </c>
      <c r="C69" s="615" t="s">
        <v>4657</v>
      </c>
      <c r="D69" s="599">
        <v>356.66399999999999</v>
      </c>
      <c r="E69" s="216">
        <f t="shared" si="0"/>
        <v>356.66399999999999</v>
      </c>
      <c r="F69" s="672"/>
      <c r="G69" s="58"/>
      <c r="H69" s="58"/>
    </row>
    <row r="70" spans="1:8">
      <c r="A70" s="586" t="s">
        <v>4706</v>
      </c>
      <c r="B70" s="617">
        <v>25</v>
      </c>
      <c r="C70" s="615" t="s">
        <v>4687</v>
      </c>
      <c r="D70" s="599">
        <v>566.88499999999999</v>
      </c>
      <c r="E70" s="216">
        <f t="shared" si="0"/>
        <v>566.88499999999999</v>
      </c>
      <c r="F70" s="672"/>
      <c r="G70" s="58"/>
      <c r="H70" s="58"/>
    </row>
    <row r="71" spans="1:8">
      <c r="A71" s="586" t="s">
        <v>4707</v>
      </c>
      <c r="B71" s="617">
        <v>32</v>
      </c>
      <c r="C71" s="615" t="s">
        <v>4708</v>
      </c>
      <c r="D71" s="599">
        <v>1039.28</v>
      </c>
      <c r="E71" s="216">
        <f t="shared" si="0"/>
        <v>1039.28</v>
      </c>
      <c r="F71" s="672"/>
      <c r="G71" s="58"/>
      <c r="H71" s="58"/>
    </row>
    <row r="72" spans="1:8" s="33" customFormat="1" ht="18" customHeight="1">
      <c r="A72" s="1102" t="s">
        <v>4777</v>
      </c>
      <c r="B72" s="1103"/>
      <c r="C72" s="1103"/>
      <c r="D72" s="1103"/>
      <c r="E72" s="1104"/>
      <c r="F72" s="672"/>
      <c r="G72" s="58"/>
      <c r="H72" s="58"/>
    </row>
    <row r="73" spans="1:8">
      <c r="A73" s="586" t="s">
        <v>4709</v>
      </c>
      <c r="B73" s="596" t="s">
        <v>151</v>
      </c>
      <c r="C73" s="615" t="s">
        <v>4659</v>
      </c>
      <c r="D73" s="599">
        <v>377.92700000000002</v>
      </c>
      <c r="E73" s="216">
        <f t="shared" si="0"/>
        <v>377.92700000000002</v>
      </c>
      <c r="F73" s="672"/>
      <c r="G73" s="58"/>
      <c r="H73" s="58"/>
    </row>
    <row r="74" spans="1:8">
      <c r="A74" s="586" t="s">
        <v>4710</v>
      </c>
      <c r="B74" s="596" t="s">
        <v>40</v>
      </c>
      <c r="C74" s="615" t="s">
        <v>4661</v>
      </c>
      <c r="D74" s="599">
        <v>470.041</v>
      </c>
      <c r="E74" s="216">
        <f>D74-D74*$B$4/100</f>
        <v>470.041</v>
      </c>
      <c r="F74" s="672"/>
      <c r="G74" s="58"/>
      <c r="H74" s="58"/>
    </row>
    <row r="75" spans="1:8">
      <c r="A75" s="586" t="s">
        <v>4711</v>
      </c>
      <c r="B75" s="618" t="s">
        <v>41</v>
      </c>
      <c r="C75" s="615" t="s">
        <v>4663</v>
      </c>
      <c r="D75" s="599">
        <v>543.25700000000006</v>
      </c>
      <c r="E75" s="216">
        <f>D75-D75*$B$4/100</f>
        <v>543.25700000000006</v>
      </c>
      <c r="F75" s="672"/>
      <c r="G75" s="58"/>
      <c r="H75" s="58"/>
    </row>
    <row r="76" spans="1:8">
      <c r="A76" s="586" t="s">
        <v>4712</v>
      </c>
      <c r="B76" s="618" t="s">
        <v>43</v>
      </c>
      <c r="C76" s="615" t="s">
        <v>4680</v>
      </c>
      <c r="D76" s="599">
        <v>746.39400000000001</v>
      </c>
      <c r="E76" s="216">
        <f>D76-D76*$B$4/100</f>
        <v>746.39400000000001</v>
      </c>
      <c r="F76" s="672"/>
      <c r="G76" s="58"/>
      <c r="H76" s="58"/>
    </row>
    <row r="77" spans="1:8" s="33" customFormat="1" ht="18" customHeight="1">
      <c r="A77" s="1102" t="s">
        <v>4778</v>
      </c>
      <c r="B77" s="1103"/>
      <c r="C77" s="1103"/>
      <c r="D77" s="1103"/>
      <c r="E77" s="1104"/>
      <c r="F77" s="672"/>
      <c r="G77" s="58"/>
      <c r="H77" s="58"/>
    </row>
    <row r="78" spans="1:8">
      <c r="A78" s="586" t="s">
        <v>4713</v>
      </c>
      <c r="B78" s="618" t="s">
        <v>4714</v>
      </c>
      <c r="C78" s="615" t="s">
        <v>4701</v>
      </c>
      <c r="D78" s="599">
        <v>708.59799999999996</v>
      </c>
      <c r="E78" s="216">
        <f>D78-D78*$B$4/100</f>
        <v>708.59799999999996</v>
      </c>
      <c r="F78" s="672"/>
      <c r="G78" s="58"/>
      <c r="H78" s="58"/>
    </row>
    <row r="79" spans="1:8">
      <c r="A79" s="586" t="s">
        <v>4715</v>
      </c>
      <c r="B79" s="618" t="s">
        <v>4774</v>
      </c>
      <c r="C79" s="615" t="s">
        <v>4680</v>
      </c>
      <c r="D79" s="599">
        <v>779.46</v>
      </c>
      <c r="E79" s="216">
        <f>D79-D79*$B$4/100</f>
        <v>779.46</v>
      </c>
      <c r="F79" s="672"/>
      <c r="G79" s="58"/>
      <c r="H79" s="58"/>
    </row>
    <row r="80" spans="1:8" s="33" customFormat="1" ht="18" customHeight="1">
      <c r="A80" s="1102" t="s">
        <v>4050</v>
      </c>
      <c r="B80" s="1103"/>
      <c r="C80" s="1103"/>
      <c r="D80" s="1103"/>
      <c r="E80" s="1104"/>
      <c r="F80" s="672"/>
      <c r="G80" s="58"/>
      <c r="H80" s="58"/>
    </row>
    <row r="81" spans="1:8">
      <c r="A81" s="586" t="s">
        <v>4716</v>
      </c>
      <c r="B81" s="596">
        <v>16</v>
      </c>
      <c r="C81" s="615" t="s">
        <v>4654</v>
      </c>
      <c r="D81" s="599">
        <v>314.149</v>
      </c>
      <c r="E81" s="216">
        <f>D81-D81*$B$4/100</f>
        <v>314.149</v>
      </c>
      <c r="F81" s="672"/>
      <c r="G81" s="58"/>
      <c r="H81" s="58"/>
    </row>
    <row r="82" spans="1:8">
      <c r="A82" s="586" t="s">
        <v>4717</v>
      </c>
      <c r="B82" s="596">
        <v>20</v>
      </c>
      <c r="C82" s="615" t="s">
        <v>4645</v>
      </c>
      <c r="D82" s="599">
        <v>491.29300000000001</v>
      </c>
      <c r="E82" s="216">
        <f>D82-D82*$B$4/100</f>
        <v>491.29300000000001</v>
      </c>
      <c r="F82" s="672"/>
      <c r="G82" s="58"/>
      <c r="H82" s="58"/>
    </row>
    <row r="83" spans="1:8">
      <c r="A83" s="586" t="s">
        <v>4718</v>
      </c>
      <c r="B83" s="596">
        <v>25</v>
      </c>
      <c r="C83" s="615" t="s">
        <v>4694</v>
      </c>
      <c r="D83" s="599">
        <v>784.18999999999994</v>
      </c>
      <c r="E83" s="216">
        <f>D83-D83*$B$4/100</f>
        <v>784.18999999999994</v>
      </c>
      <c r="F83" s="672"/>
      <c r="G83" s="58"/>
      <c r="H83" s="58"/>
    </row>
    <row r="84" spans="1:8">
      <c r="A84" s="586" t="s">
        <v>4719</v>
      </c>
      <c r="B84" s="596">
        <v>32</v>
      </c>
      <c r="C84" s="615" t="s">
        <v>4720</v>
      </c>
      <c r="D84" s="599">
        <v>1417.2069999999999</v>
      </c>
      <c r="E84" s="216">
        <f>D84-D84*$B$4/100</f>
        <v>1417.2069999999999</v>
      </c>
      <c r="F84" s="672"/>
      <c r="G84" s="58"/>
      <c r="H84" s="58"/>
    </row>
    <row r="85" spans="1:8" s="33" customFormat="1" ht="18" customHeight="1">
      <c r="A85" s="1102" t="s">
        <v>23</v>
      </c>
      <c r="B85" s="1103"/>
      <c r="C85" s="1103"/>
      <c r="D85" s="1103"/>
      <c r="E85" s="1104"/>
      <c r="F85" s="672"/>
      <c r="G85" s="58"/>
      <c r="H85" s="58"/>
    </row>
    <row r="86" spans="1:8">
      <c r="A86" s="586" t="s">
        <v>4721</v>
      </c>
      <c r="B86" s="596" t="s">
        <v>55</v>
      </c>
      <c r="C86" s="615" t="s">
        <v>4659</v>
      </c>
      <c r="D86" s="599">
        <v>406.26299999999998</v>
      </c>
      <c r="E86" s="216">
        <f t="shared" ref="E86:E102" si="1">D86-D86*$B$4/100</f>
        <v>406.26299999999998</v>
      </c>
      <c r="F86" s="672"/>
      <c r="G86" s="58"/>
      <c r="H86" s="58"/>
    </row>
    <row r="87" spans="1:8">
      <c r="A87" s="586" t="s">
        <v>4722</v>
      </c>
      <c r="B87" s="596" t="s">
        <v>57</v>
      </c>
      <c r="C87" s="615" t="s">
        <v>4659</v>
      </c>
      <c r="D87" s="599">
        <v>429.89100000000002</v>
      </c>
      <c r="E87" s="216">
        <f t="shared" si="1"/>
        <v>429.89100000000002</v>
      </c>
      <c r="F87" s="672"/>
      <c r="G87" s="58"/>
      <c r="H87" s="58"/>
    </row>
    <row r="88" spans="1:8">
      <c r="A88" s="586" t="s">
        <v>4723</v>
      </c>
      <c r="B88" s="596" t="s">
        <v>56</v>
      </c>
      <c r="C88" s="615" t="s">
        <v>4659</v>
      </c>
      <c r="D88" s="599">
        <v>387.37600000000003</v>
      </c>
      <c r="E88" s="216">
        <f t="shared" si="1"/>
        <v>387.37600000000003</v>
      </c>
      <c r="F88" s="672"/>
      <c r="G88" s="58"/>
      <c r="H88" s="58"/>
    </row>
    <row r="89" spans="1:8">
      <c r="A89" s="586" t="s">
        <v>4724</v>
      </c>
      <c r="B89" s="596" t="s">
        <v>58</v>
      </c>
      <c r="C89" s="615" t="s">
        <v>4659</v>
      </c>
      <c r="D89" s="599">
        <v>439.32900000000001</v>
      </c>
      <c r="E89" s="216">
        <f t="shared" si="1"/>
        <v>439.32900000000001</v>
      </c>
      <c r="F89" s="672"/>
      <c r="G89" s="58"/>
      <c r="H89" s="58"/>
    </row>
    <row r="90" spans="1:8">
      <c r="A90" s="586" t="s">
        <v>4725</v>
      </c>
      <c r="B90" s="596" t="s">
        <v>126</v>
      </c>
      <c r="C90" s="615" t="s">
        <v>4674</v>
      </c>
      <c r="D90" s="599">
        <v>578.6880000000001</v>
      </c>
      <c r="E90" s="216">
        <f t="shared" si="1"/>
        <v>578.6880000000001</v>
      </c>
      <c r="F90" s="672"/>
      <c r="G90" s="58"/>
      <c r="H90" s="58"/>
    </row>
    <row r="91" spans="1:8">
      <c r="A91" s="586" t="s">
        <v>4726</v>
      </c>
      <c r="B91" s="596" t="s">
        <v>4727</v>
      </c>
      <c r="C91" s="615" t="s">
        <v>4687</v>
      </c>
      <c r="D91" s="599">
        <v>470.041</v>
      </c>
      <c r="E91" s="216">
        <f t="shared" si="1"/>
        <v>470.041</v>
      </c>
      <c r="F91" s="672"/>
      <c r="G91" s="58"/>
      <c r="H91" s="58"/>
    </row>
    <row r="92" spans="1:8">
      <c r="A92" s="586" t="s">
        <v>4728</v>
      </c>
      <c r="B92" s="596" t="s">
        <v>117</v>
      </c>
      <c r="C92" s="615" t="s">
        <v>4687</v>
      </c>
      <c r="D92" s="599">
        <v>514.92100000000005</v>
      </c>
      <c r="E92" s="216">
        <f t="shared" si="1"/>
        <v>514.92100000000005</v>
      </c>
      <c r="F92" s="672"/>
      <c r="G92" s="58"/>
      <c r="H92" s="58"/>
    </row>
    <row r="93" spans="1:8">
      <c r="A93" s="586" t="s">
        <v>4729</v>
      </c>
      <c r="B93" s="596" t="s">
        <v>118</v>
      </c>
      <c r="C93" s="615" t="s">
        <v>4674</v>
      </c>
      <c r="D93" s="599">
        <v>607.03500000000008</v>
      </c>
      <c r="E93" s="216">
        <f t="shared" si="1"/>
        <v>607.03500000000008</v>
      </c>
      <c r="F93" s="672"/>
      <c r="G93" s="58"/>
      <c r="H93" s="58"/>
    </row>
    <row r="94" spans="1:8">
      <c r="A94" s="586" t="s">
        <v>4730</v>
      </c>
      <c r="B94" s="596" t="s">
        <v>135</v>
      </c>
      <c r="C94" s="615" t="s">
        <v>4687</v>
      </c>
      <c r="D94" s="599">
        <v>524.37</v>
      </c>
      <c r="E94" s="216">
        <f t="shared" si="1"/>
        <v>524.37</v>
      </c>
      <c r="F94" s="672"/>
      <c r="G94" s="58"/>
      <c r="H94" s="58"/>
    </row>
    <row r="95" spans="1:8">
      <c r="A95" s="586" t="s">
        <v>4731</v>
      </c>
      <c r="B95" s="596" t="s">
        <v>136</v>
      </c>
      <c r="C95" s="615" t="s">
        <v>4674</v>
      </c>
      <c r="D95" s="599">
        <v>609.4</v>
      </c>
      <c r="E95" s="216">
        <f t="shared" si="1"/>
        <v>609.4</v>
      </c>
      <c r="F95" s="672"/>
      <c r="G95" s="58"/>
      <c r="H95" s="58"/>
    </row>
    <row r="96" spans="1:8">
      <c r="A96" s="586" t="s">
        <v>4732</v>
      </c>
      <c r="B96" s="596" t="s">
        <v>119</v>
      </c>
      <c r="C96" s="615" t="s">
        <v>4674</v>
      </c>
      <c r="D96" s="599">
        <v>573.96899999999994</v>
      </c>
      <c r="E96" s="216">
        <f t="shared" si="1"/>
        <v>573.96899999999994</v>
      </c>
      <c r="F96" s="672"/>
      <c r="G96" s="58"/>
      <c r="H96" s="58"/>
    </row>
    <row r="97" spans="1:8">
      <c r="A97" s="586" t="s">
        <v>4733</v>
      </c>
      <c r="B97" s="596" t="s">
        <v>120</v>
      </c>
      <c r="C97" s="615" t="s">
        <v>4680</v>
      </c>
      <c r="D97" s="599">
        <v>658.99900000000002</v>
      </c>
      <c r="E97" s="216">
        <f t="shared" si="1"/>
        <v>658.99900000000002</v>
      </c>
      <c r="F97" s="672"/>
      <c r="G97" s="58"/>
      <c r="H97" s="58"/>
    </row>
    <row r="98" spans="1:8">
      <c r="A98" s="586" t="s">
        <v>4734</v>
      </c>
      <c r="B98" s="596" t="s">
        <v>121</v>
      </c>
      <c r="C98" s="615" t="s">
        <v>4674</v>
      </c>
      <c r="D98" s="599">
        <v>663.71799999999996</v>
      </c>
      <c r="E98" s="216">
        <f t="shared" si="1"/>
        <v>663.71799999999996</v>
      </c>
      <c r="F98" s="672"/>
      <c r="G98" s="58"/>
      <c r="H98" s="58"/>
    </row>
    <row r="99" spans="1:8">
      <c r="A99" s="586" t="s">
        <v>4735</v>
      </c>
      <c r="B99" s="596" t="s">
        <v>59</v>
      </c>
      <c r="C99" s="615" t="s">
        <v>4736</v>
      </c>
      <c r="D99" s="599">
        <v>999.13</v>
      </c>
      <c r="E99" s="216">
        <f t="shared" si="1"/>
        <v>999.13</v>
      </c>
      <c r="F99" s="672"/>
      <c r="G99" s="58"/>
      <c r="H99" s="58"/>
    </row>
    <row r="100" spans="1:8">
      <c r="A100" s="586" t="s">
        <v>4737</v>
      </c>
      <c r="B100" s="596" t="s">
        <v>60</v>
      </c>
      <c r="C100" s="615" t="s">
        <v>4736</v>
      </c>
      <c r="D100" s="599">
        <v>1025.1120000000001</v>
      </c>
      <c r="E100" s="216">
        <f t="shared" si="1"/>
        <v>1025.1120000000001</v>
      </c>
      <c r="F100" s="672"/>
      <c r="G100" s="58"/>
      <c r="H100" s="58"/>
    </row>
    <row r="101" spans="1:8">
      <c r="A101" s="586" t="s">
        <v>4738</v>
      </c>
      <c r="B101" s="596" t="s">
        <v>137</v>
      </c>
      <c r="C101" s="615" t="s">
        <v>4736</v>
      </c>
      <c r="D101" s="599">
        <v>954.25</v>
      </c>
      <c r="E101" s="216">
        <f t="shared" si="1"/>
        <v>954.25</v>
      </c>
      <c r="F101" s="672"/>
      <c r="G101" s="58"/>
      <c r="H101" s="58"/>
    </row>
    <row r="102" spans="1:8">
      <c r="A102" s="586" t="s">
        <v>4739</v>
      </c>
      <c r="B102" s="596" t="s">
        <v>28</v>
      </c>
      <c r="C102" s="615" t="s">
        <v>4720</v>
      </c>
      <c r="D102" s="599">
        <v>1155.0219999999999</v>
      </c>
      <c r="E102" s="216">
        <f t="shared" si="1"/>
        <v>1155.0219999999999</v>
      </c>
      <c r="F102" s="672"/>
      <c r="G102" s="58"/>
      <c r="H102" s="58"/>
    </row>
    <row r="103" spans="1:8" s="33" customFormat="1" ht="18" customHeight="1">
      <c r="A103" s="1102" t="s">
        <v>24</v>
      </c>
      <c r="B103" s="1103"/>
      <c r="C103" s="1103"/>
      <c r="D103" s="1103"/>
      <c r="E103" s="1104"/>
      <c r="F103" s="672"/>
      <c r="G103" s="58"/>
      <c r="H103" s="58"/>
    </row>
    <row r="104" spans="1:8" s="591" customFormat="1">
      <c r="A104" s="586" t="s">
        <v>4756</v>
      </c>
      <c r="B104" s="596" t="s">
        <v>4775</v>
      </c>
      <c r="C104" s="615" t="s">
        <v>4659</v>
      </c>
      <c r="D104" s="599">
        <v>382.64600000000002</v>
      </c>
      <c r="E104" s="216">
        <f>D104-D104*$B$4/100</f>
        <v>382.64600000000002</v>
      </c>
      <c r="F104" s="672"/>
      <c r="G104" s="58"/>
      <c r="H104" s="58"/>
    </row>
    <row r="105" spans="1:8" s="591" customFormat="1">
      <c r="A105" s="586" t="s">
        <v>4757</v>
      </c>
      <c r="B105" s="596" t="s">
        <v>4776</v>
      </c>
      <c r="C105" s="615" t="s">
        <v>4687</v>
      </c>
      <c r="D105" s="599">
        <v>460.58099999999996</v>
      </c>
      <c r="E105" s="216">
        <f>D105-D105*$B$4/100</f>
        <v>460.58099999999996</v>
      </c>
      <c r="F105" s="672"/>
      <c r="G105" s="58"/>
      <c r="H105" s="58"/>
    </row>
    <row r="106" spans="1:8" s="591" customFormat="1">
      <c r="A106" s="586" t="s">
        <v>4758</v>
      </c>
      <c r="B106" s="596" t="s">
        <v>204</v>
      </c>
      <c r="C106" s="615" t="s">
        <v>4701</v>
      </c>
      <c r="D106" s="599">
        <v>661.36400000000003</v>
      </c>
      <c r="E106" s="216">
        <f>D106-D106*$B$4/100</f>
        <v>661.36400000000003</v>
      </c>
      <c r="F106" s="672"/>
      <c r="G106" s="58"/>
      <c r="H106" s="58"/>
    </row>
    <row r="107" spans="1:8" s="591" customFormat="1">
      <c r="A107" s="586" t="s">
        <v>4759</v>
      </c>
      <c r="B107" s="596" t="s">
        <v>4051</v>
      </c>
      <c r="C107" s="615" t="s">
        <v>4703</v>
      </c>
      <c r="D107" s="599">
        <v>758.20799999999997</v>
      </c>
      <c r="E107" s="216">
        <f>D107-D107*$B$4/100</f>
        <v>758.20799999999997</v>
      </c>
      <c r="F107" s="672"/>
      <c r="G107" s="58"/>
      <c r="H107" s="58"/>
    </row>
    <row r="108" spans="1:8" s="591" customFormat="1">
      <c r="A108" s="586" t="s">
        <v>4760</v>
      </c>
      <c r="B108" s="596" t="s">
        <v>205</v>
      </c>
      <c r="C108" s="615" t="s">
        <v>4720</v>
      </c>
      <c r="D108" s="599">
        <v>1417.2069999999999</v>
      </c>
      <c r="E108" s="216">
        <f>D108-D108*$B$4/100</f>
        <v>1417.2069999999999</v>
      </c>
      <c r="F108" s="672"/>
      <c r="G108" s="58"/>
      <c r="H108" s="58"/>
    </row>
    <row r="109" spans="1:8" s="33" customFormat="1" ht="18" customHeight="1">
      <c r="A109" s="1102" t="s">
        <v>30</v>
      </c>
      <c r="B109" s="1103"/>
      <c r="C109" s="1103"/>
      <c r="D109" s="1103"/>
      <c r="E109" s="1104"/>
      <c r="F109" s="672"/>
      <c r="G109" s="58"/>
      <c r="H109" s="58"/>
    </row>
    <row r="110" spans="1:8">
      <c r="A110" s="586" t="s">
        <v>4761</v>
      </c>
      <c r="B110" s="596">
        <v>16</v>
      </c>
      <c r="C110" s="615" t="s">
        <v>4762</v>
      </c>
      <c r="D110" s="599">
        <v>106.29299999999999</v>
      </c>
      <c r="E110" s="216">
        <f>D110-D110*$B$4/100</f>
        <v>106.29299999999999</v>
      </c>
      <c r="F110" s="672"/>
      <c r="G110" s="58"/>
      <c r="H110" s="58"/>
    </row>
    <row r="111" spans="1:8">
      <c r="A111" s="586" t="s">
        <v>4763</v>
      </c>
      <c r="B111" s="596">
        <v>20</v>
      </c>
      <c r="C111" s="615" t="s">
        <v>4764</v>
      </c>
      <c r="D111" s="599">
        <v>165.34100000000001</v>
      </c>
      <c r="E111" s="216">
        <f>D111-D111*$B$4/100</f>
        <v>165.34100000000001</v>
      </c>
      <c r="F111" s="672"/>
      <c r="G111" s="58"/>
      <c r="H111" s="58"/>
    </row>
    <row r="112" spans="1:8">
      <c r="A112" s="586" t="s">
        <v>4765</v>
      </c>
      <c r="B112" s="596">
        <v>25</v>
      </c>
      <c r="C112" s="615" t="s">
        <v>4643</v>
      </c>
      <c r="D112" s="599">
        <v>283.44799999999998</v>
      </c>
      <c r="E112" s="216">
        <f>D112-D112*$B$4/100</f>
        <v>283.44799999999998</v>
      </c>
      <c r="F112" s="672"/>
      <c r="G112" s="58"/>
      <c r="H112" s="58"/>
    </row>
    <row r="113" spans="1:8" s="33" customFormat="1" ht="18" customHeight="1">
      <c r="A113" s="1102" t="s">
        <v>4779</v>
      </c>
      <c r="B113" s="1103"/>
      <c r="C113" s="1103"/>
      <c r="D113" s="1103"/>
      <c r="E113" s="1104"/>
      <c r="F113" s="672"/>
      <c r="G113" s="58"/>
      <c r="H113" s="58"/>
    </row>
    <row r="114" spans="1:8">
      <c r="A114" s="586" t="s">
        <v>4766</v>
      </c>
      <c r="B114" s="596" t="s">
        <v>100</v>
      </c>
      <c r="C114" s="615" t="s">
        <v>4687</v>
      </c>
      <c r="D114" s="599">
        <v>826.70499999999993</v>
      </c>
      <c r="E114" s="216">
        <f>D114-D114*$B$4/100</f>
        <v>826.70499999999993</v>
      </c>
      <c r="F114" s="672"/>
      <c r="G114" s="58"/>
      <c r="H114" s="58"/>
    </row>
    <row r="115" spans="1:8">
      <c r="A115" s="586" t="s">
        <v>4767</v>
      </c>
      <c r="B115" s="596" t="s">
        <v>101</v>
      </c>
      <c r="C115" s="615" t="s">
        <v>4680</v>
      </c>
      <c r="D115" s="599">
        <v>1417.2069999999999</v>
      </c>
      <c r="E115" s="216">
        <f>D115-D115*$B$4/100</f>
        <v>1417.2069999999999</v>
      </c>
      <c r="F115" s="672"/>
      <c r="G115" s="58"/>
      <c r="H115" s="58"/>
    </row>
    <row r="116" spans="1:8">
      <c r="A116" s="586" t="s">
        <v>4768</v>
      </c>
      <c r="B116" s="596" t="s">
        <v>138</v>
      </c>
      <c r="C116" s="615" t="s">
        <v>4680</v>
      </c>
      <c r="D116" s="599">
        <v>2480.1039999999998</v>
      </c>
      <c r="E116" s="216">
        <f>D116-D116*$B$4/100</f>
        <v>2480.1039999999998</v>
      </c>
      <c r="F116" s="672"/>
      <c r="G116" s="58"/>
      <c r="H116" s="58"/>
    </row>
    <row r="117" spans="1:8">
      <c r="A117" s="586" t="s">
        <v>4769</v>
      </c>
      <c r="B117" s="596" t="s">
        <v>122</v>
      </c>
      <c r="C117" s="615" t="s">
        <v>4687</v>
      </c>
      <c r="D117" s="599">
        <v>897.55600000000004</v>
      </c>
      <c r="E117" s="216">
        <f>D117-D117*$B$4/100</f>
        <v>897.55600000000004</v>
      </c>
      <c r="F117" s="672"/>
      <c r="G117" s="58"/>
      <c r="H117" s="58"/>
    </row>
    <row r="118" spans="1:8" s="33" customFormat="1" ht="18" customHeight="1">
      <c r="A118" s="1102" t="s">
        <v>4780</v>
      </c>
      <c r="B118" s="1103"/>
      <c r="C118" s="1103"/>
      <c r="D118" s="1103"/>
      <c r="E118" s="1104"/>
      <c r="F118" s="672"/>
      <c r="G118" s="58"/>
      <c r="H118" s="58"/>
    </row>
    <row r="119" spans="1:8">
      <c r="A119" s="586" t="s">
        <v>4770</v>
      </c>
      <c r="B119" s="619" t="s">
        <v>100</v>
      </c>
      <c r="C119" s="615" t="s">
        <v>4687</v>
      </c>
      <c r="D119" s="599">
        <v>944.80099999999993</v>
      </c>
      <c r="E119" s="216">
        <f>D119-D119*$B$4/100</f>
        <v>944.80099999999993</v>
      </c>
      <c r="F119" s="672"/>
      <c r="G119" s="58"/>
      <c r="H119" s="58"/>
    </row>
    <row r="120" spans="1:8">
      <c r="A120" s="586" t="s">
        <v>4771</v>
      </c>
      <c r="B120" s="619" t="s">
        <v>122</v>
      </c>
      <c r="C120" s="615" t="s">
        <v>4736</v>
      </c>
      <c r="D120" s="599">
        <v>1062.9079999999999</v>
      </c>
      <c r="E120" s="216">
        <f>D120-D120*$B$4/100</f>
        <v>1062.9079999999999</v>
      </c>
      <c r="F120" s="672"/>
      <c r="G120" s="58"/>
      <c r="H120" s="58"/>
    </row>
    <row r="121" spans="1:8">
      <c r="D121" s="21"/>
      <c r="E121" s="123"/>
    </row>
    <row r="122" spans="1:8">
      <c r="D122" s="21"/>
      <c r="E122" s="123"/>
    </row>
  </sheetData>
  <autoFilter ref="A7:E120">
    <filterColumn colId="0" showButton="0"/>
    <filterColumn colId="1" showButton="0"/>
    <filterColumn colId="2" showButton="0"/>
    <filterColumn colId="3" showButton="0"/>
  </autoFilter>
  <mergeCells count="19">
    <mergeCell ref="A1:E1"/>
    <mergeCell ref="A13:E13"/>
    <mergeCell ref="A7:E7"/>
    <mergeCell ref="A31:E31"/>
    <mergeCell ref="A34:E34"/>
    <mergeCell ref="A59:E59"/>
    <mergeCell ref="A53:E53"/>
    <mergeCell ref="A48:E48"/>
    <mergeCell ref="A42:E42"/>
    <mergeCell ref="A24:E24"/>
    <mergeCell ref="A72:E72"/>
    <mergeCell ref="A67:E67"/>
    <mergeCell ref="A118:E118"/>
    <mergeCell ref="A113:E113"/>
    <mergeCell ref="A109:E109"/>
    <mergeCell ref="A103:E103"/>
    <mergeCell ref="A85:E85"/>
    <mergeCell ref="A80:E80"/>
    <mergeCell ref="A77:E7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9"/>
  <sheetViews>
    <sheetView zoomScale="70" zoomScaleNormal="70" workbookViewId="0">
      <selection sqref="A1:F1"/>
    </sheetView>
  </sheetViews>
  <sheetFormatPr defaultColWidth="9.140625" defaultRowHeight="15"/>
  <cols>
    <col min="1" max="1" width="22.85546875" style="156" customWidth="1"/>
    <col min="2" max="2" width="22.85546875" style="591" customWidth="1"/>
    <col min="3" max="3" width="11.42578125" style="156" customWidth="1"/>
    <col min="4" max="4" width="14.7109375" style="156" customWidth="1"/>
    <col min="5" max="5" width="17.85546875" style="156" customWidth="1"/>
    <col min="6" max="6" width="25.42578125" style="156" customWidth="1"/>
    <col min="7" max="16384" width="9.140625" style="156"/>
  </cols>
  <sheetData>
    <row r="1" spans="1:11" ht="18.75">
      <c r="A1" s="1085" t="s">
        <v>3311</v>
      </c>
      <c r="B1" s="1085"/>
      <c r="C1" s="1085"/>
      <c r="D1" s="1085"/>
      <c r="E1" s="1085"/>
      <c r="F1" s="1085"/>
    </row>
    <row r="2" spans="1:11">
      <c r="A2" s="57"/>
      <c r="B2" s="57"/>
      <c r="C2" s="57"/>
      <c r="D2" s="130"/>
      <c r="E2" s="57"/>
      <c r="F2" s="77"/>
    </row>
    <row r="3" spans="1:11" ht="14.45" customHeight="1">
      <c r="A3" s="57"/>
      <c r="B3" s="57"/>
      <c r="C3" s="57"/>
      <c r="D3" s="130"/>
      <c r="E3" s="118"/>
      <c r="F3" s="133"/>
    </row>
    <row r="4" spans="1:11">
      <c r="A4" s="1108" t="s">
        <v>6</v>
      </c>
      <c r="B4" s="1109"/>
      <c r="C4" s="330">
        <v>0</v>
      </c>
      <c r="D4" s="130"/>
      <c r="E4" s="118"/>
      <c r="F4" s="57"/>
    </row>
    <row r="5" spans="1:11">
      <c r="A5" s="131"/>
      <c r="B5" s="131"/>
      <c r="C5" s="117"/>
      <c r="D5" s="117"/>
      <c r="E5" s="57"/>
      <c r="F5" s="57"/>
    </row>
    <row r="6" spans="1:11" ht="30">
      <c r="A6" s="893" t="s">
        <v>4852</v>
      </c>
      <c r="B6" s="893" t="s">
        <v>4853</v>
      </c>
      <c r="C6" s="893" t="s">
        <v>21</v>
      </c>
      <c r="D6" s="894" t="s">
        <v>208</v>
      </c>
      <c r="E6" s="895" t="s">
        <v>3950</v>
      </c>
      <c r="F6" s="893" t="s">
        <v>10</v>
      </c>
    </row>
    <row r="7" spans="1:11" ht="15" customHeight="1">
      <c r="A7" s="896" t="s">
        <v>4850</v>
      </c>
      <c r="B7" s="897"/>
      <c r="C7" s="897"/>
      <c r="D7" s="897"/>
      <c r="E7" s="897"/>
      <c r="F7" s="897"/>
    </row>
    <row r="8" spans="1:11">
      <c r="A8" s="898" t="s">
        <v>3312</v>
      </c>
      <c r="B8" s="899" t="s">
        <v>4854</v>
      </c>
      <c r="C8" s="900" t="s">
        <v>3313</v>
      </c>
      <c r="D8" s="898" t="s">
        <v>3314</v>
      </c>
      <c r="E8" s="1009">
        <v>361.83018959999998</v>
      </c>
      <c r="F8" s="901">
        <f t="shared" ref="F8:F30" si="0">E8-E8*$C$4/100</f>
        <v>361.83018959999998</v>
      </c>
      <c r="G8" s="15"/>
      <c r="K8" s="15"/>
    </row>
    <row r="9" spans="1:11">
      <c r="A9" s="898" t="s">
        <v>3315</v>
      </c>
      <c r="B9" s="899" t="s">
        <v>4855</v>
      </c>
      <c r="C9" s="900" t="s">
        <v>3316</v>
      </c>
      <c r="D9" s="898" t="s">
        <v>3314</v>
      </c>
      <c r="E9" s="1009">
        <v>493.52527620000001</v>
      </c>
      <c r="F9" s="901">
        <f t="shared" si="0"/>
        <v>493.52527620000001</v>
      </c>
      <c r="G9" s="15"/>
      <c r="H9" s="672"/>
      <c r="I9" s="672"/>
      <c r="J9" s="672"/>
      <c r="K9" s="15"/>
    </row>
    <row r="10" spans="1:11">
      <c r="A10" s="898" t="s">
        <v>3317</v>
      </c>
      <c r="B10" s="899" t="s">
        <v>4856</v>
      </c>
      <c r="C10" s="900" t="s">
        <v>3318</v>
      </c>
      <c r="D10" s="898" t="s">
        <v>3319</v>
      </c>
      <c r="E10" s="1009">
        <v>667.56396960000006</v>
      </c>
      <c r="F10" s="901">
        <f t="shared" si="0"/>
        <v>667.56396960000006</v>
      </c>
      <c r="G10" s="15"/>
      <c r="H10" s="672"/>
      <c r="I10" s="672"/>
      <c r="J10" s="672"/>
      <c r="K10" s="15"/>
    </row>
    <row r="11" spans="1:11">
      <c r="A11" s="898" t="s">
        <v>3320</v>
      </c>
      <c r="B11" s="899" t="s">
        <v>4857</v>
      </c>
      <c r="C11" s="900" t="s">
        <v>3321</v>
      </c>
      <c r="D11" s="898" t="s">
        <v>3322</v>
      </c>
      <c r="E11" s="1009">
        <v>862.94141999999999</v>
      </c>
      <c r="F11" s="901">
        <f t="shared" si="0"/>
        <v>862.94141999999999</v>
      </c>
      <c r="G11" s="15"/>
      <c r="H11" s="672"/>
      <c r="I11" s="672"/>
      <c r="J11" s="672"/>
      <c r="K11" s="15"/>
    </row>
    <row r="12" spans="1:11">
      <c r="A12" s="898" t="s">
        <v>3323</v>
      </c>
      <c r="B12" s="899" t="s">
        <v>4858</v>
      </c>
      <c r="C12" s="900" t="s">
        <v>3324</v>
      </c>
      <c r="D12" s="898" t="s">
        <v>3325</v>
      </c>
      <c r="E12" s="1009">
        <v>1351.3850460000001</v>
      </c>
      <c r="F12" s="901">
        <f t="shared" si="0"/>
        <v>1351.3850460000001</v>
      </c>
      <c r="G12" s="15"/>
      <c r="H12" s="672"/>
      <c r="I12" s="672"/>
      <c r="J12" s="672"/>
      <c r="K12" s="15"/>
    </row>
    <row r="13" spans="1:11">
      <c r="A13" s="898" t="s">
        <v>3326</v>
      </c>
      <c r="B13" s="899" t="s">
        <v>4859</v>
      </c>
      <c r="C13" s="900" t="s">
        <v>3327</v>
      </c>
      <c r="D13" s="898" t="s">
        <v>3328</v>
      </c>
      <c r="E13" s="1009">
        <v>1974.9776112</v>
      </c>
      <c r="F13" s="901">
        <f t="shared" si="0"/>
        <v>1974.9776112</v>
      </c>
      <c r="G13" s="15"/>
      <c r="H13" s="672"/>
      <c r="I13" s="672"/>
      <c r="J13" s="672"/>
      <c r="K13" s="15"/>
    </row>
    <row r="14" spans="1:11">
      <c r="A14" s="898" t="s">
        <v>3329</v>
      </c>
      <c r="B14" s="899" t="s">
        <v>4860</v>
      </c>
      <c r="C14" s="900" t="s">
        <v>3330</v>
      </c>
      <c r="D14" s="898" t="s">
        <v>3328</v>
      </c>
      <c r="E14" s="1009">
        <v>2551.5414341999999</v>
      </c>
      <c r="F14" s="901">
        <f t="shared" si="0"/>
        <v>2551.5414341999999</v>
      </c>
      <c r="G14" s="15"/>
      <c r="H14" s="672"/>
      <c r="I14" s="672"/>
      <c r="J14" s="672"/>
      <c r="K14" s="15"/>
    </row>
    <row r="15" spans="1:11" s="591" customFormat="1" ht="15" customHeight="1">
      <c r="A15" s="899"/>
      <c r="B15" s="899" t="s">
        <v>5470</v>
      </c>
      <c r="C15" s="902" t="s">
        <v>5471</v>
      </c>
      <c r="D15" s="899"/>
      <c r="E15" s="1009">
        <v>3827.678534482759</v>
      </c>
      <c r="F15" s="901">
        <f t="shared" si="0"/>
        <v>3827.678534482759</v>
      </c>
      <c r="G15" s="15"/>
      <c r="H15" s="672"/>
      <c r="I15" s="672"/>
      <c r="J15" s="672"/>
      <c r="K15" s="15"/>
    </row>
    <row r="16" spans="1:11" s="123" customFormat="1">
      <c r="A16" s="899"/>
      <c r="B16" s="899" t="s">
        <v>5472</v>
      </c>
      <c r="C16" s="902" t="s">
        <v>5473</v>
      </c>
      <c r="D16" s="899"/>
      <c r="E16" s="1009">
        <v>4492.4379310344821</v>
      </c>
      <c r="F16" s="901">
        <f t="shared" si="0"/>
        <v>4492.4379310344821</v>
      </c>
      <c r="G16" s="15"/>
      <c r="H16" s="672"/>
      <c r="I16" s="672"/>
      <c r="J16" s="672"/>
      <c r="K16" s="15"/>
    </row>
    <row r="17" spans="1:11" s="123" customFormat="1">
      <c r="A17" s="899"/>
      <c r="B17" s="899" t="s">
        <v>5474</v>
      </c>
      <c r="C17" s="902" t="s">
        <v>5475</v>
      </c>
      <c r="D17" s="899"/>
      <c r="E17" s="1009">
        <v>5781.4843103448311</v>
      </c>
      <c r="F17" s="901">
        <f t="shared" si="0"/>
        <v>5781.4843103448311</v>
      </c>
      <c r="G17" s="15"/>
      <c r="H17" s="672"/>
      <c r="I17" s="672"/>
      <c r="J17" s="672"/>
      <c r="K17" s="15"/>
    </row>
    <row r="18" spans="1:11" s="123" customFormat="1">
      <c r="A18" s="896" t="s">
        <v>4851</v>
      </c>
      <c r="B18" s="897"/>
      <c r="C18" s="897"/>
      <c r="D18" s="897"/>
      <c r="E18" s="897"/>
      <c r="F18" s="897"/>
      <c r="G18" s="15"/>
      <c r="H18" s="672"/>
      <c r="I18" s="672"/>
      <c r="J18" s="672"/>
      <c r="K18" s="15"/>
    </row>
    <row r="19" spans="1:11" s="123" customFormat="1">
      <c r="A19" s="899"/>
      <c r="B19" s="899" t="s">
        <v>4829</v>
      </c>
      <c r="C19" s="902" t="s">
        <v>3313</v>
      </c>
      <c r="D19" s="903"/>
      <c r="E19" s="1009">
        <v>372.68217360000006</v>
      </c>
      <c r="F19" s="901">
        <f t="shared" si="0"/>
        <v>372.68217360000006</v>
      </c>
      <c r="G19" s="15"/>
      <c r="H19" s="672"/>
      <c r="I19" s="672"/>
      <c r="J19" s="672"/>
      <c r="K19" s="15"/>
    </row>
    <row r="20" spans="1:11" s="123" customFormat="1">
      <c r="A20" s="899"/>
      <c r="B20" s="899" t="s">
        <v>4830</v>
      </c>
      <c r="C20" s="902" t="s">
        <v>3316</v>
      </c>
      <c r="D20" s="903"/>
      <c r="E20" s="1009">
        <v>508.33197360000003</v>
      </c>
      <c r="F20" s="901">
        <f t="shared" si="0"/>
        <v>508.33197360000003</v>
      </c>
      <c r="G20" s="15"/>
      <c r="H20" s="672"/>
      <c r="I20" s="672"/>
      <c r="J20" s="672"/>
      <c r="K20" s="15"/>
    </row>
    <row r="21" spans="1:11" s="123" customFormat="1">
      <c r="A21" s="899"/>
      <c r="B21" s="899" t="s">
        <v>4831</v>
      </c>
      <c r="C21" s="902" t="s">
        <v>3318</v>
      </c>
      <c r="D21" s="903"/>
      <c r="E21" s="1009">
        <v>687.58796700000005</v>
      </c>
      <c r="F21" s="901">
        <f t="shared" si="0"/>
        <v>687.58796700000005</v>
      </c>
      <c r="G21" s="15"/>
      <c r="H21" s="672"/>
      <c r="I21" s="672"/>
      <c r="J21" s="672"/>
      <c r="K21" s="15"/>
    </row>
    <row r="22" spans="1:11" s="123" customFormat="1">
      <c r="A22" s="899"/>
      <c r="B22" s="899" t="s">
        <v>4832</v>
      </c>
      <c r="C22" s="902" t="s">
        <v>3321</v>
      </c>
      <c r="D22" s="903"/>
      <c r="E22" s="1009">
        <v>888.82966260000001</v>
      </c>
      <c r="F22" s="901">
        <f t="shared" si="0"/>
        <v>888.82966260000001</v>
      </c>
      <c r="G22" s="15"/>
      <c r="H22" s="672"/>
      <c r="I22" s="672"/>
      <c r="J22" s="672"/>
      <c r="K22" s="15"/>
    </row>
    <row r="23" spans="1:11" s="123" customFormat="1" ht="15" customHeight="1">
      <c r="A23" s="899"/>
      <c r="B23" s="899" t="s">
        <v>4833</v>
      </c>
      <c r="C23" s="902" t="s">
        <v>3324</v>
      </c>
      <c r="D23" s="903"/>
      <c r="E23" s="1009">
        <v>1391.9234670000001</v>
      </c>
      <c r="F23" s="901">
        <f t="shared" si="0"/>
        <v>1391.9234670000001</v>
      </c>
      <c r="G23" s="15"/>
      <c r="H23" s="672"/>
      <c r="I23" s="672"/>
      <c r="J23" s="672"/>
      <c r="K23" s="15"/>
    </row>
    <row r="24" spans="1:11" s="123" customFormat="1">
      <c r="A24" s="899"/>
      <c r="B24" s="899" t="s">
        <v>4834</v>
      </c>
      <c r="C24" s="902" t="s">
        <v>3327</v>
      </c>
      <c r="D24" s="903"/>
      <c r="E24" s="1009">
        <v>2034.2252699999999</v>
      </c>
      <c r="F24" s="901">
        <f t="shared" si="0"/>
        <v>2034.2252699999999</v>
      </c>
      <c r="G24" s="15"/>
      <c r="H24" s="672"/>
      <c r="I24" s="672"/>
      <c r="J24" s="672"/>
      <c r="K24" s="15"/>
    </row>
    <row r="25" spans="1:11" s="123" customFormat="1">
      <c r="A25" s="899"/>
      <c r="B25" s="899" t="s">
        <v>4835</v>
      </c>
      <c r="C25" s="902" t="s">
        <v>3330</v>
      </c>
      <c r="D25" s="903"/>
      <c r="E25" s="1009">
        <v>2628.0896597999999</v>
      </c>
      <c r="F25" s="901">
        <f t="shared" si="0"/>
        <v>2628.0896597999999</v>
      </c>
      <c r="G25" s="15"/>
      <c r="H25" s="672"/>
      <c r="I25" s="672"/>
      <c r="J25" s="672"/>
      <c r="K25" s="15"/>
    </row>
    <row r="26" spans="1:11" s="123" customFormat="1">
      <c r="A26" s="896" t="s">
        <v>5261</v>
      </c>
      <c r="B26" s="897"/>
      <c r="C26" s="897"/>
      <c r="D26" s="897"/>
      <c r="E26" s="897"/>
      <c r="F26" s="897"/>
      <c r="G26" s="15"/>
      <c r="H26" s="672"/>
      <c r="I26" s="672"/>
      <c r="J26" s="672"/>
      <c r="K26" s="15"/>
    </row>
    <row r="27" spans="1:11" s="123" customFormat="1">
      <c r="A27" s="899"/>
      <c r="B27" s="899" t="s">
        <v>5262</v>
      </c>
      <c r="C27" s="902" t="s">
        <v>3316</v>
      </c>
      <c r="D27" s="903"/>
      <c r="E27" s="1009">
        <v>403.78800000000001</v>
      </c>
      <c r="F27" s="901">
        <f t="shared" si="0"/>
        <v>403.78800000000001</v>
      </c>
      <c r="G27" s="15"/>
      <c r="H27" s="672"/>
      <c r="I27" s="672"/>
      <c r="J27" s="672"/>
      <c r="K27" s="15"/>
    </row>
    <row r="28" spans="1:11" s="123" customFormat="1">
      <c r="A28" s="899"/>
      <c r="B28" s="899" t="s">
        <v>5263</v>
      </c>
      <c r="C28" s="902" t="s">
        <v>3318</v>
      </c>
      <c r="D28" s="903"/>
      <c r="E28" s="1009">
        <v>594.39599999999996</v>
      </c>
      <c r="F28" s="901">
        <f t="shared" si="0"/>
        <v>594.39599999999996</v>
      </c>
      <c r="G28" s="15"/>
      <c r="H28" s="672"/>
      <c r="I28" s="672"/>
      <c r="J28" s="672"/>
      <c r="K28" s="15"/>
    </row>
    <row r="29" spans="1:11">
      <c r="A29" s="899"/>
      <c r="B29" s="899" t="s">
        <v>5264</v>
      </c>
      <c r="C29" s="902" t="s">
        <v>3321</v>
      </c>
      <c r="D29" s="903"/>
      <c r="E29" s="1009">
        <v>762.43200000000002</v>
      </c>
      <c r="F29" s="901">
        <f t="shared" si="0"/>
        <v>762.43200000000002</v>
      </c>
      <c r="G29" s="15"/>
      <c r="H29" s="672"/>
      <c r="I29" s="672"/>
      <c r="J29" s="672"/>
      <c r="K29" s="15"/>
    </row>
    <row r="30" spans="1:11" ht="15" customHeight="1">
      <c r="A30" s="899"/>
      <c r="B30" s="899" t="s">
        <v>5265</v>
      </c>
      <c r="C30" s="902" t="s">
        <v>3324</v>
      </c>
      <c r="D30" s="903"/>
      <c r="E30" s="1009">
        <v>1185.03</v>
      </c>
      <c r="F30" s="901">
        <f t="shared" si="0"/>
        <v>1185.03</v>
      </c>
      <c r="G30" s="15"/>
      <c r="H30" s="672"/>
      <c r="I30" s="672"/>
      <c r="J30" s="672"/>
      <c r="K30" s="15"/>
    </row>
    <row r="31" spans="1:11">
      <c r="A31" s="858"/>
      <c r="B31" s="858"/>
      <c r="C31" s="859"/>
      <c r="D31" s="860"/>
      <c r="E31" s="23"/>
      <c r="F31" s="48"/>
      <c r="G31" s="15"/>
      <c r="H31" s="672"/>
      <c r="I31" s="672"/>
      <c r="J31" s="672"/>
      <c r="K31" s="15"/>
    </row>
    <row r="32" spans="1:11" ht="30">
      <c r="A32" s="893" t="s">
        <v>20</v>
      </c>
      <c r="B32" s="893" t="s">
        <v>4853</v>
      </c>
      <c r="C32" s="893" t="s">
        <v>21</v>
      </c>
      <c r="D32" s="893" t="s">
        <v>130</v>
      </c>
      <c r="E32" s="895" t="s">
        <v>3954</v>
      </c>
      <c r="F32" s="893" t="s">
        <v>10</v>
      </c>
      <c r="G32" s="15"/>
      <c r="H32" s="672"/>
      <c r="I32" s="672"/>
      <c r="J32" s="672"/>
      <c r="K32" s="15"/>
    </row>
    <row r="33" spans="1:11">
      <c r="A33" s="896" t="s">
        <v>3331</v>
      </c>
      <c r="B33" s="897"/>
      <c r="C33" s="897"/>
      <c r="D33" s="897"/>
      <c r="E33" s="897"/>
      <c r="F33" s="897"/>
      <c r="G33" s="15"/>
      <c r="H33" s="672"/>
      <c r="I33" s="672"/>
      <c r="J33" s="672"/>
      <c r="K33" s="15"/>
    </row>
    <row r="34" spans="1:11">
      <c r="A34" s="898" t="s">
        <v>3332</v>
      </c>
      <c r="B34" s="899" t="s">
        <v>4861</v>
      </c>
      <c r="C34" s="900">
        <v>15</v>
      </c>
      <c r="D34" s="898">
        <v>200</v>
      </c>
      <c r="E34" s="1009">
        <v>206.107</v>
      </c>
      <c r="F34" s="901">
        <f t="shared" ref="F34:F43" si="1">E34-E34*$C$4/100</f>
        <v>206.107</v>
      </c>
      <c r="G34" s="15"/>
      <c r="H34" s="672"/>
      <c r="I34" s="672"/>
      <c r="J34" s="672"/>
      <c r="K34" s="15"/>
    </row>
    <row r="35" spans="1:11">
      <c r="A35" s="898" t="s">
        <v>3333</v>
      </c>
      <c r="B35" s="899" t="s">
        <v>4862</v>
      </c>
      <c r="C35" s="900">
        <v>18</v>
      </c>
      <c r="D35" s="898">
        <v>150</v>
      </c>
      <c r="E35" s="1009">
        <v>279.46600000000001</v>
      </c>
      <c r="F35" s="901">
        <f t="shared" si="1"/>
        <v>279.46600000000001</v>
      </c>
      <c r="G35" s="15"/>
      <c r="H35" s="672"/>
      <c r="I35" s="672"/>
      <c r="J35" s="672"/>
      <c r="K35" s="15"/>
    </row>
    <row r="36" spans="1:11">
      <c r="A36" s="898" t="s">
        <v>3334</v>
      </c>
      <c r="B36" s="899" t="s">
        <v>4863</v>
      </c>
      <c r="C36" s="900">
        <v>22</v>
      </c>
      <c r="D36" s="898">
        <v>120</v>
      </c>
      <c r="E36" s="1009">
        <v>316.50300000000004</v>
      </c>
      <c r="F36" s="901">
        <f t="shared" si="1"/>
        <v>316.50300000000004</v>
      </c>
      <c r="G36" s="15"/>
      <c r="H36" s="672"/>
      <c r="I36" s="672"/>
      <c r="J36" s="672"/>
      <c r="K36" s="15"/>
    </row>
    <row r="37" spans="1:11">
      <c r="A37" s="898" t="s">
        <v>3335</v>
      </c>
      <c r="B37" s="899" t="s">
        <v>4864</v>
      </c>
      <c r="C37" s="900">
        <v>28</v>
      </c>
      <c r="D37" s="898">
        <v>50</v>
      </c>
      <c r="E37" s="1009">
        <v>466.55399999999997</v>
      </c>
      <c r="F37" s="901">
        <f t="shared" si="1"/>
        <v>466.55399999999997</v>
      </c>
      <c r="G37" s="15"/>
      <c r="H37" s="672"/>
      <c r="I37" s="672"/>
      <c r="J37" s="672"/>
      <c r="K37" s="15"/>
    </row>
    <row r="38" spans="1:11">
      <c r="A38" s="898" t="s">
        <v>3336</v>
      </c>
      <c r="B38" s="899" t="s">
        <v>4865</v>
      </c>
      <c r="C38" s="900">
        <v>35</v>
      </c>
      <c r="D38" s="898">
        <v>40</v>
      </c>
      <c r="E38" s="1009">
        <v>720.13699999999994</v>
      </c>
      <c r="F38" s="901">
        <f t="shared" si="1"/>
        <v>720.13699999999994</v>
      </c>
      <c r="G38" s="15"/>
      <c r="H38" s="672"/>
      <c r="I38" s="672"/>
      <c r="J38" s="672"/>
      <c r="K38" s="15"/>
    </row>
    <row r="39" spans="1:11">
      <c r="A39" s="898" t="s">
        <v>3337</v>
      </c>
      <c r="B39" s="899" t="s">
        <v>4866</v>
      </c>
      <c r="C39" s="900">
        <v>42</v>
      </c>
      <c r="D39" s="898">
        <v>18</v>
      </c>
      <c r="E39" s="1009">
        <v>1015.124</v>
      </c>
      <c r="F39" s="901">
        <f t="shared" si="1"/>
        <v>1015.124</v>
      </c>
      <c r="G39" s="15"/>
      <c r="H39" s="672"/>
      <c r="I39" s="672"/>
      <c r="J39" s="672"/>
      <c r="K39" s="15"/>
    </row>
    <row r="40" spans="1:11">
      <c r="A40" s="898" t="s">
        <v>3338</v>
      </c>
      <c r="B40" s="899" t="s">
        <v>4867</v>
      </c>
      <c r="C40" s="900">
        <v>54</v>
      </c>
      <c r="D40" s="898">
        <v>10</v>
      </c>
      <c r="E40" s="1009">
        <v>1478.3340000000001</v>
      </c>
      <c r="F40" s="901">
        <f t="shared" si="1"/>
        <v>1478.3340000000001</v>
      </c>
      <c r="G40" s="15"/>
      <c r="H40" s="672"/>
      <c r="I40" s="672"/>
      <c r="J40" s="672"/>
      <c r="K40" s="15"/>
    </row>
    <row r="41" spans="1:11">
      <c r="A41" s="906"/>
      <c r="B41" s="899" t="s">
        <v>5476</v>
      </c>
      <c r="C41" s="902" t="s">
        <v>5477</v>
      </c>
      <c r="D41" s="899"/>
      <c r="E41" s="1009">
        <v>4216.3220000000001</v>
      </c>
      <c r="F41" s="901">
        <f t="shared" si="1"/>
        <v>4216.3220000000001</v>
      </c>
      <c r="G41" s="15"/>
      <c r="H41" s="672"/>
      <c r="I41" s="672"/>
      <c r="J41" s="672"/>
      <c r="K41" s="15"/>
    </row>
    <row r="42" spans="1:11">
      <c r="A42" s="906"/>
      <c r="B42" s="899" t="s">
        <v>5478</v>
      </c>
      <c r="C42" s="902" t="s">
        <v>5479</v>
      </c>
      <c r="D42" s="899"/>
      <c r="E42" s="1009">
        <v>5565.7470000000003</v>
      </c>
      <c r="F42" s="901">
        <f t="shared" si="1"/>
        <v>5565.7470000000003</v>
      </c>
      <c r="G42" s="15"/>
      <c r="H42" s="672"/>
      <c r="I42" s="672"/>
      <c r="J42" s="672"/>
      <c r="K42" s="15"/>
    </row>
    <row r="43" spans="1:11">
      <c r="A43" s="906"/>
      <c r="B43" s="899" t="s">
        <v>5480</v>
      </c>
      <c r="C43" s="902">
        <v>108</v>
      </c>
      <c r="D43" s="899"/>
      <c r="E43" s="1009">
        <v>7160.0649999999996</v>
      </c>
      <c r="F43" s="901">
        <f t="shared" si="1"/>
        <v>7160.0649999999996</v>
      </c>
      <c r="G43" s="15"/>
      <c r="H43" s="672"/>
      <c r="I43" s="672"/>
      <c r="J43" s="672"/>
      <c r="K43" s="15"/>
    </row>
    <row r="44" spans="1:11">
      <c r="A44" s="896" t="s">
        <v>3339</v>
      </c>
      <c r="B44" s="897"/>
      <c r="C44" s="897"/>
      <c r="D44" s="897"/>
      <c r="E44" s="897"/>
      <c r="F44" s="897"/>
      <c r="G44" s="15"/>
      <c r="H44" s="672"/>
      <c r="I44" s="672"/>
      <c r="J44" s="672"/>
      <c r="K44" s="15"/>
    </row>
    <row r="45" spans="1:11">
      <c r="A45" s="898" t="s">
        <v>3340</v>
      </c>
      <c r="B45" s="899" t="s">
        <v>4868</v>
      </c>
      <c r="C45" s="900">
        <v>15</v>
      </c>
      <c r="D45" s="898">
        <v>200</v>
      </c>
      <c r="E45" s="1009">
        <v>194.744</v>
      </c>
      <c r="F45" s="901">
        <f t="shared" ref="F45:F54" si="2">E45-E45*$C$4/100</f>
        <v>194.744</v>
      </c>
      <c r="G45" s="15"/>
      <c r="H45" s="672"/>
      <c r="I45" s="672"/>
      <c r="J45" s="672"/>
      <c r="K45" s="15"/>
    </row>
    <row r="46" spans="1:11" ht="15" customHeight="1">
      <c r="A46" s="898" t="s">
        <v>3341</v>
      </c>
      <c r="B46" s="899" t="s">
        <v>4869</v>
      </c>
      <c r="C46" s="900">
        <v>18</v>
      </c>
      <c r="D46" s="898">
        <v>150</v>
      </c>
      <c r="E46" s="1009">
        <v>315.61200000000002</v>
      </c>
      <c r="F46" s="901">
        <f t="shared" si="2"/>
        <v>315.61200000000002</v>
      </c>
      <c r="G46" s="15"/>
      <c r="H46" s="672"/>
      <c r="I46" s="672"/>
      <c r="J46" s="672"/>
      <c r="K46" s="15"/>
    </row>
    <row r="47" spans="1:11">
      <c r="A47" s="898" t="s">
        <v>3342</v>
      </c>
      <c r="B47" s="899" t="s">
        <v>4870</v>
      </c>
      <c r="C47" s="900">
        <v>22</v>
      </c>
      <c r="D47" s="898">
        <v>100</v>
      </c>
      <c r="E47" s="1009">
        <v>374.47300000000001</v>
      </c>
      <c r="F47" s="901">
        <f t="shared" si="2"/>
        <v>374.47300000000001</v>
      </c>
      <c r="G47" s="15"/>
      <c r="H47" s="672"/>
      <c r="I47" s="672"/>
      <c r="J47" s="672"/>
      <c r="K47" s="15"/>
    </row>
    <row r="48" spans="1:11">
      <c r="A48" s="898" t="s">
        <v>3343</v>
      </c>
      <c r="B48" s="899" t="s">
        <v>4871</v>
      </c>
      <c r="C48" s="900">
        <v>28</v>
      </c>
      <c r="D48" s="898">
        <v>50</v>
      </c>
      <c r="E48" s="1009">
        <v>500.5</v>
      </c>
      <c r="F48" s="901">
        <f t="shared" si="2"/>
        <v>500.5</v>
      </c>
      <c r="G48" s="15"/>
      <c r="H48" s="672"/>
      <c r="I48" s="672"/>
      <c r="J48" s="672"/>
      <c r="K48" s="15"/>
    </row>
    <row r="49" spans="1:11">
      <c r="A49" s="898" t="s">
        <v>3344</v>
      </c>
      <c r="B49" s="899" t="s">
        <v>4872</v>
      </c>
      <c r="C49" s="900">
        <v>35</v>
      </c>
      <c r="D49" s="898">
        <v>35</v>
      </c>
      <c r="E49" s="1009">
        <v>743.54500000000007</v>
      </c>
      <c r="F49" s="901">
        <f t="shared" si="2"/>
        <v>743.54500000000007</v>
      </c>
      <c r="G49" s="15"/>
      <c r="H49" s="672"/>
      <c r="I49" s="672"/>
      <c r="J49" s="672"/>
      <c r="K49" s="15"/>
    </row>
    <row r="50" spans="1:11">
      <c r="A50" s="898" t="s">
        <v>3345</v>
      </c>
      <c r="B50" s="899" t="s">
        <v>4873</v>
      </c>
      <c r="C50" s="900">
        <v>42</v>
      </c>
      <c r="D50" s="898">
        <v>18</v>
      </c>
      <c r="E50" s="1009">
        <v>867.68</v>
      </c>
      <c r="F50" s="901">
        <f t="shared" si="2"/>
        <v>867.68</v>
      </c>
      <c r="G50" s="15"/>
      <c r="H50" s="672"/>
      <c r="I50" s="672"/>
      <c r="J50" s="672"/>
      <c r="K50" s="15"/>
    </row>
    <row r="51" spans="1:11">
      <c r="A51" s="898" t="s">
        <v>3346</v>
      </c>
      <c r="B51" s="899" t="s">
        <v>4874</v>
      </c>
      <c r="C51" s="900">
        <v>54</v>
      </c>
      <c r="D51" s="898">
        <v>10</v>
      </c>
      <c r="E51" s="1009">
        <v>1494.922</v>
      </c>
      <c r="F51" s="901">
        <f t="shared" si="2"/>
        <v>1494.922</v>
      </c>
      <c r="G51" s="15"/>
      <c r="H51" s="672"/>
      <c r="I51" s="672"/>
      <c r="J51" s="672"/>
      <c r="K51" s="15"/>
    </row>
    <row r="52" spans="1:11">
      <c r="A52" s="906"/>
      <c r="B52" s="899" t="s">
        <v>5481</v>
      </c>
      <c r="C52" s="902" t="s">
        <v>5477</v>
      </c>
      <c r="D52" s="899"/>
      <c r="E52" s="1009">
        <v>3618.1860000000001</v>
      </c>
      <c r="F52" s="901">
        <f t="shared" si="2"/>
        <v>3618.1860000000001</v>
      </c>
      <c r="G52" s="15"/>
      <c r="H52" s="672"/>
      <c r="I52" s="672"/>
      <c r="J52" s="672"/>
      <c r="K52" s="15"/>
    </row>
    <row r="53" spans="1:11">
      <c r="A53" s="906"/>
      <c r="B53" s="899" t="s">
        <v>5482</v>
      </c>
      <c r="C53" s="902" t="s">
        <v>5479</v>
      </c>
      <c r="D53" s="899"/>
      <c r="E53" s="1009">
        <v>4660.799</v>
      </c>
      <c r="F53" s="901">
        <f t="shared" si="2"/>
        <v>4660.799</v>
      </c>
      <c r="G53" s="15"/>
      <c r="H53" s="672"/>
      <c r="I53" s="672"/>
      <c r="J53" s="672"/>
      <c r="K53" s="15"/>
    </row>
    <row r="54" spans="1:11">
      <c r="A54" s="906"/>
      <c r="B54" s="899" t="s">
        <v>5483</v>
      </c>
      <c r="C54" s="902">
        <v>108</v>
      </c>
      <c r="D54" s="899"/>
      <c r="E54" s="1009">
        <v>6224.7129999999997</v>
      </c>
      <c r="F54" s="901">
        <f t="shared" si="2"/>
        <v>6224.7129999999997</v>
      </c>
      <c r="G54" s="15"/>
      <c r="H54" s="672"/>
      <c r="I54" s="672"/>
      <c r="J54" s="672"/>
      <c r="K54" s="15"/>
    </row>
    <row r="55" spans="1:11">
      <c r="A55" s="896" t="s">
        <v>3347</v>
      </c>
      <c r="B55" s="897"/>
      <c r="C55" s="897"/>
      <c r="D55" s="897"/>
      <c r="E55" s="897"/>
      <c r="F55" s="897"/>
      <c r="G55" s="15"/>
      <c r="H55" s="672"/>
      <c r="I55" s="672"/>
      <c r="J55" s="672"/>
      <c r="K55" s="15"/>
    </row>
    <row r="56" spans="1:11">
      <c r="A56" s="899" t="s">
        <v>3348</v>
      </c>
      <c r="B56" s="899" t="s">
        <v>4875</v>
      </c>
      <c r="C56" s="900">
        <v>15</v>
      </c>
      <c r="D56" s="898">
        <v>200</v>
      </c>
      <c r="E56" s="1009">
        <v>191.38900000000001</v>
      </c>
      <c r="F56" s="901">
        <f t="shared" ref="F56:F65" si="3">E56-E56*$C$4/100</f>
        <v>191.38900000000001</v>
      </c>
      <c r="G56" s="15"/>
      <c r="H56" s="672"/>
      <c r="I56" s="672"/>
      <c r="J56" s="672"/>
      <c r="K56" s="15"/>
    </row>
    <row r="57" spans="1:11">
      <c r="A57" s="898" t="s">
        <v>3349</v>
      </c>
      <c r="B57" s="899" t="s">
        <v>4876</v>
      </c>
      <c r="C57" s="900">
        <v>18</v>
      </c>
      <c r="D57" s="898">
        <v>160</v>
      </c>
      <c r="E57" s="1009">
        <v>253.02200000000002</v>
      </c>
      <c r="F57" s="901">
        <f t="shared" si="3"/>
        <v>253.02200000000002</v>
      </c>
      <c r="G57" s="15"/>
      <c r="H57" s="672"/>
      <c r="I57" s="672"/>
      <c r="J57" s="672"/>
      <c r="K57" s="15"/>
    </row>
    <row r="58" spans="1:11">
      <c r="A58" s="898" t="s">
        <v>3350</v>
      </c>
      <c r="B58" s="899" t="s">
        <v>4877</v>
      </c>
      <c r="C58" s="900">
        <v>22</v>
      </c>
      <c r="D58" s="898">
        <v>120</v>
      </c>
      <c r="E58" s="1009">
        <v>283.50300000000004</v>
      </c>
      <c r="F58" s="901">
        <f t="shared" si="3"/>
        <v>283.50300000000004</v>
      </c>
      <c r="G58" s="15"/>
      <c r="H58" s="672"/>
      <c r="I58" s="672"/>
      <c r="J58" s="672"/>
      <c r="K58" s="15"/>
    </row>
    <row r="59" spans="1:11">
      <c r="A59" s="898" t="s">
        <v>3351</v>
      </c>
      <c r="B59" s="899" t="s">
        <v>4878</v>
      </c>
      <c r="C59" s="900">
        <v>28</v>
      </c>
      <c r="D59" s="898">
        <v>70</v>
      </c>
      <c r="E59" s="1009">
        <v>376.27699999999999</v>
      </c>
      <c r="F59" s="901">
        <f t="shared" si="3"/>
        <v>376.27699999999999</v>
      </c>
      <c r="G59" s="15"/>
      <c r="H59" s="672"/>
      <c r="I59" s="672"/>
      <c r="J59" s="672"/>
      <c r="K59" s="15"/>
    </row>
    <row r="60" spans="1:11">
      <c r="A60" s="898" t="s">
        <v>3352</v>
      </c>
      <c r="B60" s="899" t="s">
        <v>4879</v>
      </c>
      <c r="C60" s="900">
        <v>35</v>
      </c>
      <c r="D60" s="898">
        <v>40</v>
      </c>
      <c r="E60" s="1009">
        <v>626.47199999999998</v>
      </c>
      <c r="F60" s="901">
        <f t="shared" si="3"/>
        <v>626.47199999999998</v>
      </c>
      <c r="G60" s="15"/>
      <c r="H60" s="672"/>
      <c r="I60" s="672"/>
      <c r="J60" s="672"/>
      <c r="K60" s="15"/>
    </row>
    <row r="61" spans="1:11">
      <c r="A61" s="899" t="s">
        <v>3353</v>
      </c>
      <c r="B61" s="899" t="s">
        <v>4880</v>
      </c>
      <c r="C61" s="900">
        <v>42</v>
      </c>
      <c r="D61" s="898">
        <v>25</v>
      </c>
      <c r="E61" s="1009">
        <v>796.53200000000004</v>
      </c>
      <c r="F61" s="901">
        <f t="shared" si="3"/>
        <v>796.53200000000004</v>
      </c>
      <c r="G61" s="15"/>
      <c r="H61" s="672"/>
      <c r="I61" s="672"/>
      <c r="J61" s="672"/>
      <c r="K61" s="15"/>
    </row>
    <row r="62" spans="1:11">
      <c r="A62" s="898" t="s">
        <v>3354</v>
      </c>
      <c r="B62" s="899" t="s">
        <v>4881</v>
      </c>
      <c r="C62" s="900">
        <v>54</v>
      </c>
      <c r="D62" s="898">
        <v>10</v>
      </c>
      <c r="E62" s="1009">
        <v>986.66700000000003</v>
      </c>
      <c r="F62" s="901">
        <f t="shared" si="3"/>
        <v>986.66700000000003</v>
      </c>
      <c r="G62" s="15"/>
      <c r="H62" s="672"/>
      <c r="I62" s="672"/>
      <c r="J62" s="672"/>
      <c r="K62" s="15"/>
    </row>
    <row r="63" spans="1:11">
      <c r="A63" s="906"/>
      <c r="B63" s="899" t="s">
        <v>5484</v>
      </c>
      <c r="C63" s="902" t="s">
        <v>5477</v>
      </c>
      <c r="D63" s="899"/>
      <c r="E63" s="1009">
        <v>3909.5210000000002</v>
      </c>
      <c r="F63" s="901">
        <f t="shared" si="3"/>
        <v>3909.5210000000002</v>
      </c>
      <c r="G63" s="15"/>
      <c r="H63" s="672"/>
      <c r="I63" s="672"/>
      <c r="J63" s="672"/>
      <c r="K63" s="15"/>
    </row>
    <row r="64" spans="1:11">
      <c r="A64" s="906"/>
      <c r="B64" s="899" t="s">
        <v>5485</v>
      </c>
      <c r="C64" s="902" t="s">
        <v>5479</v>
      </c>
      <c r="D64" s="899"/>
      <c r="E64" s="1009">
        <v>4983.0769999999993</v>
      </c>
      <c r="F64" s="901">
        <f t="shared" si="3"/>
        <v>4983.0769999999993</v>
      </c>
      <c r="G64" s="15"/>
      <c r="H64" s="672"/>
      <c r="I64" s="672"/>
      <c r="J64" s="672"/>
      <c r="K64" s="15"/>
    </row>
    <row r="65" spans="1:11">
      <c r="A65" s="906"/>
      <c r="B65" s="899" t="s">
        <v>5486</v>
      </c>
      <c r="C65" s="902">
        <v>108</v>
      </c>
      <c r="D65" s="899"/>
      <c r="E65" s="1009">
        <v>6501.0990000000002</v>
      </c>
      <c r="F65" s="901">
        <f t="shared" si="3"/>
        <v>6501.0990000000002</v>
      </c>
      <c r="G65" s="15"/>
      <c r="H65" s="672"/>
      <c r="I65" s="672"/>
      <c r="J65" s="672"/>
      <c r="K65" s="15"/>
    </row>
    <row r="66" spans="1:11">
      <c r="A66" s="896" t="s">
        <v>3355</v>
      </c>
      <c r="B66" s="897"/>
      <c r="C66" s="897"/>
      <c r="D66" s="897"/>
      <c r="E66" s="897"/>
      <c r="F66" s="897"/>
      <c r="G66" s="15"/>
      <c r="H66" s="672"/>
      <c r="I66" s="672"/>
      <c r="J66" s="672"/>
      <c r="K66" s="15"/>
    </row>
    <row r="67" spans="1:11" ht="15" customHeight="1">
      <c r="A67" s="898" t="s">
        <v>3356</v>
      </c>
      <c r="B67" s="899" t="s">
        <v>4882</v>
      </c>
      <c r="C67" s="900">
        <v>15</v>
      </c>
      <c r="D67" s="898">
        <v>200</v>
      </c>
      <c r="E67" s="1009">
        <v>194.40299999999999</v>
      </c>
      <c r="F67" s="901">
        <f t="shared" ref="F67:F76" si="4">E67-E67*$C$4/100</f>
        <v>194.40299999999999</v>
      </c>
      <c r="G67" s="15"/>
      <c r="H67" s="672"/>
      <c r="I67" s="672"/>
      <c r="J67" s="672"/>
      <c r="K67" s="15"/>
    </row>
    <row r="68" spans="1:11">
      <c r="A68" s="898" t="s">
        <v>3357</v>
      </c>
      <c r="B68" s="899" t="s">
        <v>4883</v>
      </c>
      <c r="C68" s="900">
        <v>18</v>
      </c>
      <c r="D68" s="898">
        <v>160</v>
      </c>
      <c r="E68" s="1009">
        <v>301.488</v>
      </c>
      <c r="F68" s="901">
        <f t="shared" si="4"/>
        <v>301.488</v>
      </c>
      <c r="G68" s="15"/>
      <c r="H68" s="672"/>
      <c r="I68" s="672"/>
      <c r="J68" s="672"/>
      <c r="K68" s="15"/>
    </row>
    <row r="69" spans="1:11">
      <c r="A69" s="898" t="s">
        <v>3358</v>
      </c>
      <c r="B69" s="899" t="s">
        <v>4884</v>
      </c>
      <c r="C69" s="900">
        <v>22</v>
      </c>
      <c r="D69" s="898">
        <v>120</v>
      </c>
      <c r="E69" s="1009">
        <v>312.70799999999997</v>
      </c>
      <c r="F69" s="901">
        <f t="shared" si="4"/>
        <v>312.70799999999997</v>
      </c>
      <c r="G69" s="15"/>
      <c r="H69" s="672"/>
      <c r="I69" s="672"/>
      <c r="J69" s="672"/>
      <c r="K69" s="15"/>
    </row>
    <row r="70" spans="1:11">
      <c r="A70" s="898" t="s">
        <v>3359</v>
      </c>
      <c r="B70" s="899" t="s">
        <v>4885</v>
      </c>
      <c r="C70" s="900">
        <v>28</v>
      </c>
      <c r="D70" s="898">
        <v>70</v>
      </c>
      <c r="E70" s="1009">
        <v>419.65</v>
      </c>
      <c r="F70" s="901">
        <f t="shared" si="4"/>
        <v>419.65</v>
      </c>
      <c r="G70" s="15"/>
      <c r="H70" s="672"/>
      <c r="I70" s="672"/>
      <c r="J70" s="672"/>
      <c r="K70" s="15"/>
    </row>
    <row r="71" spans="1:11" ht="15" customHeight="1">
      <c r="A71" s="898" t="s">
        <v>3360</v>
      </c>
      <c r="B71" s="899" t="s">
        <v>4886</v>
      </c>
      <c r="C71" s="900">
        <v>35</v>
      </c>
      <c r="D71" s="898">
        <v>40</v>
      </c>
      <c r="E71" s="1009">
        <v>632.07100000000003</v>
      </c>
      <c r="F71" s="901">
        <f t="shared" si="4"/>
        <v>632.07100000000003</v>
      </c>
      <c r="G71" s="15"/>
      <c r="H71" s="672"/>
      <c r="I71" s="672"/>
      <c r="J71" s="672"/>
      <c r="K71" s="15"/>
    </row>
    <row r="72" spans="1:11">
      <c r="A72" s="898" t="s">
        <v>3361</v>
      </c>
      <c r="B72" s="899" t="s">
        <v>4887</v>
      </c>
      <c r="C72" s="900">
        <v>42</v>
      </c>
      <c r="D72" s="898">
        <v>20</v>
      </c>
      <c r="E72" s="1009">
        <v>804.5619999999999</v>
      </c>
      <c r="F72" s="901">
        <f t="shared" si="4"/>
        <v>804.5619999999999</v>
      </c>
      <c r="G72" s="15"/>
      <c r="H72" s="672"/>
      <c r="I72" s="672"/>
      <c r="J72" s="672"/>
      <c r="K72" s="15"/>
    </row>
    <row r="73" spans="1:11">
      <c r="A73" s="898" t="s">
        <v>3362</v>
      </c>
      <c r="B73" s="899" t="s">
        <v>4888</v>
      </c>
      <c r="C73" s="900">
        <v>54</v>
      </c>
      <c r="D73" s="898">
        <v>10</v>
      </c>
      <c r="E73" s="1009">
        <v>1294.095</v>
      </c>
      <c r="F73" s="901">
        <f t="shared" si="4"/>
        <v>1294.095</v>
      </c>
      <c r="G73" s="15"/>
      <c r="H73" s="672"/>
      <c r="I73" s="672"/>
      <c r="J73" s="672"/>
      <c r="K73" s="15"/>
    </row>
    <row r="74" spans="1:11" ht="15" customHeight="1">
      <c r="A74" s="906"/>
      <c r="B74" s="899" t="s">
        <v>5487</v>
      </c>
      <c r="C74" s="902" t="s">
        <v>5477</v>
      </c>
      <c r="D74" s="899"/>
      <c r="E74" s="1009">
        <v>3373.2710000000002</v>
      </c>
      <c r="F74" s="901">
        <f t="shared" si="4"/>
        <v>3373.2710000000002</v>
      </c>
      <c r="G74" s="15"/>
      <c r="H74" s="672"/>
      <c r="I74" s="672"/>
      <c r="J74" s="672"/>
      <c r="K74" s="15"/>
    </row>
    <row r="75" spans="1:11">
      <c r="A75" s="906"/>
      <c r="B75" s="899" t="s">
        <v>5488</v>
      </c>
      <c r="C75" s="902" t="s">
        <v>5479</v>
      </c>
      <c r="D75" s="899"/>
      <c r="E75" s="1009">
        <v>4360.9279999999999</v>
      </c>
      <c r="F75" s="901">
        <f t="shared" si="4"/>
        <v>4360.9279999999999</v>
      </c>
      <c r="G75" s="15"/>
      <c r="H75" s="672"/>
      <c r="I75" s="672"/>
      <c r="J75" s="672"/>
      <c r="K75" s="15"/>
    </row>
    <row r="76" spans="1:11">
      <c r="A76" s="906"/>
      <c r="B76" s="899" t="s">
        <v>5489</v>
      </c>
      <c r="C76" s="902">
        <v>108</v>
      </c>
      <c r="D76" s="899"/>
      <c r="E76" s="1009">
        <v>5894.4269999999997</v>
      </c>
      <c r="F76" s="901">
        <f t="shared" si="4"/>
        <v>5894.4269999999997</v>
      </c>
      <c r="G76" s="15"/>
      <c r="H76" s="672"/>
      <c r="I76" s="672"/>
      <c r="J76" s="672"/>
      <c r="K76" s="15"/>
    </row>
    <row r="77" spans="1:11">
      <c r="A77" s="896" t="s">
        <v>3363</v>
      </c>
      <c r="B77" s="897"/>
      <c r="C77" s="897"/>
      <c r="D77" s="897"/>
      <c r="E77" s="897"/>
      <c r="F77" s="897"/>
      <c r="G77" s="15"/>
      <c r="H77" s="672"/>
      <c r="I77" s="672"/>
      <c r="J77" s="672"/>
      <c r="K77" s="15"/>
    </row>
    <row r="78" spans="1:11">
      <c r="A78" s="899" t="s">
        <v>3364</v>
      </c>
      <c r="B78" s="899" t="s">
        <v>4889</v>
      </c>
      <c r="C78" s="900">
        <v>15</v>
      </c>
      <c r="D78" s="898">
        <v>50</v>
      </c>
      <c r="E78" s="1009">
        <v>488.93900000000002</v>
      </c>
      <c r="F78" s="901">
        <f>E78-E78*$C$4/100</f>
        <v>488.93900000000002</v>
      </c>
      <c r="G78" s="15"/>
      <c r="H78" s="672"/>
      <c r="I78" s="672"/>
      <c r="J78" s="672"/>
      <c r="K78" s="15"/>
    </row>
    <row r="79" spans="1:11">
      <c r="A79" s="899" t="s">
        <v>3365</v>
      </c>
      <c r="B79" s="899" t="s">
        <v>4890</v>
      </c>
      <c r="C79" s="900">
        <v>18</v>
      </c>
      <c r="D79" s="898">
        <v>50</v>
      </c>
      <c r="E79" s="1009">
        <v>649.86899999999991</v>
      </c>
      <c r="F79" s="901">
        <f>E79-E79*$C$4/100</f>
        <v>649.86899999999991</v>
      </c>
      <c r="G79" s="15"/>
      <c r="H79" s="672"/>
      <c r="I79" s="672"/>
      <c r="J79" s="672"/>
      <c r="K79" s="15"/>
    </row>
    <row r="80" spans="1:11">
      <c r="A80" s="899" t="s">
        <v>3366</v>
      </c>
      <c r="B80" s="899" t="s">
        <v>4891</v>
      </c>
      <c r="C80" s="900">
        <v>22</v>
      </c>
      <c r="D80" s="898">
        <v>20</v>
      </c>
      <c r="E80" s="1009">
        <v>736.846</v>
      </c>
      <c r="F80" s="901">
        <f>E80-E80*$C$4/100</f>
        <v>736.846</v>
      </c>
      <c r="G80" s="15"/>
      <c r="H80" s="672"/>
      <c r="I80" s="672"/>
      <c r="J80" s="672"/>
      <c r="K80" s="15"/>
    </row>
    <row r="81" spans="1:11">
      <c r="A81" s="899" t="s">
        <v>3367</v>
      </c>
      <c r="B81" s="899" t="s">
        <v>4892</v>
      </c>
      <c r="C81" s="900">
        <v>28</v>
      </c>
      <c r="D81" s="898">
        <v>20</v>
      </c>
      <c r="E81" s="1009">
        <v>1021.141</v>
      </c>
      <c r="F81" s="901">
        <f>E81-E81*$C$4/100</f>
        <v>1021.141</v>
      </c>
      <c r="G81" s="15"/>
      <c r="H81" s="672"/>
      <c r="I81" s="672"/>
      <c r="J81" s="672"/>
      <c r="K81" s="15"/>
    </row>
    <row r="82" spans="1:11" ht="15" customHeight="1">
      <c r="A82" s="896" t="s">
        <v>3368</v>
      </c>
      <c r="B82" s="897"/>
      <c r="C82" s="897"/>
      <c r="D82" s="897"/>
      <c r="E82" s="897"/>
      <c r="F82" s="897"/>
      <c r="G82" s="15"/>
      <c r="H82" s="672"/>
      <c r="I82" s="672"/>
      <c r="J82" s="672"/>
      <c r="K82" s="15"/>
    </row>
    <row r="83" spans="1:11">
      <c r="A83" s="899" t="s">
        <v>3369</v>
      </c>
      <c r="B83" s="899" t="s">
        <v>4893</v>
      </c>
      <c r="C83" s="900">
        <v>15</v>
      </c>
      <c r="D83" s="898">
        <v>50</v>
      </c>
      <c r="E83" s="1009">
        <v>482.9</v>
      </c>
      <c r="F83" s="901">
        <f>E83-E83*$C$4/100</f>
        <v>482.9</v>
      </c>
      <c r="G83" s="15"/>
      <c r="H83" s="672"/>
      <c r="I83" s="672"/>
      <c r="J83" s="672"/>
      <c r="K83" s="15"/>
    </row>
    <row r="84" spans="1:11">
      <c r="A84" s="899" t="s">
        <v>3370</v>
      </c>
      <c r="B84" s="899" t="s">
        <v>4894</v>
      </c>
      <c r="C84" s="900">
        <v>18</v>
      </c>
      <c r="D84" s="898">
        <v>50</v>
      </c>
      <c r="E84" s="1009">
        <v>676.32400000000007</v>
      </c>
      <c r="F84" s="901">
        <f>E84-E84*$C$4/100</f>
        <v>676.32400000000007</v>
      </c>
      <c r="G84" s="15"/>
      <c r="H84" s="672"/>
      <c r="I84" s="672"/>
      <c r="J84" s="672"/>
      <c r="K84" s="15"/>
    </row>
    <row r="85" spans="1:11">
      <c r="A85" s="899" t="s">
        <v>3371</v>
      </c>
      <c r="B85" s="899" t="s">
        <v>4895</v>
      </c>
      <c r="C85" s="900">
        <v>22</v>
      </c>
      <c r="D85" s="898">
        <v>20</v>
      </c>
      <c r="E85" s="1009">
        <v>736.36199999999997</v>
      </c>
      <c r="F85" s="901">
        <f>E85-E85*$C$4/100</f>
        <v>736.36199999999997</v>
      </c>
      <c r="G85" s="15"/>
      <c r="H85" s="672"/>
      <c r="I85" s="672"/>
      <c r="J85" s="672"/>
      <c r="K85" s="15"/>
    </row>
    <row r="86" spans="1:11">
      <c r="A86" s="896" t="s">
        <v>3372</v>
      </c>
      <c r="B86" s="897"/>
      <c r="C86" s="897"/>
      <c r="D86" s="897"/>
      <c r="E86" s="897"/>
      <c r="F86" s="897"/>
      <c r="G86" s="15"/>
      <c r="H86" s="672"/>
      <c r="I86" s="672"/>
      <c r="J86" s="672"/>
      <c r="K86" s="15"/>
    </row>
    <row r="87" spans="1:11">
      <c r="A87" s="899" t="s">
        <v>3373</v>
      </c>
      <c r="B87" s="899" t="s">
        <v>4896</v>
      </c>
      <c r="C87" s="900" t="s">
        <v>3374</v>
      </c>
      <c r="D87" s="898">
        <v>50</v>
      </c>
      <c r="E87" s="1009">
        <v>325.18200000000002</v>
      </c>
      <c r="F87" s="901">
        <f>E87-E87*$C$4/100</f>
        <v>325.18200000000002</v>
      </c>
      <c r="G87" s="15"/>
      <c r="H87" s="672"/>
      <c r="I87" s="672"/>
      <c r="J87" s="672"/>
      <c r="K87" s="15"/>
    </row>
    <row r="88" spans="1:11">
      <c r="A88" s="899" t="s">
        <v>3375</v>
      </c>
      <c r="B88" s="899" t="s">
        <v>4897</v>
      </c>
      <c r="C88" s="900" t="s">
        <v>3376</v>
      </c>
      <c r="D88" s="898">
        <v>25</v>
      </c>
      <c r="E88" s="1009">
        <v>911.71300000000008</v>
      </c>
      <c r="F88" s="901">
        <f>E88-E88*$C$4/100</f>
        <v>911.71300000000008</v>
      </c>
      <c r="G88" s="15"/>
      <c r="H88" s="672"/>
      <c r="I88" s="672"/>
      <c r="J88" s="672"/>
      <c r="K88" s="15"/>
    </row>
    <row r="89" spans="1:11">
      <c r="A89" s="896" t="s">
        <v>3377</v>
      </c>
      <c r="B89" s="897"/>
      <c r="C89" s="897"/>
      <c r="D89" s="897"/>
      <c r="E89" s="897"/>
      <c r="F89" s="897"/>
      <c r="G89" s="15"/>
      <c r="H89" s="672"/>
      <c r="I89" s="672"/>
      <c r="J89" s="672"/>
      <c r="K89" s="15"/>
    </row>
    <row r="90" spans="1:11" ht="15" customHeight="1">
      <c r="A90" s="898" t="s">
        <v>3378</v>
      </c>
      <c r="B90" s="899" t="s">
        <v>4898</v>
      </c>
      <c r="C90" s="900" t="s">
        <v>283</v>
      </c>
      <c r="D90" s="898">
        <v>120</v>
      </c>
      <c r="E90" s="1009">
        <v>510.78500000000003</v>
      </c>
      <c r="F90" s="901">
        <f t="shared" ref="F90:F96" si="5">E90-E90*$C$4/100</f>
        <v>510.78500000000003</v>
      </c>
      <c r="G90" s="15"/>
      <c r="H90" s="672"/>
      <c r="I90" s="672"/>
      <c r="J90" s="672"/>
      <c r="K90" s="15"/>
    </row>
    <row r="91" spans="1:11">
      <c r="A91" s="898" t="s">
        <v>3379</v>
      </c>
      <c r="B91" s="899" t="s">
        <v>4899</v>
      </c>
      <c r="C91" s="900" t="s">
        <v>287</v>
      </c>
      <c r="D91" s="898">
        <v>120</v>
      </c>
      <c r="E91" s="1009">
        <v>540.95799999999997</v>
      </c>
      <c r="F91" s="901">
        <f t="shared" si="5"/>
        <v>540.95799999999997</v>
      </c>
      <c r="G91" s="15"/>
      <c r="H91" s="672"/>
      <c r="I91" s="672"/>
      <c r="J91" s="672"/>
      <c r="K91" s="15"/>
    </row>
    <row r="92" spans="1:11">
      <c r="A92" s="899" t="s">
        <v>3380</v>
      </c>
      <c r="B92" s="899" t="s">
        <v>4900</v>
      </c>
      <c r="C92" s="900" t="s">
        <v>285</v>
      </c>
      <c r="D92" s="898">
        <v>50</v>
      </c>
      <c r="E92" s="1009">
        <v>654.95100000000002</v>
      </c>
      <c r="F92" s="901">
        <f t="shared" si="5"/>
        <v>654.95100000000002</v>
      </c>
      <c r="G92" s="15"/>
      <c r="H92" s="672"/>
      <c r="I92" s="672"/>
      <c r="J92" s="672"/>
      <c r="K92" s="15"/>
    </row>
    <row r="93" spans="1:11">
      <c r="A93" s="898" t="s">
        <v>3381</v>
      </c>
      <c r="B93" s="899" t="s">
        <v>4901</v>
      </c>
      <c r="C93" s="900" t="s">
        <v>3382</v>
      </c>
      <c r="D93" s="898">
        <v>80</v>
      </c>
      <c r="E93" s="1009">
        <v>677.721</v>
      </c>
      <c r="F93" s="901">
        <f t="shared" si="5"/>
        <v>677.721</v>
      </c>
      <c r="G93" s="15"/>
      <c r="H93" s="672"/>
      <c r="I93" s="672"/>
      <c r="J93" s="672"/>
      <c r="K93" s="15"/>
    </row>
    <row r="94" spans="1:11">
      <c r="A94" s="898" t="s">
        <v>3383</v>
      </c>
      <c r="B94" s="899" t="s">
        <v>4902</v>
      </c>
      <c r="C94" s="900" t="s">
        <v>286</v>
      </c>
      <c r="D94" s="898">
        <v>50</v>
      </c>
      <c r="E94" s="1009">
        <v>680.40499999999997</v>
      </c>
      <c r="F94" s="901">
        <f t="shared" si="5"/>
        <v>680.40499999999997</v>
      </c>
      <c r="G94" s="15"/>
      <c r="H94" s="672"/>
      <c r="I94" s="672"/>
      <c r="J94" s="672"/>
      <c r="K94" s="15"/>
    </row>
    <row r="95" spans="1:11" ht="15" customHeight="1">
      <c r="A95" s="899" t="s">
        <v>3384</v>
      </c>
      <c r="B95" s="899" t="s">
        <v>4903</v>
      </c>
      <c r="C95" s="900" t="s">
        <v>3385</v>
      </c>
      <c r="D95" s="898">
        <v>50</v>
      </c>
      <c r="E95" s="1009">
        <v>757.57</v>
      </c>
      <c r="F95" s="901">
        <f t="shared" si="5"/>
        <v>757.57</v>
      </c>
      <c r="G95" s="15"/>
      <c r="H95" s="672"/>
      <c r="I95" s="672"/>
      <c r="J95" s="672"/>
      <c r="K95" s="15"/>
    </row>
    <row r="96" spans="1:11" ht="30.75" customHeight="1">
      <c r="A96" s="899" t="s">
        <v>3386</v>
      </c>
      <c r="B96" s="899" t="s">
        <v>4904</v>
      </c>
      <c r="C96" s="900" t="s">
        <v>3387</v>
      </c>
      <c r="D96" s="898">
        <v>30</v>
      </c>
      <c r="E96" s="1009">
        <v>1308.021</v>
      </c>
      <c r="F96" s="901">
        <f t="shared" si="5"/>
        <v>1308.021</v>
      </c>
      <c r="G96" s="15"/>
      <c r="H96" s="672"/>
      <c r="I96" s="672"/>
      <c r="J96" s="672"/>
      <c r="K96" s="15"/>
    </row>
    <row r="97" spans="1:11" ht="15" customHeight="1">
      <c r="A97" s="896" t="s">
        <v>3388</v>
      </c>
      <c r="B97" s="897"/>
      <c r="C97" s="897"/>
      <c r="D97" s="897"/>
      <c r="E97" s="897"/>
      <c r="F97" s="897"/>
      <c r="G97" s="15"/>
      <c r="H97" s="672"/>
      <c r="I97" s="672"/>
      <c r="J97" s="672"/>
      <c r="K97" s="15"/>
    </row>
    <row r="98" spans="1:11">
      <c r="A98" s="898" t="s">
        <v>3389</v>
      </c>
      <c r="B98" s="899" t="s">
        <v>4905</v>
      </c>
      <c r="C98" s="900" t="s">
        <v>283</v>
      </c>
      <c r="D98" s="898">
        <v>100</v>
      </c>
      <c r="E98" s="1009">
        <v>458.10599999999999</v>
      </c>
      <c r="F98" s="901">
        <f t="shared" ref="F98:F104" si="6">E98-E98*$C$4/100</f>
        <v>458.10599999999999</v>
      </c>
      <c r="G98" s="15"/>
      <c r="H98" s="672"/>
      <c r="I98" s="672"/>
      <c r="J98" s="672"/>
      <c r="K98" s="15"/>
    </row>
    <row r="99" spans="1:11">
      <c r="A99" s="898" t="s">
        <v>3390</v>
      </c>
      <c r="B99" s="899" t="s">
        <v>4906</v>
      </c>
      <c r="C99" s="900" t="s">
        <v>287</v>
      </c>
      <c r="D99" s="898">
        <v>100</v>
      </c>
      <c r="E99" s="1009">
        <v>591.64599999999996</v>
      </c>
      <c r="F99" s="901">
        <f t="shared" si="6"/>
        <v>591.64599999999996</v>
      </c>
      <c r="G99" s="15"/>
      <c r="H99" s="672"/>
      <c r="I99" s="672"/>
      <c r="J99" s="672"/>
      <c r="K99" s="15"/>
    </row>
    <row r="100" spans="1:11">
      <c r="A100" s="899" t="s">
        <v>3391</v>
      </c>
      <c r="B100" s="899" t="s">
        <v>4907</v>
      </c>
      <c r="C100" s="900" t="s">
        <v>285</v>
      </c>
      <c r="D100" s="898">
        <v>50</v>
      </c>
      <c r="E100" s="1009">
        <v>654.95100000000002</v>
      </c>
      <c r="F100" s="901">
        <f t="shared" si="6"/>
        <v>654.95100000000002</v>
      </c>
      <c r="G100" s="15"/>
      <c r="H100" s="672"/>
      <c r="I100" s="672"/>
      <c r="J100" s="672"/>
      <c r="K100" s="15"/>
    </row>
    <row r="101" spans="1:11">
      <c r="A101" s="899" t="s">
        <v>3392</v>
      </c>
      <c r="B101" s="899" t="s">
        <v>4908</v>
      </c>
      <c r="C101" s="900" t="s">
        <v>3382</v>
      </c>
      <c r="D101" s="898">
        <v>80</v>
      </c>
      <c r="E101" s="1009">
        <v>666.57799999999997</v>
      </c>
      <c r="F101" s="901">
        <f t="shared" si="6"/>
        <v>666.57799999999997</v>
      </c>
      <c r="G101" s="15"/>
      <c r="H101" s="672"/>
      <c r="I101" s="672"/>
      <c r="J101" s="672"/>
      <c r="K101" s="15"/>
    </row>
    <row r="102" spans="1:11">
      <c r="A102" s="899" t="s">
        <v>3393</v>
      </c>
      <c r="B102" s="899" t="s">
        <v>4909</v>
      </c>
      <c r="C102" s="900" t="s">
        <v>286</v>
      </c>
      <c r="D102" s="898">
        <v>50</v>
      </c>
      <c r="E102" s="1009">
        <v>701.11799999999994</v>
      </c>
      <c r="F102" s="901">
        <f t="shared" si="6"/>
        <v>701.11799999999994</v>
      </c>
      <c r="G102" s="15"/>
      <c r="H102" s="672"/>
      <c r="I102" s="672"/>
      <c r="J102" s="672"/>
      <c r="K102" s="15"/>
    </row>
    <row r="103" spans="1:11">
      <c r="A103" s="899" t="s">
        <v>3394</v>
      </c>
      <c r="B103" s="899" t="s">
        <v>4910</v>
      </c>
      <c r="C103" s="900" t="s">
        <v>3385</v>
      </c>
      <c r="D103" s="898">
        <v>50</v>
      </c>
      <c r="E103" s="1009">
        <v>866.62400000000002</v>
      </c>
      <c r="F103" s="901">
        <f t="shared" si="6"/>
        <v>866.62400000000002</v>
      </c>
      <c r="G103" s="15"/>
      <c r="H103" s="672"/>
      <c r="I103" s="672"/>
      <c r="J103" s="672"/>
      <c r="K103" s="15"/>
    </row>
    <row r="104" spans="1:11">
      <c r="A104" s="899" t="s">
        <v>3395</v>
      </c>
      <c r="B104" s="899" t="s">
        <v>4911</v>
      </c>
      <c r="C104" s="900" t="s">
        <v>3387</v>
      </c>
      <c r="D104" s="898">
        <v>30</v>
      </c>
      <c r="E104" s="1009">
        <v>1212.9260000000002</v>
      </c>
      <c r="F104" s="901">
        <f t="shared" si="6"/>
        <v>1212.9260000000002</v>
      </c>
      <c r="G104" s="15"/>
      <c r="H104" s="672"/>
      <c r="I104" s="672"/>
      <c r="J104" s="672"/>
      <c r="K104" s="15"/>
    </row>
    <row r="105" spans="1:11" ht="15" customHeight="1">
      <c r="A105" s="896" t="s">
        <v>3396</v>
      </c>
      <c r="B105" s="897"/>
      <c r="C105" s="897"/>
      <c r="D105" s="897"/>
      <c r="E105" s="897"/>
      <c r="F105" s="897"/>
      <c r="G105" s="15"/>
      <c r="H105" s="672"/>
      <c r="I105" s="672"/>
      <c r="J105" s="672"/>
      <c r="K105" s="15"/>
    </row>
    <row r="106" spans="1:11">
      <c r="A106" s="898" t="s">
        <v>3397</v>
      </c>
      <c r="B106" s="899" t="s">
        <v>4912</v>
      </c>
      <c r="C106" s="900" t="s">
        <v>283</v>
      </c>
      <c r="D106" s="898">
        <v>50</v>
      </c>
      <c r="E106" s="1009">
        <v>665.23599999999999</v>
      </c>
      <c r="F106" s="901">
        <f>E106-E106*$C$4/100</f>
        <v>665.23599999999999</v>
      </c>
      <c r="G106" s="15"/>
      <c r="H106" s="672"/>
      <c r="I106" s="672"/>
      <c r="J106" s="672"/>
      <c r="K106" s="15"/>
    </row>
    <row r="107" spans="1:11">
      <c r="A107" s="898" t="s">
        <v>3398</v>
      </c>
      <c r="B107" s="899" t="s">
        <v>4913</v>
      </c>
      <c r="C107" s="900" t="s">
        <v>287</v>
      </c>
      <c r="D107" s="898">
        <v>50</v>
      </c>
      <c r="E107" s="1009">
        <v>821.28200000000004</v>
      </c>
      <c r="F107" s="901">
        <f>E107-E107*$C$4/100</f>
        <v>821.28200000000004</v>
      </c>
      <c r="G107" s="15"/>
      <c r="H107" s="672"/>
      <c r="I107" s="672"/>
      <c r="J107" s="672"/>
      <c r="K107" s="15"/>
    </row>
    <row r="108" spans="1:11">
      <c r="A108" s="899" t="s">
        <v>3399</v>
      </c>
      <c r="B108" s="899" t="s">
        <v>4914</v>
      </c>
      <c r="C108" s="900" t="s">
        <v>3382</v>
      </c>
      <c r="D108" s="898">
        <v>30</v>
      </c>
      <c r="E108" s="1009">
        <v>774.01499999999999</v>
      </c>
      <c r="F108" s="901">
        <f>E108-E108*$C$4/100</f>
        <v>774.01499999999999</v>
      </c>
      <c r="G108" s="15"/>
      <c r="H108" s="672"/>
      <c r="I108" s="672"/>
      <c r="J108" s="672"/>
      <c r="K108" s="15"/>
    </row>
    <row r="109" spans="1:11">
      <c r="A109" s="898" t="s">
        <v>3400</v>
      </c>
      <c r="B109" s="899" t="s">
        <v>4915</v>
      </c>
      <c r="C109" s="900" t="s">
        <v>286</v>
      </c>
      <c r="D109" s="898">
        <v>30</v>
      </c>
      <c r="E109" s="1009">
        <v>910.48099999999999</v>
      </c>
      <c r="F109" s="901">
        <f>E109-E109*$C$4/100</f>
        <v>910.48099999999999</v>
      </c>
      <c r="G109" s="15"/>
      <c r="H109" s="672"/>
      <c r="I109" s="672"/>
      <c r="J109" s="672"/>
      <c r="K109" s="15"/>
    </row>
    <row r="110" spans="1:11">
      <c r="A110" s="896" t="s">
        <v>3401</v>
      </c>
      <c r="B110" s="897"/>
      <c r="C110" s="897"/>
      <c r="D110" s="897"/>
      <c r="E110" s="897"/>
      <c r="F110" s="897"/>
      <c r="G110" s="15"/>
      <c r="H110" s="672"/>
      <c r="I110" s="672"/>
      <c r="J110" s="672"/>
      <c r="K110" s="15"/>
    </row>
    <row r="111" spans="1:11">
      <c r="A111" s="899" t="s">
        <v>3402</v>
      </c>
      <c r="B111" s="899" t="s">
        <v>4916</v>
      </c>
      <c r="C111" s="900" t="s">
        <v>283</v>
      </c>
      <c r="D111" s="898">
        <v>25</v>
      </c>
      <c r="E111" s="1009">
        <v>1457.8629999999998</v>
      </c>
      <c r="F111" s="901">
        <f>E111-E111*$C$4/100</f>
        <v>1457.8629999999998</v>
      </c>
      <c r="G111" s="15"/>
      <c r="H111" s="672"/>
      <c r="I111" s="672"/>
      <c r="J111" s="672"/>
      <c r="K111" s="15"/>
    </row>
    <row r="112" spans="1:11">
      <c r="A112" s="896" t="s">
        <v>3403</v>
      </c>
      <c r="B112" s="897"/>
      <c r="C112" s="897"/>
      <c r="D112" s="897"/>
      <c r="E112" s="897"/>
      <c r="F112" s="897"/>
      <c r="G112" s="15"/>
      <c r="H112" s="672"/>
      <c r="I112" s="672"/>
      <c r="J112" s="672"/>
      <c r="K112" s="15"/>
    </row>
    <row r="113" spans="1:11">
      <c r="A113" s="898" t="s">
        <v>3404</v>
      </c>
      <c r="B113" s="899" t="s">
        <v>4917</v>
      </c>
      <c r="C113" s="900">
        <v>15</v>
      </c>
      <c r="D113" s="898">
        <v>140</v>
      </c>
      <c r="E113" s="1009">
        <v>335.16999999999996</v>
      </c>
      <c r="F113" s="901">
        <f t="shared" ref="F113:F122" si="7">E113-E113*$C$4/100</f>
        <v>335.16999999999996</v>
      </c>
      <c r="G113" s="15"/>
      <c r="H113" s="672"/>
      <c r="I113" s="672"/>
      <c r="J113" s="672"/>
      <c r="K113" s="15"/>
    </row>
    <row r="114" spans="1:11">
      <c r="A114" s="898" t="s">
        <v>3405</v>
      </c>
      <c r="B114" s="899" t="s">
        <v>4918</v>
      </c>
      <c r="C114" s="900">
        <v>18</v>
      </c>
      <c r="D114" s="898">
        <v>120</v>
      </c>
      <c r="E114" s="1009">
        <v>450.505</v>
      </c>
      <c r="F114" s="901">
        <f t="shared" si="7"/>
        <v>450.505</v>
      </c>
      <c r="G114" s="15"/>
      <c r="H114" s="672"/>
      <c r="I114" s="672"/>
      <c r="J114" s="672"/>
      <c r="K114" s="15"/>
    </row>
    <row r="115" spans="1:11">
      <c r="A115" s="898" t="s">
        <v>3406</v>
      </c>
      <c r="B115" s="899" t="s">
        <v>4919</v>
      </c>
      <c r="C115" s="900">
        <v>22</v>
      </c>
      <c r="D115" s="898">
        <v>80</v>
      </c>
      <c r="E115" s="1009">
        <v>466.37800000000004</v>
      </c>
      <c r="F115" s="901">
        <f t="shared" si="7"/>
        <v>466.37800000000004</v>
      </c>
      <c r="G115" s="15"/>
      <c r="H115" s="672"/>
      <c r="I115" s="672"/>
      <c r="J115" s="672"/>
      <c r="K115" s="15"/>
    </row>
    <row r="116" spans="1:11">
      <c r="A116" s="898" t="s">
        <v>3407</v>
      </c>
      <c r="B116" s="899" t="s">
        <v>4920</v>
      </c>
      <c r="C116" s="900">
        <v>28</v>
      </c>
      <c r="D116" s="898">
        <v>50</v>
      </c>
      <c r="E116" s="1009">
        <v>545.721</v>
      </c>
      <c r="F116" s="901">
        <f t="shared" si="7"/>
        <v>545.721</v>
      </c>
      <c r="G116" s="15"/>
      <c r="H116" s="672"/>
      <c r="I116" s="672"/>
      <c r="J116" s="672"/>
      <c r="K116" s="15"/>
    </row>
    <row r="117" spans="1:11">
      <c r="A117" s="898" t="s">
        <v>3408</v>
      </c>
      <c r="B117" s="899" t="s">
        <v>4921</v>
      </c>
      <c r="C117" s="900">
        <v>35</v>
      </c>
      <c r="D117" s="898">
        <v>30</v>
      </c>
      <c r="E117" s="1009">
        <v>886.721</v>
      </c>
      <c r="F117" s="901">
        <f t="shared" si="7"/>
        <v>886.721</v>
      </c>
      <c r="G117" s="15"/>
      <c r="H117" s="672"/>
      <c r="I117" s="672"/>
      <c r="J117" s="672"/>
      <c r="K117" s="15"/>
    </row>
    <row r="118" spans="1:11" ht="15" customHeight="1">
      <c r="A118" s="898" t="s">
        <v>3409</v>
      </c>
      <c r="B118" s="899" t="s">
        <v>4922</v>
      </c>
      <c r="C118" s="900">
        <v>42</v>
      </c>
      <c r="D118" s="898">
        <v>15</v>
      </c>
      <c r="E118" s="1009">
        <v>1006.907</v>
      </c>
      <c r="F118" s="901">
        <f t="shared" si="7"/>
        <v>1006.907</v>
      </c>
      <c r="G118" s="15"/>
      <c r="H118" s="672"/>
      <c r="I118" s="672"/>
      <c r="J118" s="672"/>
      <c r="K118" s="15"/>
    </row>
    <row r="119" spans="1:11">
      <c r="A119" s="898" t="s">
        <v>3410</v>
      </c>
      <c r="B119" s="899" t="s">
        <v>4923</v>
      </c>
      <c r="C119" s="900">
        <v>54</v>
      </c>
      <c r="D119" s="898">
        <v>10</v>
      </c>
      <c r="E119" s="1009">
        <v>1585.9580000000001</v>
      </c>
      <c r="F119" s="901">
        <f t="shared" si="7"/>
        <v>1585.9580000000001</v>
      </c>
      <c r="G119" s="15"/>
      <c r="H119" s="672"/>
      <c r="I119" s="672"/>
      <c r="J119" s="672"/>
      <c r="K119" s="15"/>
    </row>
    <row r="120" spans="1:11">
      <c r="A120" s="906"/>
      <c r="B120" s="899" t="s">
        <v>5490</v>
      </c>
      <c r="C120" s="902" t="s">
        <v>5477</v>
      </c>
      <c r="D120" s="899"/>
      <c r="E120" s="1009">
        <v>3495.9979999999996</v>
      </c>
      <c r="F120" s="901">
        <f t="shared" si="7"/>
        <v>3495.9979999999996</v>
      </c>
      <c r="G120" s="15"/>
      <c r="H120" s="672"/>
      <c r="I120" s="672"/>
      <c r="J120" s="672"/>
      <c r="K120" s="15"/>
    </row>
    <row r="121" spans="1:11">
      <c r="A121" s="906"/>
      <c r="B121" s="899" t="s">
        <v>5491</v>
      </c>
      <c r="C121" s="902" t="s">
        <v>5479</v>
      </c>
      <c r="D121" s="899"/>
      <c r="E121" s="1009">
        <v>4660.799</v>
      </c>
      <c r="F121" s="901">
        <f t="shared" si="7"/>
        <v>4660.799</v>
      </c>
      <c r="G121" s="15"/>
      <c r="H121" s="672"/>
      <c r="I121" s="672"/>
      <c r="J121" s="672"/>
      <c r="K121" s="15"/>
    </row>
    <row r="122" spans="1:11">
      <c r="A122" s="906"/>
      <c r="B122" s="899" t="s">
        <v>5492</v>
      </c>
      <c r="C122" s="902">
        <v>108</v>
      </c>
      <c r="D122" s="899"/>
      <c r="E122" s="1009">
        <v>6408.7980000000007</v>
      </c>
      <c r="F122" s="901">
        <f t="shared" si="7"/>
        <v>6408.7980000000007</v>
      </c>
      <c r="G122" s="15"/>
      <c r="H122" s="672"/>
      <c r="I122" s="672"/>
      <c r="J122" s="672"/>
      <c r="K122" s="15"/>
    </row>
    <row r="123" spans="1:11">
      <c r="A123" s="896" t="s">
        <v>3411</v>
      </c>
      <c r="B123" s="897"/>
      <c r="C123" s="897"/>
      <c r="D123" s="897"/>
      <c r="E123" s="897"/>
      <c r="F123" s="897"/>
      <c r="G123" s="15"/>
      <c r="H123" s="672"/>
      <c r="I123" s="672"/>
      <c r="J123" s="672"/>
      <c r="K123" s="15"/>
    </row>
    <row r="124" spans="1:11">
      <c r="A124" s="899" t="s">
        <v>3412</v>
      </c>
      <c r="B124" s="899" t="s">
        <v>4924</v>
      </c>
      <c r="C124" s="900" t="s">
        <v>3413</v>
      </c>
      <c r="D124" s="898">
        <v>120</v>
      </c>
      <c r="E124" s="1009">
        <v>394.96600000000001</v>
      </c>
      <c r="F124" s="901">
        <f t="shared" ref="F124:F135" si="8">E124-E124*$C$4/100</f>
        <v>394.96600000000001</v>
      </c>
      <c r="G124" s="15"/>
      <c r="H124" s="672"/>
      <c r="I124" s="672"/>
      <c r="J124" s="672"/>
      <c r="K124" s="15"/>
    </row>
    <row r="125" spans="1:11">
      <c r="A125" s="898" t="s">
        <v>3414</v>
      </c>
      <c r="B125" s="899" t="s">
        <v>4925</v>
      </c>
      <c r="C125" s="900" t="s">
        <v>3415</v>
      </c>
      <c r="D125" s="898">
        <v>80</v>
      </c>
      <c r="E125" s="1009">
        <v>421.971</v>
      </c>
      <c r="F125" s="901">
        <f t="shared" si="8"/>
        <v>421.971</v>
      </c>
      <c r="G125" s="15"/>
      <c r="H125" s="672"/>
      <c r="I125" s="672"/>
      <c r="J125" s="672"/>
      <c r="K125" s="15"/>
    </row>
    <row r="126" spans="1:11">
      <c r="A126" s="898" t="s">
        <v>3416</v>
      </c>
      <c r="B126" s="899" t="s">
        <v>4926</v>
      </c>
      <c r="C126" s="900" t="s">
        <v>3417</v>
      </c>
      <c r="D126" s="898">
        <v>80</v>
      </c>
      <c r="E126" s="1009">
        <v>480.48</v>
      </c>
      <c r="F126" s="901">
        <f t="shared" si="8"/>
        <v>480.48</v>
      </c>
      <c r="G126" s="15"/>
      <c r="H126" s="672"/>
      <c r="I126" s="672"/>
      <c r="J126" s="672"/>
      <c r="K126" s="15"/>
    </row>
    <row r="127" spans="1:11">
      <c r="A127" s="898" t="s">
        <v>3418</v>
      </c>
      <c r="B127" s="899" t="s">
        <v>4927</v>
      </c>
      <c r="C127" s="900" t="s">
        <v>3419</v>
      </c>
      <c r="D127" s="898">
        <v>50</v>
      </c>
      <c r="E127" s="1009">
        <v>567.62199999999996</v>
      </c>
      <c r="F127" s="901">
        <f t="shared" si="8"/>
        <v>567.62199999999996</v>
      </c>
      <c r="G127" s="15"/>
      <c r="H127" s="672"/>
      <c r="I127" s="672"/>
      <c r="J127" s="672"/>
      <c r="K127" s="15"/>
    </row>
    <row r="128" spans="1:11">
      <c r="A128" s="899" t="s">
        <v>3420</v>
      </c>
      <c r="B128" s="899" t="s">
        <v>4928</v>
      </c>
      <c r="C128" s="900" t="s">
        <v>3421</v>
      </c>
      <c r="D128" s="898">
        <v>50</v>
      </c>
      <c r="E128" s="1009">
        <v>641.82799999999997</v>
      </c>
      <c r="F128" s="901">
        <f t="shared" si="8"/>
        <v>641.82799999999997</v>
      </c>
      <c r="G128" s="15"/>
      <c r="H128" s="672"/>
      <c r="I128" s="672"/>
      <c r="J128" s="672"/>
      <c r="K128" s="15"/>
    </row>
    <row r="129" spans="1:11">
      <c r="A129" s="899" t="s">
        <v>3422</v>
      </c>
      <c r="B129" s="899" t="s">
        <v>4929</v>
      </c>
      <c r="C129" s="900" t="s">
        <v>3423</v>
      </c>
      <c r="D129" s="898">
        <v>50</v>
      </c>
      <c r="E129" s="1009">
        <v>528.05500000000006</v>
      </c>
      <c r="F129" s="901">
        <f t="shared" si="8"/>
        <v>528.05500000000006</v>
      </c>
      <c r="G129" s="15"/>
      <c r="H129" s="672"/>
      <c r="I129" s="672"/>
      <c r="J129" s="672"/>
      <c r="K129" s="15"/>
    </row>
    <row r="130" spans="1:11">
      <c r="A130" s="899" t="s">
        <v>3424</v>
      </c>
      <c r="B130" s="899" t="s">
        <v>4930</v>
      </c>
      <c r="C130" s="900" t="s">
        <v>3425</v>
      </c>
      <c r="D130" s="898">
        <v>50</v>
      </c>
      <c r="E130" s="1009">
        <v>706.78300000000002</v>
      </c>
      <c r="F130" s="901">
        <f t="shared" si="8"/>
        <v>706.78300000000002</v>
      </c>
      <c r="G130" s="15"/>
      <c r="H130" s="672"/>
      <c r="I130" s="672"/>
      <c r="J130" s="672"/>
      <c r="K130" s="15"/>
    </row>
    <row r="131" spans="1:11">
      <c r="A131" s="898" t="s">
        <v>3426</v>
      </c>
      <c r="B131" s="899" t="s">
        <v>4931</v>
      </c>
      <c r="C131" s="900" t="s">
        <v>3427</v>
      </c>
      <c r="D131" s="898">
        <v>40</v>
      </c>
      <c r="E131" s="1009">
        <v>698.41199999999992</v>
      </c>
      <c r="F131" s="901">
        <f t="shared" si="8"/>
        <v>698.41199999999992</v>
      </c>
      <c r="G131" s="15"/>
      <c r="H131" s="672"/>
      <c r="I131" s="672"/>
      <c r="J131" s="672"/>
      <c r="K131" s="15"/>
    </row>
    <row r="132" spans="1:11">
      <c r="A132" s="898" t="s">
        <v>3428</v>
      </c>
      <c r="B132" s="899" t="s">
        <v>4932</v>
      </c>
      <c r="C132" s="900" t="s">
        <v>3429</v>
      </c>
      <c r="D132" s="898">
        <v>35</v>
      </c>
      <c r="E132" s="1009">
        <v>742.32400000000007</v>
      </c>
      <c r="F132" s="901">
        <f t="shared" si="8"/>
        <v>742.32400000000007</v>
      </c>
      <c r="G132" s="15"/>
      <c r="H132" s="672"/>
      <c r="I132" s="672"/>
      <c r="J132" s="672"/>
      <c r="K132" s="15"/>
    </row>
    <row r="133" spans="1:11">
      <c r="A133" s="898" t="s">
        <v>3430</v>
      </c>
      <c r="B133" s="899" t="s">
        <v>4933</v>
      </c>
      <c r="C133" s="900" t="s">
        <v>3431</v>
      </c>
      <c r="D133" s="898">
        <v>30</v>
      </c>
      <c r="E133" s="1009">
        <v>742.32400000000007</v>
      </c>
      <c r="F133" s="901">
        <f t="shared" si="8"/>
        <v>742.32400000000007</v>
      </c>
      <c r="G133" s="15"/>
      <c r="H133" s="672"/>
      <c r="I133" s="672"/>
      <c r="J133" s="672"/>
      <c r="K133" s="15"/>
    </row>
    <row r="134" spans="1:11">
      <c r="A134" s="898" t="s">
        <v>3432</v>
      </c>
      <c r="B134" s="899" t="s">
        <v>4934</v>
      </c>
      <c r="C134" s="900" t="s">
        <v>437</v>
      </c>
      <c r="D134" s="898">
        <v>20</v>
      </c>
      <c r="E134" s="1009">
        <v>1095.3799999999999</v>
      </c>
      <c r="F134" s="901">
        <f t="shared" si="8"/>
        <v>1095.3799999999999</v>
      </c>
      <c r="G134" s="15"/>
      <c r="H134" s="672"/>
      <c r="I134" s="672"/>
      <c r="J134" s="672"/>
      <c r="K134" s="15"/>
    </row>
    <row r="135" spans="1:11">
      <c r="A135" s="898" t="s">
        <v>3433</v>
      </c>
      <c r="B135" s="899" t="s">
        <v>4935</v>
      </c>
      <c r="C135" s="900" t="s">
        <v>438</v>
      </c>
      <c r="D135" s="898">
        <v>10</v>
      </c>
      <c r="E135" s="1009">
        <v>1621.873</v>
      </c>
      <c r="F135" s="901">
        <f t="shared" si="8"/>
        <v>1621.873</v>
      </c>
      <c r="G135" s="15"/>
      <c r="H135" s="672"/>
      <c r="I135" s="672"/>
      <c r="J135" s="672"/>
      <c r="K135" s="15"/>
    </row>
    <row r="136" spans="1:11" ht="15" customHeight="1">
      <c r="A136" s="896" t="s">
        <v>3434</v>
      </c>
      <c r="B136" s="897"/>
      <c r="C136" s="897"/>
      <c r="D136" s="897"/>
      <c r="E136" s="897"/>
      <c r="F136" s="897"/>
      <c r="G136" s="15"/>
      <c r="H136" s="672"/>
      <c r="I136" s="672"/>
      <c r="J136" s="672"/>
      <c r="K136" s="15"/>
    </row>
    <row r="137" spans="1:11">
      <c r="A137" s="898" t="s">
        <v>3435</v>
      </c>
      <c r="B137" s="899" t="s">
        <v>4936</v>
      </c>
      <c r="C137" s="900" t="s">
        <v>283</v>
      </c>
      <c r="D137" s="898">
        <v>120</v>
      </c>
      <c r="E137" s="1009">
        <v>439.923</v>
      </c>
      <c r="F137" s="901">
        <f t="shared" ref="F137:F157" si="9">E137-E137*$C$4/100</f>
        <v>439.923</v>
      </c>
      <c r="G137" s="15"/>
      <c r="H137" s="672"/>
      <c r="I137" s="672"/>
      <c r="J137" s="672"/>
      <c r="K137" s="15"/>
    </row>
    <row r="138" spans="1:11">
      <c r="A138" s="898" t="s">
        <v>3436</v>
      </c>
      <c r="B138" s="899" t="s">
        <v>4937</v>
      </c>
      <c r="C138" s="900" t="s">
        <v>287</v>
      </c>
      <c r="D138" s="898">
        <v>100</v>
      </c>
      <c r="E138" s="1009">
        <v>573.92499999999995</v>
      </c>
      <c r="F138" s="901">
        <f t="shared" si="9"/>
        <v>573.92499999999995</v>
      </c>
      <c r="G138" s="15"/>
      <c r="H138" s="672"/>
      <c r="I138" s="672"/>
      <c r="J138" s="672"/>
      <c r="K138" s="15"/>
    </row>
    <row r="139" spans="1:11">
      <c r="A139" s="898" t="s">
        <v>3437</v>
      </c>
      <c r="B139" s="899" t="s">
        <v>4938</v>
      </c>
      <c r="C139" s="900" t="s">
        <v>285</v>
      </c>
      <c r="D139" s="898">
        <v>100</v>
      </c>
      <c r="E139" s="1009">
        <v>510.78500000000003</v>
      </c>
      <c r="F139" s="901">
        <f t="shared" si="9"/>
        <v>510.78500000000003</v>
      </c>
      <c r="G139" s="15"/>
      <c r="H139" s="672"/>
      <c r="I139" s="672"/>
      <c r="J139" s="672"/>
      <c r="K139" s="15"/>
    </row>
    <row r="140" spans="1:11">
      <c r="A140" s="898" t="s">
        <v>3438</v>
      </c>
      <c r="B140" s="899" t="s">
        <v>4939</v>
      </c>
      <c r="C140" s="900" t="s">
        <v>3382</v>
      </c>
      <c r="D140" s="898">
        <v>80</v>
      </c>
      <c r="E140" s="1009">
        <v>576.57600000000002</v>
      </c>
      <c r="F140" s="901">
        <f t="shared" si="9"/>
        <v>576.57600000000002</v>
      </c>
      <c r="G140" s="15"/>
      <c r="H140" s="672"/>
      <c r="I140" s="672"/>
      <c r="J140" s="672"/>
      <c r="K140" s="15"/>
    </row>
    <row r="141" spans="1:11">
      <c r="A141" s="898" t="s">
        <v>3439</v>
      </c>
      <c r="B141" s="899" t="s">
        <v>4940</v>
      </c>
      <c r="C141" s="900" t="s">
        <v>286</v>
      </c>
      <c r="D141" s="898">
        <v>70</v>
      </c>
      <c r="E141" s="1009">
        <v>619.77299999999991</v>
      </c>
      <c r="F141" s="901">
        <f t="shared" si="9"/>
        <v>619.77299999999991</v>
      </c>
      <c r="G141" s="15"/>
      <c r="H141" s="672"/>
      <c r="I141" s="672"/>
      <c r="J141" s="672"/>
      <c r="K141" s="15"/>
    </row>
    <row r="142" spans="1:11">
      <c r="A142" s="898" t="s">
        <v>3440</v>
      </c>
      <c r="B142" s="899" t="s">
        <v>4941</v>
      </c>
      <c r="C142" s="900" t="s">
        <v>3441</v>
      </c>
      <c r="D142" s="898">
        <v>50</v>
      </c>
      <c r="E142" s="1009">
        <v>603.91099999999994</v>
      </c>
      <c r="F142" s="901">
        <f t="shared" si="9"/>
        <v>603.91099999999994</v>
      </c>
      <c r="G142" s="15"/>
      <c r="H142" s="672"/>
      <c r="I142" s="672"/>
      <c r="J142" s="672"/>
      <c r="K142" s="15"/>
    </row>
    <row r="143" spans="1:11">
      <c r="A143" s="898" t="s">
        <v>3442</v>
      </c>
      <c r="B143" s="899" t="s">
        <v>4942</v>
      </c>
      <c r="C143" s="900" t="s">
        <v>3385</v>
      </c>
      <c r="D143" s="898">
        <v>50</v>
      </c>
      <c r="E143" s="1009">
        <v>713.22900000000004</v>
      </c>
      <c r="F143" s="901">
        <f t="shared" si="9"/>
        <v>713.22900000000004</v>
      </c>
      <c r="G143" s="15"/>
      <c r="H143" s="672"/>
      <c r="I143" s="672"/>
      <c r="J143" s="672"/>
      <c r="K143" s="15"/>
    </row>
    <row r="144" spans="1:11">
      <c r="A144" s="898" t="s">
        <v>3443</v>
      </c>
      <c r="B144" s="899" t="s">
        <v>4943</v>
      </c>
      <c r="C144" s="900" t="s">
        <v>3444</v>
      </c>
      <c r="D144" s="898">
        <v>40</v>
      </c>
      <c r="E144" s="1009">
        <v>919.52299999999991</v>
      </c>
      <c r="F144" s="901">
        <f t="shared" si="9"/>
        <v>919.52299999999991</v>
      </c>
      <c r="G144" s="15"/>
      <c r="H144" s="672"/>
      <c r="I144" s="672"/>
      <c r="J144" s="672"/>
      <c r="K144" s="15"/>
    </row>
    <row r="145" spans="1:11">
      <c r="A145" s="898" t="s">
        <v>3445</v>
      </c>
      <c r="B145" s="899" t="s">
        <v>4944</v>
      </c>
      <c r="C145" s="900" t="s">
        <v>3446</v>
      </c>
      <c r="D145" s="898">
        <v>30</v>
      </c>
      <c r="E145" s="1009">
        <v>961.83999999999992</v>
      </c>
      <c r="F145" s="901">
        <f t="shared" si="9"/>
        <v>961.83999999999992</v>
      </c>
      <c r="G145" s="15"/>
      <c r="H145" s="672"/>
      <c r="I145" s="672"/>
      <c r="J145" s="672"/>
      <c r="K145" s="15"/>
    </row>
    <row r="146" spans="1:11">
      <c r="A146" s="898" t="s">
        <v>3447</v>
      </c>
      <c r="B146" s="899" t="s">
        <v>4945</v>
      </c>
      <c r="C146" s="900" t="s">
        <v>3387</v>
      </c>
      <c r="D146" s="898">
        <v>30</v>
      </c>
      <c r="E146" s="1009">
        <v>1050.0049999999999</v>
      </c>
      <c r="F146" s="901">
        <f t="shared" si="9"/>
        <v>1050.0049999999999</v>
      </c>
      <c r="G146" s="15"/>
      <c r="H146" s="672"/>
      <c r="I146" s="672"/>
      <c r="J146" s="672"/>
      <c r="K146" s="15"/>
    </row>
    <row r="147" spans="1:11">
      <c r="A147" s="898" t="s">
        <v>3448</v>
      </c>
      <c r="B147" s="899" t="s">
        <v>4946</v>
      </c>
      <c r="C147" s="900" t="s">
        <v>3449</v>
      </c>
      <c r="D147" s="898">
        <v>30</v>
      </c>
      <c r="E147" s="1009">
        <v>1439.713</v>
      </c>
      <c r="F147" s="901">
        <f t="shared" si="9"/>
        <v>1439.713</v>
      </c>
      <c r="G147" s="15"/>
      <c r="H147" s="672"/>
      <c r="I147" s="672"/>
      <c r="J147" s="672"/>
      <c r="K147" s="15"/>
    </row>
    <row r="148" spans="1:11">
      <c r="A148" s="898" t="s">
        <v>3450</v>
      </c>
      <c r="B148" s="899" t="s">
        <v>4947</v>
      </c>
      <c r="C148" s="900" t="s">
        <v>3451</v>
      </c>
      <c r="D148" s="898">
        <v>20</v>
      </c>
      <c r="E148" s="1009">
        <v>1101.7930000000001</v>
      </c>
      <c r="F148" s="901">
        <f t="shared" si="9"/>
        <v>1101.7930000000001</v>
      </c>
      <c r="G148" s="15"/>
      <c r="H148" s="672"/>
      <c r="I148" s="672"/>
      <c r="J148" s="672"/>
      <c r="K148" s="15"/>
    </row>
    <row r="149" spans="1:11">
      <c r="A149" s="899" t="s">
        <v>3452</v>
      </c>
      <c r="B149" s="899" t="s">
        <v>4948</v>
      </c>
      <c r="C149" s="900" t="s">
        <v>3453</v>
      </c>
      <c r="D149" s="898">
        <v>20</v>
      </c>
      <c r="E149" s="1009">
        <v>1395.625</v>
      </c>
      <c r="F149" s="901">
        <f t="shared" si="9"/>
        <v>1395.625</v>
      </c>
      <c r="G149" s="15"/>
      <c r="H149" s="672"/>
      <c r="I149" s="672"/>
      <c r="J149" s="672"/>
      <c r="K149" s="15"/>
    </row>
    <row r="150" spans="1:11">
      <c r="A150" s="899" t="s">
        <v>3454</v>
      </c>
      <c r="B150" s="899" t="s">
        <v>4949</v>
      </c>
      <c r="C150" s="900" t="s">
        <v>3455</v>
      </c>
      <c r="D150" s="898">
        <v>15</v>
      </c>
      <c r="E150" s="1009">
        <v>1851.5309999999999</v>
      </c>
      <c r="F150" s="901">
        <f t="shared" si="9"/>
        <v>1851.5309999999999</v>
      </c>
      <c r="G150" s="15"/>
      <c r="H150" s="672"/>
      <c r="I150" s="672"/>
      <c r="J150" s="672"/>
      <c r="K150" s="15"/>
    </row>
    <row r="151" spans="1:11" ht="15" customHeight="1">
      <c r="A151" s="899" t="s">
        <v>3456</v>
      </c>
      <c r="B151" s="899" t="s">
        <v>4950</v>
      </c>
      <c r="C151" s="900" t="s">
        <v>3457</v>
      </c>
      <c r="D151" s="898">
        <v>15</v>
      </c>
      <c r="E151" s="1009">
        <v>1068.5840000000001</v>
      </c>
      <c r="F151" s="901">
        <f t="shared" si="9"/>
        <v>1068.5840000000001</v>
      </c>
      <c r="G151" s="15"/>
      <c r="H151" s="672"/>
      <c r="I151" s="672"/>
      <c r="J151" s="672"/>
      <c r="K151" s="15"/>
    </row>
    <row r="152" spans="1:11">
      <c r="A152" s="899" t="s">
        <v>3458</v>
      </c>
      <c r="B152" s="899" t="s">
        <v>4951</v>
      </c>
      <c r="C152" s="900" t="s">
        <v>3459</v>
      </c>
      <c r="D152" s="898">
        <v>10</v>
      </c>
      <c r="E152" s="1009">
        <v>1268.4319999999998</v>
      </c>
      <c r="F152" s="901">
        <f t="shared" si="9"/>
        <v>1268.4319999999998</v>
      </c>
      <c r="G152" s="15"/>
      <c r="H152" s="672"/>
      <c r="I152" s="672"/>
      <c r="J152" s="672"/>
      <c r="K152" s="15"/>
    </row>
    <row r="153" spans="1:11">
      <c r="A153" s="899" t="s">
        <v>3460</v>
      </c>
      <c r="B153" s="899" t="s">
        <v>4952</v>
      </c>
      <c r="C153" s="900" t="s">
        <v>3461</v>
      </c>
      <c r="D153" s="898">
        <v>10</v>
      </c>
      <c r="E153" s="1009">
        <v>1775.7849999999999</v>
      </c>
      <c r="F153" s="901">
        <f t="shared" si="9"/>
        <v>1775.7849999999999</v>
      </c>
      <c r="G153" s="15"/>
      <c r="H153" s="672"/>
      <c r="I153" s="672"/>
      <c r="J153" s="672"/>
      <c r="K153" s="15"/>
    </row>
    <row r="154" spans="1:11">
      <c r="A154" s="906"/>
      <c r="B154" s="899" t="s">
        <v>5493</v>
      </c>
      <c r="C154" s="902" t="s">
        <v>5494</v>
      </c>
      <c r="D154" s="899"/>
      <c r="E154" s="1009">
        <v>3091.55</v>
      </c>
      <c r="F154" s="901">
        <f t="shared" si="9"/>
        <v>3091.55</v>
      </c>
      <c r="G154" s="15"/>
      <c r="H154" s="672"/>
      <c r="I154" s="672"/>
      <c r="J154" s="672"/>
      <c r="K154" s="15"/>
    </row>
    <row r="155" spans="1:11">
      <c r="A155" s="906"/>
      <c r="B155" s="899" t="s">
        <v>5495</v>
      </c>
      <c r="C155" s="902" t="s">
        <v>5496</v>
      </c>
      <c r="D155" s="899"/>
      <c r="E155" s="1009">
        <v>3932.9949999999999</v>
      </c>
      <c r="F155" s="901">
        <f t="shared" si="9"/>
        <v>3932.9949999999999</v>
      </c>
      <c r="G155" s="15"/>
      <c r="H155" s="672"/>
      <c r="I155" s="672"/>
      <c r="J155" s="672"/>
      <c r="K155" s="15"/>
    </row>
    <row r="156" spans="1:11">
      <c r="A156" s="906"/>
      <c r="B156" s="899" t="s">
        <v>5497</v>
      </c>
      <c r="C156" s="902" t="s">
        <v>5498</v>
      </c>
      <c r="D156" s="899"/>
      <c r="E156" s="1009">
        <v>4207.7860000000001</v>
      </c>
      <c r="F156" s="901">
        <f t="shared" si="9"/>
        <v>4207.7860000000001</v>
      </c>
      <c r="G156" s="15"/>
      <c r="H156" s="672"/>
      <c r="I156" s="672"/>
      <c r="J156" s="672"/>
      <c r="K156" s="15"/>
    </row>
    <row r="157" spans="1:11">
      <c r="A157" s="906"/>
      <c r="B157" s="899" t="s">
        <v>5499</v>
      </c>
      <c r="C157" s="902" t="s">
        <v>5500</v>
      </c>
      <c r="D157" s="899"/>
      <c r="E157" s="1009">
        <v>4693.348</v>
      </c>
      <c r="F157" s="901">
        <f t="shared" si="9"/>
        <v>4693.348</v>
      </c>
      <c r="G157" s="15"/>
      <c r="H157" s="672"/>
      <c r="I157" s="672"/>
      <c r="J157" s="672"/>
      <c r="K157" s="15"/>
    </row>
    <row r="158" spans="1:11">
      <c r="A158" s="896" t="s">
        <v>3462</v>
      </c>
      <c r="B158" s="897"/>
      <c r="C158" s="897"/>
      <c r="D158" s="897"/>
      <c r="E158" s="897"/>
      <c r="F158" s="897"/>
      <c r="G158" s="15"/>
      <c r="H158" s="672"/>
      <c r="I158" s="672"/>
      <c r="J158" s="672"/>
      <c r="K158" s="15"/>
    </row>
    <row r="159" spans="1:11" ht="15" customHeight="1">
      <c r="A159" s="899" t="s">
        <v>3463</v>
      </c>
      <c r="B159" s="899" t="s">
        <v>4953</v>
      </c>
      <c r="C159" s="900" t="s">
        <v>283</v>
      </c>
      <c r="D159" s="898">
        <v>120</v>
      </c>
      <c r="E159" s="1009">
        <v>502.7</v>
      </c>
      <c r="F159" s="901">
        <f t="shared" ref="F159:F172" si="10">E159-E159*$C$4/100</f>
        <v>502.7</v>
      </c>
      <c r="G159" s="15"/>
      <c r="H159" s="672"/>
      <c r="I159" s="672"/>
      <c r="J159" s="672"/>
      <c r="K159" s="15"/>
    </row>
    <row r="160" spans="1:11">
      <c r="A160" s="899" t="s">
        <v>3464</v>
      </c>
      <c r="B160" s="899" t="s">
        <v>4954</v>
      </c>
      <c r="C160" s="900" t="s">
        <v>287</v>
      </c>
      <c r="D160" s="898">
        <v>120</v>
      </c>
      <c r="E160" s="1009">
        <v>610.5</v>
      </c>
      <c r="F160" s="901">
        <f t="shared" si="10"/>
        <v>610.5</v>
      </c>
      <c r="G160" s="15"/>
      <c r="H160" s="672"/>
      <c r="I160" s="672"/>
      <c r="J160" s="672"/>
      <c r="K160" s="15"/>
    </row>
    <row r="161" spans="1:11">
      <c r="A161" s="899" t="s">
        <v>3465</v>
      </c>
      <c r="B161" s="899" t="s">
        <v>4955</v>
      </c>
      <c r="C161" s="900" t="s">
        <v>285</v>
      </c>
      <c r="D161" s="898">
        <v>100</v>
      </c>
      <c r="E161" s="1009">
        <v>713.9</v>
      </c>
      <c r="F161" s="901">
        <f t="shared" si="10"/>
        <v>713.9</v>
      </c>
      <c r="G161" s="15"/>
      <c r="H161" s="672"/>
      <c r="I161" s="672"/>
      <c r="J161" s="672"/>
      <c r="K161" s="15"/>
    </row>
    <row r="162" spans="1:11">
      <c r="A162" s="899" t="s">
        <v>3466</v>
      </c>
      <c r="B162" s="899" t="s">
        <v>4956</v>
      </c>
      <c r="C162" s="900" t="s">
        <v>3382</v>
      </c>
      <c r="D162" s="898">
        <v>70</v>
      </c>
      <c r="E162" s="1009">
        <v>704</v>
      </c>
      <c r="F162" s="901">
        <f t="shared" si="10"/>
        <v>704</v>
      </c>
      <c r="G162" s="15"/>
      <c r="H162" s="672"/>
      <c r="I162" s="672"/>
      <c r="J162" s="672"/>
      <c r="K162" s="15"/>
    </row>
    <row r="163" spans="1:11">
      <c r="A163" s="899" t="s">
        <v>3467</v>
      </c>
      <c r="B163" s="899" t="s">
        <v>4957</v>
      </c>
      <c r="C163" s="900" t="s">
        <v>286</v>
      </c>
      <c r="D163" s="898">
        <v>80</v>
      </c>
      <c r="E163" s="1009">
        <v>755.7</v>
      </c>
      <c r="F163" s="901">
        <f t="shared" si="10"/>
        <v>755.7</v>
      </c>
      <c r="G163" s="15"/>
      <c r="H163" s="672"/>
      <c r="I163" s="672"/>
      <c r="J163" s="672"/>
      <c r="K163" s="15"/>
    </row>
    <row r="164" spans="1:11">
      <c r="A164" s="898" t="s">
        <v>3468</v>
      </c>
      <c r="B164" s="899" t="s">
        <v>4958</v>
      </c>
      <c r="C164" s="900" t="s">
        <v>3441</v>
      </c>
      <c r="D164" s="898">
        <v>50</v>
      </c>
      <c r="E164" s="1009">
        <v>795.3</v>
      </c>
      <c r="F164" s="901">
        <f t="shared" si="10"/>
        <v>795.3</v>
      </c>
      <c r="G164" s="15"/>
      <c r="H164" s="672"/>
      <c r="I164" s="672"/>
      <c r="J164" s="672"/>
      <c r="K164" s="15"/>
    </row>
    <row r="165" spans="1:11">
      <c r="A165" s="898" t="s">
        <v>3469</v>
      </c>
      <c r="B165" s="899" t="s">
        <v>4959</v>
      </c>
      <c r="C165" s="900" t="s">
        <v>3385</v>
      </c>
      <c r="D165" s="898">
        <v>50</v>
      </c>
      <c r="E165" s="1009">
        <v>877.8</v>
      </c>
      <c r="F165" s="901">
        <f t="shared" si="10"/>
        <v>877.8</v>
      </c>
      <c r="G165" s="15"/>
      <c r="H165" s="672"/>
      <c r="I165" s="672"/>
      <c r="J165" s="672"/>
      <c r="K165" s="15"/>
    </row>
    <row r="166" spans="1:11">
      <c r="A166" s="899" t="s">
        <v>3470</v>
      </c>
      <c r="B166" s="899" t="s">
        <v>4960</v>
      </c>
      <c r="C166" s="900" t="s">
        <v>3444</v>
      </c>
      <c r="D166" s="898">
        <v>30</v>
      </c>
      <c r="E166" s="1009">
        <v>983.4</v>
      </c>
      <c r="F166" s="901">
        <f t="shared" si="10"/>
        <v>983.4</v>
      </c>
      <c r="G166" s="15"/>
      <c r="H166" s="672"/>
      <c r="I166" s="672"/>
      <c r="J166" s="672"/>
      <c r="K166" s="15"/>
    </row>
    <row r="167" spans="1:11">
      <c r="A167" s="899" t="s">
        <v>3471</v>
      </c>
      <c r="B167" s="899" t="s">
        <v>4961</v>
      </c>
      <c r="C167" s="900" t="s">
        <v>3387</v>
      </c>
      <c r="D167" s="898">
        <v>30</v>
      </c>
      <c r="E167" s="1009">
        <v>1173.623</v>
      </c>
      <c r="F167" s="901">
        <f t="shared" si="10"/>
        <v>1173.623</v>
      </c>
      <c r="G167" s="15"/>
      <c r="H167" s="672"/>
      <c r="I167" s="672"/>
      <c r="J167" s="672"/>
      <c r="K167" s="15"/>
    </row>
    <row r="168" spans="1:11">
      <c r="A168" s="899" t="s">
        <v>3472</v>
      </c>
      <c r="B168" s="899" t="s">
        <v>4962</v>
      </c>
      <c r="C168" s="900" t="s">
        <v>3449</v>
      </c>
      <c r="D168" s="898">
        <v>30</v>
      </c>
      <c r="E168" s="1009">
        <v>1277.078</v>
      </c>
      <c r="F168" s="901">
        <f t="shared" si="10"/>
        <v>1277.078</v>
      </c>
      <c r="G168" s="15"/>
      <c r="H168" s="672"/>
      <c r="I168" s="672"/>
      <c r="J168" s="672"/>
      <c r="K168" s="15"/>
    </row>
    <row r="169" spans="1:11">
      <c r="A169" s="899" t="s">
        <v>3473</v>
      </c>
      <c r="B169" s="899" t="s">
        <v>4963</v>
      </c>
      <c r="C169" s="900" t="s">
        <v>3453</v>
      </c>
      <c r="D169" s="898">
        <v>15</v>
      </c>
      <c r="E169" s="1009">
        <v>1333.981</v>
      </c>
      <c r="F169" s="901">
        <f t="shared" si="10"/>
        <v>1333.981</v>
      </c>
      <c r="G169" s="15"/>
      <c r="H169" s="672"/>
      <c r="I169" s="672"/>
      <c r="J169" s="672"/>
      <c r="K169" s="15"/>
    </row>
    <row r="170" spans="1:11">
      <c r="A170" s="899" t="s">
        <v>3474</v>
      </c>
      <c r="B170" s="899" t="s">
        <v>4964</v>
      </c>
      <c r="C170" s="900" t="s">
        <v>3455</v>
      </c>
      <c r="D170" s="898">
        <v>20</v>
      </c>
      <c r="E170" s="1009">
        <v>1608.607</v>
      </c>
      <c r="F170" s="901">
        <f t="shared" si="10"/>
        <v>1608.607</v>
      </c>
      <c r="G170" s="15"/>
      <c r="H170" s="672"/>
      <c r="I170" s="672"/>
      <c r="J170" s="672"/>
      <c r="K170" s="15"/>
    </row>
    <row r="171" spans="1:11">
      <c r="A171" s="899" t="s">
        <v>3475</v>
      </c>
      <c r="B171" s="899" t="s">
        <v>4965</v>
      </c>
      <c r="C171" s="900" t="s">
        <v>3459</v>
      </c>
      <c r="D171" s="898">
        <v>12</v>
      </c>
      <c r="E171" s="1009">
        <v>1812.1180000000002</v>
      </c>
      <c r="F171" s="901">
        <f t="shared" si="10"/>
        <v>1812.1180000000002</v>
      </c>
      <c r="G171" s="15"/>
      <c r="H171" s="672"/>
      <c r="I171" s="672"/>
      <c r="J171" s="672"/>
      <c r="K171" s="15"/>
    </row>
    <row r="172" spans="1:11">
      <c r="A172" s="899" t="s">
        <v>3476</v>
      </c>
      <c r="B172" s="899" t="s">
        <v>4966</v>
      </c>
      <c r="C172" s="900" t="s">
        <v>3461</v>
      </c>
      <c r="D172" s="898">
        <v>10</v>
      </c>
      <c r="E172" s="1009">
        <v>2140.875</v>
      </c>
      <c r="F172" s="901">
        <f t="shared" si="10"/>
        <v>2140.875</v>
      </c>
      <c r="G172" s="15"/>
      <c r="H172" s="672"/>
      <c r="I172" s="672"/>
      <c r="J172" s="672"/>
      <c r="K172" s="15"/>
    </row>
    <row r="173" spans="1:11">
      <c r="A173" s="896" t="s">
        <v>3477</v>
      </c>
      <c r="B173" s="897"/>
      <c r="C173" s="897"/>
      <c r="D173" s="897"/>
      <c r="E173" s="897"/>
      <c r="F173" s="897"/>
      <c r="G173" s="15"/>
      <c r="H173" s="672"/>
      <c r="I173" s="672"/>
      <c r="J173" s="672"/>
      <c r="K173" s="15"/>
    </row>
    <row r="174" spans="1:11">
      <c r="A174" s="898" t="s">
        <v>3478</v>
      </c>
      <c r="B174" s="899" t="s">
        <v>4967</v>
      </c>
      <c r="C174" s="900">
        <v>15</v>
      </c>
      <c r="D174" s="898">
        <v>300</v>
      </c>
      <c r="E174" s="1009">
        <v>150.75500000000002</v>
      </c>
      <c r="F174" s="901">
        <f t="shared" ref="F174:F183" si="11">E174-E174*$C$4/100</f>
        <v>150.75500000000002</v>
      </c>
      <c r="G174" s="15"/>
      <c r="H174" s="672"/>
      <c r="I174" s="672"/>
      <c r="J174" s="672"/>
      <c r="K174" s="15"/>
    </row>
    <row r="175" spans="1:11">
      <c r="A175" s="898" t="s">
        <v>3479</v>
      </c>
      <c r="B175" s="899" t="s">
        <v>4968</v>
      </c>
      <c r="C175" s="900">
        <v>18</v>
      </c>
      <c r="D175" s="898">
        <v>250</v>
      </c>
      <c r="E175" s="1009">
        <v>184.25</v>
      </c>
      <c r="F175" s="901">
        <f t="shared" si="11"/>
        <v>184.25</v>
      </c>
      <c r="G175" s="15"/>
      <c r="H175" s="672"/>
      <c r="I175" s="672"/>
      <c r="J175" s="672"/>
      <c r="K175" s="15"/>
    </row>
    <row r="176" spans="1:11" ht="15" customHeight="1">
      <c r="A176" s="898" t="s">
        <v>3480</v>
      </c>
      <c r="B176" s="899" t="s">
        <v>4969</v>
      </c>
      <c r="C176" s="900">
        <v>22</v>
      </c>
      <c r="D176" s="898">
        <v>150</v>
      </c>
      <c r="E176" s="1009">
        <v>199.24299999999999</v>
      </c>
      <c r="F176" s="901">
        <f t="shared" si="11"/>
        <v>199.24299999999999</v>
      </c>
      <c r="G176" s="15"/>
      <c r="H176" s="672"/>
      <c r="I176" s="672"/>
      <c r="J176" s="672"/>
      <c r="K176" s="15"/>
    </row>
    <row r="177" spans="1:11">
      <c r="A177" s="898" t="s">
        <v>3481</v>
      </c>
      <c r="B177" s="899" t="s">
        <v>4970</v>
      </c>
      <c r="C177" s="900">
        <v>28</v>
      </c>
      <c r="D177" s="898">
        <v>100</v>
      </c>
      <c r="E177" s="1009">
        <v>239.8</v>
      </c>
      <c r="F177" s="901">
        <f t="shared" si="11"/>
        <v>239.8</v>
      </c>
      <c r="G177" s="15"/>
      <c r="H177" s="672"/>
      <c r="I177" s="672"/>
      <c r="J177" s="672"/>
      <c r="K177" s="15"/>
    </row>
    <row r="178" spans="1:11">
      <c r="A178" s="898" t="s">
        <v>3482</v>
      </c>
      <c r="B178" s="899" t="s">
        <v>4971</v>
      </c>
      <c r="C178" s="900">
        <v>35</v>
      </c>
      <c r="D178" s="898">
        <v>60</v>
      </c>
      <c r="E178" s="1009">
        <v>393.19499999999999</v>
      </c>
      <c r="F178" s="901">
        <f t="shared" si="11"/>
        <v>393.19499999999999</v>
      </c>
      <c r="G178" s="15"/>
      <c r="H178" s="672"/>
      <c r="I178" s="672"/>
      <c r="J178" s="672"/>
      <c r="K178" s="15"/>
    </row>
    <row r="179" spans="1:11">
      <c r="A179" s="898" t="s">
        <v>3483</v>
      </c>
      <c r="B179" s="899" t="s">
        <v>4972</v>
      </c>
      <c r="C179" s="900">
        <v>42</v>
      </c>
      <c r="D179" s="898">
        <v>40</v>
      </c>
      <c r="E179" s="1009">
        <v>594.01099999999997</v>
      </c>
      <c r="F179" s="901">
        <f t="shared" si="11"/>
        <v>594.01099999999997</v>
      </c>
      <c r="G179" s="15"/>
      <c r="H179" s="672"/>
      <c r="I179" s="672"/>
      <c r="J179" s="672"/>
      <c r="K179" s="15"/>
    </row>
    <row r="180" spans="1:11">
      <c r="A180" s="898" t="s">
        <v>3484</v>
      </c>
      <c r="B180" s="899" t="s">
        <v>4973</v>
      </c>
      <c r="C180" s="900">
        <v>54</v>
      </c>
      <c r="D180" s="898">
        <v>25</v>
      </c>
      <c r="E180" s="1009">
        <v>709.21400000000006</v>
      </c>
      <c r="F180" s="901">
        <f t="shared" si="11"/>
        <v>709.21400000000006</v>
      </c>
      <c r="G180" s="15"/>
      <c r="H180" s="672"/>
      <c r="I180" s="672"/>
      <c r="J180" s="672"/>
      <c r="K180" s="15"/>
    </row>
    <row r="181" spans="1:11">
      <c r="A181" s="906"/>
      <c r="B181" s="899" t="s">
        <v>5501</v>
      </c>
      <c r="C181" s="902" t="s">
        <v>5477</v>
      </c>
      <c r="D181" s="899"/>
      <c r="E181" s="1009">
        <v>1947.0219999999999</v>
      </c>
      <c r="F181" s="901">
        <f t="shared" si="11"/>
        <v>1947.0219999999999</v>
      </c>
      <c r="G181" s="15"/>
      <c r="H181" s="672"/>
      <c r="I181" s="672"/>
      <c r="J181" s="672"/>
      <c r="K181" s="15"/>
    </row>
    <row r="182" spans="1:11">
      <c r="A182" s="906"/>
      <c r="B182" s="899" t="s">
        <v>5502</v>
      </c>
      <c r="C182" s="902" t="s">
        <v>5479</v>
      </c>
      <c r="D182" s="899"/>
      <c r="E182" s="1009">
        <v>2330.6689999999999</v>
      </c>
      <c r="F182" s="901">
        <f t="shared" si="11"/>
        <v>2330.6689999999999</v>
      </c>
      <c r="G182" s="15"/>
      <c r="H182" s="672"/>
      <c r="I182" s="672"/>
      <c r="J182" s="672"/>
      <c r="K182" s="15"/>
    </row>
    <row r="183" spans="1:11">
      <c r="A183" s="906"/>
      <c r="B183" s="899" t="s">
        <v>5503</v>
      </c>
      <c r="C183" s="902">
        <v>108</v>
      </c>
      <c r="D183" s="899"/>
      <c r="E183" s="1009">
        <v>3066.47</v>
      </c>
      <c r="F183" s="901">
        <f t="shared" si="11"/>
        <v>3066.47</v>
      </c>
      <c r="G183" s="15"/>
      <c r="H183" s="672"/>
      <c r="I183" s="672"/>
      <c r="J183" s="672"/>
      <c r="K183" s="15"/>
    </row>
    <row r="184" spans="1:11">
      <c r="A184" s="896" t="s">
        <v>3485</v>
      </c>
      <c r="B184" s="897"/>
      <c r="C184" s="897"/>
      <c r="D184" s="904"/>
      <c r="E184" s="904"/>
      <c r="F184" s="904"/>
      <c r="G184" s="15"/>
      <c r="H184" s="672"/>
      <c r="I184" s="672"/>
      <c r="J184" s="672"/>
      <c r="K184" s="15"/>
    </row>
    <row r="185" spans="1:11">
      <c r="A185" s="899" t="s">
        <v>3486</v>
      </c>
      <c r="B185" s="899" t="s">
        <v>4974</v>
      </c>
      <c r="C185" s="900" t="s">
        <v>3487</v>
      </c>
      <c r="D185" s="898">
        <v>120</v>
      </c>
      <c r="E185" s="1009">
        <v>238.92</v>
      </c>
      <c r="F185" s="901">
        <f t="shared" ref="F185:F197" si="12">E185-E185*$C$4/100</f>
        <v>238.92</v>
      </c>
      <c r="G185" s="15"/>
      <c r="H185" s="672"/>
      <c r="I185" s="672"/>
      <c r="J185" s="672"/>
      <c r="K185" s="15"/>
    </row>
    <row r="186" spans="1:11">
      <c r="A186" s="899" t="s">
        <v>3488</v>
      </c>
      <c r="B186" s="899" t="s">
        <v>4975</v>
      </c>
      <c r="C186" s="900" t="s">
        <v>3489</v>
      </c>
      <c r="D186" s="898">
        <v>120</v>
      </c>
      <c r="E186" s="1009">
        <v>277.70600000000002</v>
      </c>
      <c r="F186" s="901">
        <f t="shared" si="12"/>
        <v>277.70600000000002</v>
      </c>
      <c r="G186" s="15"/>
      <c r="H186" s="672"/>
      <c r="I186" s="672"/>
      <c r="J186" s="672"/>
      <c r="K186" s="15"/>
    </row>
    <row r="187" spans="1:11">
      <c r="A187" s="899" t="s">
        <v>3490</v>
      </c>
      <c r="B187" s="899" t="s">
        <v>4976</v>
      </c>
      <c r="C187" s="900" t="s">
        <v>3491</v>
      </c>
      <c r="D187" s="898">
        <v>120</v>
      </c>
      <c r="E187" s="1009">
        <v>289.16800000000001</v>
      </c>
      <c r="F187" s="901">
        <f t="shared" si="12"/>
        <v>289.16800000000001</v>
      </c>
      <c r="G187" s="15"/>
      <c r="H187" s="672"/>
      <c r="I187" s="672"/>
      <c r="J187" s="672"/>
      <c r="K187" s="15"/>
    </row>
    <row r="188" spans="1:11">
      <c r="A188" s="899" t="s">
        <v>3492</v>
      </c>
      <c r="B188" s="899" t="s">
        <v>4977</v>
      </c>
      <c r="C188" s="900" t="s">
        <v>3493</v>
      </c>
      <c r="D188" s="898">
        <v>100</v>
      </c>
      <c r="E188" s="1009">
        <v>347.40199999999999</v>
      </c>
      <c r="F188" s="901">
        <f t="shared" si="12"/>
        <v>347.40199999999999</v>
      </c>
      <c r="G188" s="15"/>
      <c r="H188" s="672"/>
      <c r="I188" s="672"/>
      <c r="J188" s="672"/>
      <c r="K188" s="15"/>
    </row>
    <row r="189" spans="1:11">
      <c r="A189" s="899" t="s">
        <v>3494</v>
      </c>
      <c r="B189" s="899" t="s">
        <v>4978</v>
      </c>
      <c r="C189" s="900" t="s">
        <v>3495</v>
      </c>
      <c r="D189" s="898">
        <v>100</v>
      </c>
      <c r="E189" s="1009">
        <v>334.13599999999997</v>
      </c>
      <c r="F189" s="901">
        <f t="shared" si="12"/>
        <v>334.13599999999997</v>
      </c>
      <c r="G189" s="15"/>
      <c r="H189" s="672"/>
      <c r="I189" s="672"/>
      <c r="J189" s="672"/>
      <c r="K189" s="15"/>
    </row>
    <row r="190" spans="1:11">
      <c r="A190" s="899" t="s">
        <v>3496</v>
      </c>
      <c r="B190" s="899" t="s">
        <v>4979</v>
      </c>
      <c r="C190" s="900" t="s">
        <v>3497</v>
      </c>
      <c r="D190" s="898">
        <v>80</v>
      </c>
      <c r="E190" s="1009">
        <v>514.85500000000002</v>
      </c>
      <c r="F190" s="901">
        <f t="shared" si="12"/>
        <v>514.85500000000002</v>
      </c>
      <c r="G190" s="15"/>
      <c r="H190" s="672"/>
      <c r="I190" s="672"/>
      <c r="J190" s="672"/>
      <c r="K190" s="15"/>
    </row>
    <row r="191" spans="1:11">
      <c r="A191" s="899" t="s">
        <v>3498</v>
      </c>
      <c r="B191" s="899" t="s">
        <v>4980</v>
      </c>
      <c r="C191" s="900" t="s">
        <v>3499</v>
      </c>
      <c r="D191" s="898">
        <v>30</v>
      </c>
      <c r="E191" s="1009">
        <v>667.28200000000004</v>
      </c>
      <c r="F191" s="901">
        <f t="shared" si="12"/>
        <v>667.28200000000004</v>
      </c>
      <c r="G191" s="15"/>
      <c r="H191" s="672"/>
      <c r="I191" s="672"/>
      <c r="J191" s="672"/>
      <c r="K191" s="15"/>
    </row>
    <row r="192" spans="1:11">
      <c r="A192" s="899" t="s">
        <v>3500</v>
      </c>
      <c r="B192" s="899" t="s">
        <v>4981</v>
      </c>
      <c r="C192" s="900" t="s">
        <v>3501</v>
      </c>
      <c r="D192" s="898">
        <v>30</v>
      </c>
      <c r="E192" s="1009">
        <v>993.476</v>
      </c>
      <c r="F192" s="901">
        <f t="shared" si="12"/>
        <v>993.476</v>
      </c>
      <c r="G192" s="15"/>
      <c r="H192" s="672"/>
      <c r="I192" s="672"/>
      <c r="J192" s="672"/>
      <c r="K192" s="15"/>
    </row>
    <row r="193" spans="1:11">
      <c r="A193" s="906"/>
      <c r="B193" s="899" t="s">
        <v>5504</v>
      </c>
      <c r="C193" s="902" t="s">
        <v>5505</v>
      </c>
      <c r="D193" s="899"/>
      <c r="E193" s="1009">
        <v>2535.027</v>
      </c>
      <c r="F193" s="901">
        <f t="shared" si="12"/>
        <v>2535.027</v>
      </c>
      <c r="G193" s="15"/>
      <c r="H193" s="672"/>
      <c r="I193" s="672"/>
      <c r="J193" s="672"/>
      <c r="K193" s="15"/>
    </row>
    <row r="194" spans="1:11">
      <c r="A194" s="906"/>
      <c r="B194" s="899" t="s">
        <v>5506</v>
      </c>
      <c r="C194" s="902" t="s">
        <v>5507</v>
      </c>
      <c r="D194" s="899"/>
      <c r="E194" s="1009">
        <v>3206.2689999999998</v>
      </c>
      <c r="F194" s="901">
        <f t="shared" si="12"/>
        <v>3206.2689999999998</v>
      </c>
      <c r="G194" s="15"/>
      <c r="H194" s="672"/>
      <c r="I194" s="672"/>
      <c r="J194" s="672"/>
      <c r="K194" s="15"/>
    </row>
    <row r="195" spans="1:11">
      <c r="A195" s="906"/>
      <c r="B195" s="899" t="s">
        <v>5508</v>
      </c>
      <c r="C195" s="902" t="s">
        <v>5509</v>
      </c>
      <c r="D195" s="899"/>
      <c r="E195" s="1009">
        <v>4006.6289999999999</v>
      </c>
      <c r="F195" s="901">
        <f t="shared" si="12"/>
        <v>4006.6289999999999</v>
      </c>
      <c r="G195" s="15"/>
      <c r="H195" s="672"/>
      <c r="I195" s="672"/>
      <c r="J195" s="672"/>
      <c r="K195" s="15"/>
    </row>
    <row r="196" spans="1:11">
      <c r="A196" s="906"/>
      <c r="B196" s="899" t="s">
        <v>5510</v>
      </c>
      <c r="C196" s="902" t="s">
        <v>5511</v>
      </c>
      <c r="D196" s="899"/>
      <c r="E196" s="1009">
        <v>4109.0720000000001</v>
      </c>
      <c r="F196" s="901">
        <f t="shared" si="12"/>
        <v>4109.0720000000001</v>
      </c>
      <c r="G196" s="15"/>
      <c r="H196" s="672"/>
      <c r="I196" s="672"/>
      <c r="J196" s="672"/>
      <c r="K196" s="15"/>
    </row>
    <row r="197" spans="1:11">
      <c r="A197" s="906"/>
      <c r="B197" s="899" t="s">
        <v>5512</v>
      </c>
      <c r="C197" s="902" t="s">
        <v>5513</v>
      </c>
      <c r="D197" s="899"/>
      <c r="E197" s="1009">
        <v>4167.24</v>
      </c>
      <c r="F197" s="901">
        <f t="shared" si="12"/>
        <v>4167.24</v>
      </c>
      <c r="G197" s="15"/>
      <c r="H197" s="672"/>
      <c r="I197" s="672"/>
      <c r="J197" s="672"/>
      <c r="K197" s="15"/>
    </row>
    <row r="198" spans="1:11">
      <c r="A198" s="896" t="s">
        <v>3502</v>
      </c>
      <c r="B198" s="897"/>
      <c r="C198" s="897"/>
      <c r="D198" s="904"/>
      <c r="E198" s="904"/>
      <c r="F198" s="904"/>
      <c r="G198" s="15"/>
      <c r="H198" s="672"/>
      <c r="I198" s="672"/>
      <c r="J198" s="672"/>
      <c r="K198" s="15"/>
    </row>
    <row r="199" spans="1:11">
      <c r="A199" s="898" t="s">
        <v>3503</v>
      </c>
      <c r="B199" s="899" t="s">
        <v>4982</v>
      </c>
      <c r="C199" s="900">
        <v>15</v>
      </c>
      <c r="D199" s="898">
        <v>200</v>
      </c>
      <c r="E199" s="1009">
        <v>245.09100000000001</v>
      </c>
      <c r="F199" s="901">
        <f t="shared" ref="F199:F205" si="13">E199-E199*$C$4/100</f>
        <v>245.09100000000001</v>
      </c>
      <c r="G199" s="15"/>
      <c r="H199" s="672"/>
      <c r="I199" s="672"/>
      <c r="J199" s="672"/>
      <c r="K199" s="15"/>
    </row>
    <row r="200" spans="1:11">
      <c r="A200" s="898" t="s">
        <v>3504</v>
      </c>
      <c r="B200" s="899" t="s">
        <v>4983</v>
      </c>
      <c r="C200" s="900">
        <v>18</v>
      </c>
      <c r="D200" s="898">
        <v>200</v>
      </c>
      <c r="E200" s="1009">
        <v>279.46600000000001</v>
      </c>
      <c r="F200" s="901">
        <f t="shared" si="13"/>
        <v>279.46600000000001</v>
      </c>
      <c r="G200" s="15"/>
      <c r="H200" s="672"/>
      <c r="I200" s="672"/>
      <c r="J200" s="672"/>
      <c r="K200" s="15"/>
    </row>
    <row r="201" spans="1:11">
      <c r="A201" s="898" t="s">
        <v>3505</v>
      </c>
      <c r="B201" s="899" t="s">
        <v>4984</v>
      </c>
      <c r="C201" s="900">
        <v>22</v>
      </c>
      <c r="D201" s="898">
        <v>110</v>
      </c>
      <c r="E201" s="1009">
        <v>355.3</v>
      </c>
      <c r="F201" s="901">
        <f t="shared" si="13"/>
        <v>355.3</v>
      </c>
      <c r="G201" s="15"/>
      <c r="H201" s="672"/>
      <c r="I201" s="672"/>
      <c r="J201" s="672"/>
      <c r="K201" s="15"/>
    </row>
    <row r="202" spans="1:11">
      <c r="A202" s="898" t="s">
        <v>3506</v>
      </c>
      <c r="B202" s="899" t="s">
        <v>4985</v>
      </c>
      <c r="C202" s="900">
        <v>28</v>
      </c>
      <c r="D202" s="898">
        <v>80</v>
      </c>
      <c r="E202" s="1009">
        <v>424.06099999999998</v>
      </c>
      <c r="F202" s="901">
        <f t="shared" si="13"/>
        <v>424.06099999999998</v>
      </c>
      <c r="G202" s="15"/>
      <c r="H202" s="672"/>
      <c r="I202" s="672"/>
      <c r="J202" s="672"/>
      <c r="K202" s="15"/>
    </row>
    <row r="203" spans="1:11">
      <c r="A203" s="898" t="s">
        <v>3507</v>
      </c>
      <c r="B203" s="899" t="s">
        <v>4986</v>
      </c>
      <c r="C203" s="900">
        <v>35</v>
      </c>
      <c r="D203" s="898">
        <v>30</v>
      </c>
      <c r="E203" s="1009">
        <v>579.21599999999989</v>
      </c>
      <c r="F203" s="901">
        <f t="shared" si="13"/>
        <v>579.21599999999989</v>
      </c>
      <c r="G203" s="15"/>
      <c r="H203" s="672"/>
      <c r="I203" s="672"/>
      <c r="J203" s="672"/>
      <c r="K203" s="15"/>
    </row>
    <row r="204" spans="1:11">
      <c r="A204" s="899" t="s">
        <v>3508</v>
      </c>
      <c r="B204" s="899" t="s">
        <v>4987</v>
      </c>
      <c r="C204" s="900">
        <v>42</v>
      </c>
      <c r="D204" s="898">
        <v>20</v>
      </c>
      <c r="E204" s="1009">
        <v>683.43</v>
      </c>
      <c r="F204" s="901">
        <f t="shared" si="13"/>
        <v>683.43</v>
      </c>
      <c r="G204" s="15"/>
      <c r="H204" s="672"/>
      <c r="I204" s="672"/>
      <c r="J204" s="672"/>
      <c r="K204" s="15"/>
    </row>
    <row r="205" spans="1:11">
      <c r="A205" s="899" t="s">
        <v>3509</v>
      </c>
      <c r="B205" s="899" t="s">
        <v>4988</v>
      </c>
      <c r="C205" s="900">
        <v>54</v>
      </c>
      <c r="D205" s="898">
        <v>15</v>
      </c>
      <c r="E205" s="1009">
        <v>1032.5260000000001</v>
      </c>
      <c r="F205" s="901">
        <f t="shared" si="13"/>
        <v>1032.5260000000001</v>
      </c>
      <c r="G205" s="15"/>
      <c r="H205" s="672"/>
      <c r="I205" s="672"/>
      <c r="J205" s="672"/>
      <c r="K205" s="15"/>
    </row>
    <row r="206" spans="1:11">
      <c r="A206" s="896" t="s">
        <v>4541</v>
      </c>
      <c r="B206" s="897"/>
      <c r="C206" s="897"/>
      <c r="D206" s="897"/>
      <c r="E206" s="897"/>
      <c r="F206" s="897"/>
      <c r="G206" s="15"/>
      <c r="H206" s="672"/>
      <c r="I206" s="672"/>
      <c r="J206" s="672"/>
      <c r="K206" s="15"/>
    </row>
    <row r="207" spans="1:11">
      <c r="A207" s="898" t="s">
        <v>3510</v>
      </c>
      <c r="B207" s="899" t="s">
        <v>4989</v>
      </c>
      <c r="C207" s="900" t="s">
        <v>3487</v>
      </c>
      <c r="D207" s="898">
        <v>120</v>
      </c>
      <c r="E207" s="1009">
        <v>249.49100000000001</v>
      </c>
      <c r="F207" s="901">
        <f t="shared" ref="F207:F228" si="14">E207-E207*$C$4/100</f>
        <v>249.49100000000001</v>
      </c>
      <c r="G207" s="15"/>
      <c r="H207" s="672"/>
      <c r="I207" s="672"/>
      <c r="J207" s="672"/>
      <c r="K207" s="15"/>
    </row>
    <row r="208" spans="1:11">
      <c r="A208" s="898" t="s">
        <v>3511</v>
      </c>
      <c r="B208" s="899" t="s">
        <v>4990</v>
      </c>
      <c r="C208" s="900" t="s">
        <v>3489</v>
      </c>
      <c r="D208" s="898">
        <v>120</v>
      </c>
      <c r="E208" s="1009">
        <v>251.262</v>
      </c>
      <c r="F208" s="901">
        <f t="shared" si="14"/>
        <v>251.262</v>
      </c>
      <c r="G208" s="15"/>
      <c r="H208" s="672"/>
      <c r="I208" s="672"/>
      <c r="J208" s="672"/>
      <c r="K208" s="15"/>
    </row>
    <row r="209" spans="1:11">
      <c r="A209" s="898" t="s">
        <v>3512</v>
      </c>
      <c r="B209" s="899" t="s">
        <v>4991</v>
      </c>
      <c r="C209" s="900" t="s">
        <v>3491</v>
      </c>
      <c r="D209" s="898">
        <v>100</v>
      </c>
      <c r="E209" s="1009">
        <v>265.36400000000003</v>
      </c>
      <c r="F209" s="901">
        <f t="shared" si="14"/>
        <v>265.36400000000003</v>
      </c>
      <c r="G209" s="15"/>
      <c r="H209" s="672"/>
      <c r="I209" s="672"/>
      <c r="J209" s="672"/>
      <c r="K209" s="15"/>
    </row>
    <row r="210" spans="1:11">
      <c r="A210" s="898" t="s">
        <v>3513</v>
      </c>
      <c r="B210" s="899" t="s">
        <v>4992</v>
      </c>
      <c r="C210" s="902" t="s">
        <v>3493</v>
      </c>
      <c r="D210" s="898">
        <v>100</v>
      </c>
      <c r="E210" s="1009">
        <v>317.38299999999998</v>
      </c>
      <c r="F210" s="901">
        <f t="shared" si="14"/>
        <v>317.38299999999998</v>
      </c>
      <c r="G210" s="15"/>
      <c r="H210" s="672"/>
      <c r="I210" s="672"/>
      <c r="J210" s="672"/>
      <c r="K210" s="15"/>
    </row>
    <row r="211" spans="1:11">
      <c r="A211" s="898" t="s">
        <v>3514</v>
      </c>
      <c r="B211" s="899" t="s">
        <v>4993</v>
      </c>
      <c r="C211" s="902" t="s">
        <v>3515</v>
      </c>
      <c r="D211" s="898">
        <v>100</v>
      </c>
      <c r="E211" s="1009">
        <v>339.42700000000002</v>
      </c>
      <c r="F211" s="901">
        <f t="shared" si="14"/>
        <v>339.42700000000002</v>
      </c>
      <c r="G211" s="15"/>
      <c r="H211" s="672"/>
      <c r="I211" s="672"/>
      <c r="J211" s="672"/>
      <c r="K211" s="15"/>
    </row>
    <row r="212" spans="1:11">
      <c r="A212" s="898" t="s">
        <v>3516</v>
      </c>
      <c r="B212" s="899" t="s">
        <v>4994</v>
      </c>
      <c r="C212" s="902" t="s">
        <v>3495</v>
      </c>
      <c r="D212" s="898">
        <v>100</v>
      </c>
      <c r="E212" s="1009">
        <v>342.947</v>
      </c>
      <c r="F212" s="901">
        <f t="shared" si="14"/>
        <v>342.947</v>
      </c>
      <c r="G212" s="15"/>
      <c r="H212" s="672"/>
      <c r="I212" s="672"/>
      <c r="J212" s="672"/>
      <c r="K212" s="15"/>
    </row>
    <row r="213" spans="1:11">
      <c r="A213" s="898" t="s">
        <v>3517</v>
      </c>
      <c r="B213" s="899" t="s">
        <v>4995</v>
      </c>
      <c r="C213" s="902" t="s">
        <v>5634</v>
      </c>
      <c r="D213" s="898">
        <v>70</v>
      </c>
      <c r="E213" s="1009">
        <v>436.63400000000001</v>
      </c>
      <c r="F213" s="901">
        <f t="shared" si="14"/>
        <v>436.63400000000001</v>
      </c>
      <c r="G213" s="15"/>
      <c r="H213" s="672"/>
      <c r="I213" s="672"/>
      <c r="J213" s="672"/>
      <c r="K213" s="15"/>
    </row>
    <row r="214" spans="1:11">
      <c r="A214" s="898" t="s">
        <v>3518</v>
      </c>
      <c r="B214" s="899" t="s">
        <v>4996</v>
      </c>
      <c r="C214" s="902" t="s">
        <v>5635</v>
      </c>
      <c r="D214" s="898">
        <v>80</v>
      </c>
      <c r="E214" s="1009">
        <v>421.20100000000002</v>
      </c>
      <c r="F214" s="901">
        <f t="shared" si="14"/>
        <v>421.20100000000002</v>
      </c>
      <c r="G214" s="15"/>
      <c r="H214" s="672"/>
      <c r="I214" s="672"/>
      <c r="J214" s="672"/>
      <c r="K214" s="15"/>
    </row>
    <row r="215" spans="1:11">
      <c r="A215" s="898" t="s">
        <v>3519</v>
      </c>
      <c r="B215" s="899" t="s">
        <v>4997</v>
      </c>
      <c r="C215" s="902" t="s">
        <v>5636</v>
      </c>
      <c r="D215" s="898">
        <v>70</v>
      </c>
      <c r="E215" s="1009">
        <v>406.41700000000003</v>
      </c>
      <c r="F215" s="901">
        <f t="shared" si="14"/>
        <v>406.41700000000003</v>
      </c>
      <c r="G215" s="15"/>
      <c r="H215" s="672"/>
      <c r="I215" s="672"/>
      <c r="J215" s="672"/>
      <c r="K215" s="15"/>
    </row>
    <row r="216" spans="1:11">
      <c r="A216" s="898" t="s">
        <v>3520</v>
      </c>
      <c r="B216" s="899" t="s">
        <v>4998</v>
      </c>
      <c r="C216" s="902" t="s">
        <v>3497</v>
      </c>
      <c r="D216" s="898">
        <v>70</v>
      </c>
      <c r="E216" s="1009">
        <v>455.79600000000005</v>
      </c>
      <c r="F216" s="901">
        <f t="shared" si="14"/>
        <v>455.79600000000005</v>
      </c>
      <c r="G216" s="15"/>
      <c r="H216" s="672"/>
      <c r="I216" s="672"/>
      <c r="J216" s="672"/>
      <c r="K216" s="15"/>
    </row>
    <row r="217" spans="1:11">
      <c r="A217" s="898" t="s">
        <v>3521</v>
      </c>
      <c r="B217" s="899" t="s">
        <v>4999</v>
      </c>
      <c r="C217" s="902" t="s">
        <v>5637</v>
      </c>
      <c r="D217" s="898">
        <v>50</v>
      </c>
      <c r="E217" s="1009">
        <v>581.74599999999998</v>
      </c>
      <c r="F217" s="901">
        <f t="shared" si="14"/>
        <v>581.74599999999998</v>
      </c>
      <c r="G217" s="15"/>
      <c r="H217" s="672"/>
      <c r="I217" s="672"/>
      <c r="J217" s="672"/>
      <c r="K217" s="15"/>
    </row>
    <row r="218" spans="1:11">
      <c r="A218" s="898" t="s">
        <v>3522</v>
      </c>
      <c r="B218" s="899" t="s">
        <v>5000</v>
      </c>
      <c r="C218" s="902" t="s">
        <v>5638</v>
      </c>
      <c r="D218" s="898">
        <v>50</v>
      </c>
      <c r="E218" s="1009">
        <v>644.55600000000004</v>
      </c>
      <c r="F218" s="901">
        <f t="shared" si="14"/>
        <v>644.55600000000004</v>
      </c>
      <c r="G218" s="15"/>
      <c r="H218" s="672"/>
      <c r="I218" s="672"/>
      <c r="J218" s="672"/>
      <c r="K218" s="15"/>
    </row>
    <row r="219" spans="1:11" ht="15" customHeight="1">
      <c r="A219" s="898" t="s">
        <v>3523</v>
      </c>
      <c r="B219" s="899" t="s">
        <v>5001</v>
      </c>
      <c r="C219" s="902" t="s">
        <v>3499</v>
      </c>
      <c r="D219" s="898">
        <v>30</v>
      </c>
      <c r="E219" s="1009">
        <v>664.09199999999998</v>
      </c>
      <c r="F219" s="901">
        <f t="shared" si="14"/>
        <v>664.09199999999998</v>
      </c>
      <c r="G219" s="15"/>
      <c r="H219" s="672"/>
      <c r="I219" s="672"/>
      <c r="J219" s="672"/>
      <c r="K219" s="15"/>
    </row>
    <row r="220" spans="1:11">
      <c r="A220" s="898" t="s">
        <v>3524</v>
      </c>
      <c r="B220" s="899" t="s">
        <v>5002</v>
      </c>
      <c r="C220" s="902" t="s">
        <v>5639</v>
      </c>
      <c r="D220" s="898">
        <v>20</v>
      </c>
      <c r="E220" s="1009">
        <v>831.67700000000002</v>
      </c>
      <c r="F220" s="901">
        <f t="shared" si="14"/>
        <v>831.67700000000002</v>
      </c>
      <c r="G220" s="15"/>
      <c r="H220" s="672"/>
      <c r="I220" s="672"/>
      <c r="J220" s="672"/>
      <c r="K220" s="15"/>
    </row>
    <row r="221" spans="1:11">
      <c r="A221" s="898" t="s">
        <v>3525</v>
      </c>
      <c r="B221" s="899" t="s">
        <v>5003</v>
      </c>
      <c r="C221" s="902" t="s">
        <v>5640</v>
      </c>
      <c r="D221" s="898">
        <v>20</v>
      </c>
      <c r="E221" s="1009">
        <v>852.4670000000001</v>
      </c>
      <c r="F221" s="901">
        <f t="shared" si="14"/>
        <v>852.4670000000001</v>
      </c>
      <c r="G221" s="15"/>
      <c r="H221" s="672"/>
      <c r="I221" s="672"/>
      <c r="J221" s="672"/>
      <c r="K221" s="15"/>
    </row>
    <row r="222" spans="1:11">
      <c r="A222" s="898" t="s">
        <v>3526</v>
      </c>
      <c r="B222" s="899" t="s">
        <v>5004</v>
      </c>
      <c r="C222" s="902" t="s">
        <v>3501</v>
      </c>
      <c r="D222" s="898">
        <v>20</v>
      </c>
      <c r="E222" s="1009">
        <v>870.13300000000004</v>
      </c>
      <c r="F222" s="901">
        <f t="shared" si="14"/>
        <v>870.13300000000004</v>
      </c>
      <c r="G222" s="15"/>
      <c r="H222" s="672"/>
      <c r="I222" s="672"/>
      <c r="J222" s="672"/>
      <c r="K222" s="15"/>
    </row>
    <row r="223" spans="1:11">
      <c r="A223" s="906"/>
      <c r="B223" s="899" t="s">
        <v>5514</v>
      </c>
      <c r="C223" s="902" t="s">
        <v>5505</v>
      </c>
      <c r="D223" s="899"/>
      <c r="E223" s="1009">
        <v>2401.1020000000003</v>
      </c>
      <c r="F223" s="901">
        <f t="shared" si="14"/>
        <v>2401.1020000000003</v>
      </c>
      <c r="G223" s="15"/>
      <c r="H223" s="672"/>
      <c r="I223" s="672"/>
      <c r="J223" s="672"/>
      <c r="K223" s="15"/>
    </row>
    <row r="224" spans="1:11">
      <c r="A224" s="906"/>
      <c r="B224" s="899" t="s">
        <v>5515</v>
      </c>
      <c r="C224" s="902" t="s">
        <v>5516</v>
      </c>
      <c r="D224" s="899"/>
      <c r="E224" s="1009">
        <v>2980.56</v>
      </c>
      <c r="F224" s="901">
        <f t="shared" si="14"/>
        <v>2980.56</v>
      </c>
      <c r="G224" s="15"/>
      <c r="H224" s="672"/>
      <c r="I224" s="672"/>
      <c r="J224" s="672"/>
      <c r="K224" s="15"/>
    </row>
    <row r="225" spans="1:11">
      <c r="A225" s="906"/>
      <c r="B225" s="899" t="s">
        <v>5517</v>
      </c>
      <c r="C225" s="902" t="s">
        <v>5507</v>
      </c>
      <c r="D225" s="899"/>
      <c r="E225" s="1009">
        <v>3036.0550000000003</v>
      </c>
      <c r="F225" s="901">
        <f t="shared" si="14"/>
        <v>3036.0550000000003</v>
      </c>
      <c r="G225" s="15"/>
      <c r="H225" s="672"/>
      <c r="I225" s="672"/>
      <c r="J225" s="672"/>
      <c r="K225" s="15"/>
    </row>
    <row r="226" spans="1:11">
      <c r="A226" s="906"/>
      <c r="B226" s="899" t="s">
        <v>5518</v>
      </c>
      <c r="C226" s="902" t="s">
        <v>5509</v>
      </c>
      <c r="D226" s="899"/>
      <c r="E226" s="1009">
        <v>3794.8020000000001</v>
      </c>
      <c r="F226" s="901">
        <f t="shared" si="14"/>
        <v>3794.8020000000001</v>
      </c>
      <c r="G226" s="15"/>
      <c r="H226" s="672"/>
      <c r="I226" s="672"/>
      <c r="J226" s="672"/>
      <c r="K226" s="15"/>
    </row>
    <row r="227" spans="1:11">
      <c r="A227" s="906"/>
      <c r="B227" s="899" t="s">
        <v>5519</v>
      </c>
      <c r="C227" s="902" t="s">
        <v>5511</v>
      </c>
      <c r="D227" s="899"/>
      <c r="E227" s="1009">
        <v>3891.3820000000001</v>
      </c>
      <c r="F227" s="901">
        <f t="shared" si="14"/>
        <v>3891.3820000000001</v>
      </c>
      <c r="G227" s="15"/>
      <c r="H227" s="672"/>
      <c r="I227" s="672"/>
      <c r="J227" s="672"/>
      <c r="K227" s="15"/>
    </row>
    <row r="228" spans="1:11">
      <c r="A228" s="906"/>
      <c r="B228" s="899" t="s">
        <v>5520</v>
      </c>
      <c r="C228" s="902" t="s">
        <v>5513</v>
      </c>
      <c r="D228" s="899"/>
      <c r="E228" s="1009">
        <v>3946.3379999999997</v>
      </c>
      <c r="F228" s="901">
        <f t="shared" si="14"/>
        <v>3946.3379999999997</v>
      </c>
      <c r="G228" s="15"/>
      <c r="H228" s="672"/>
      <c r="I228" s="672"/>
      <c r="J228" s="672"/>
      <c r="K228" s="15"/>
    </row>
    <row r="229" spans="1:11">
      <c r="A229" s="896" t="s">
        <v>3527</v>
      </c>
      <c r="B229" s="897"/>
      <c r="C229" s="897"/>
      <c r="D229" s="897"/>
      <c r="E229" s="897"/>
      <c r="F229" s="897"/>
      <c r="G229" s="15"/>
      <c r="H229" s="672"/>
      <c r="I229" s="672"/>
      <c r="J229" s="672"/>
      <c r="K229" s="15"/>
    </row>
    <row r="230" spans="1:11">
      <c r="A230" s="898" t="s">
        <v>3528</v>
      </c>
      <c r="B230" s="899" t="s">
        <v>5005</v>
      </c>
      <c r="C230" s="900" t="s">
        <v>283</v>
      </c>
      <c r="D230" s="898">
        <v>180</v>
      </c>
      <c r="E230" s="1009">
        <v>303.88599999999997</v>
      </c>
      <c r="F230" s="901">
        <f t="shared" ref="F230:F244" si="15">E230-E230*$C$4/100</f>
        <v>303.88599999999997</v>
      </c>
      <c r="G230" s="15"/>
      <c r="H230" s="672"/>
      <c r="I230" s="672"/>
      <c r="J230" s="672"/>
      <c r="K230" s="15"/>
    </row>
    <row r="231" spans="1:11">
      <c r="A231" s="898" t="s">
        <v>3529</v>
      </c>
      <c r="B231" s="899" t="s">
        <v>5006</v>
      </c>
      <c r="C231" s="900" t="s">
        <v>284</v>
      </c>
      <c r="D231" s="898">
        <v>150</v>
      </c>
      <c r="E231" s="1009">
        <v>431.99200000000002</v>
      </c>
      <c r="F231" s="901">
        <f t="shared" si="15"/>
        <v>431.99200000000002</v>
      </c>
      <c r="G231" s="15"/>
      <c r="H231" s="672"/>
      <c r="I231" s="672"/>
      <c r="J231" s="672"/>
      <c r="K231" s="15"/>
    </row>
    <row r="232" spans="1:11">
      <c r="A232" s="898" t="s">
        <v>3530</v>
      </c>
      <c r="B232" s="899" t="s">
        <v>5007</v>
      </c>
      <c r="C232" s="900" t="s">
        <v>287</v>
      </c>
      <c r="D232" s="898">
        <v>150</v>
      </c>
      <c r="E232" s="1009">
        <v>365.93700000000001</v>
      </c>
      <c r="F232" s="901">
        <f t="shared" si="15"/>
        <v>365.93700000000001</v>
      </c>
      <c r="G232" s="15"/>
      <c r="H232" s="672"/>
      <c r="I232" s="672"/>
      <c r="J232" s="672"/>
      <c r="K232" s="15"/>
    </row>
    <row r="233" spans="1:11" ht="15" customHeight="1">
      <c r="A233" s="898" t="s">
        <v>3531</v>
      </c>
      <c r="B233" s="899" t="s">
        <v>5008</v>
      </c>
      <c r="C233" s="900" t="s">
        <v>285</v>
      </c>
      <c r="D233" s="898">
        <v>130</v>
      </c>
      <c r="E233" s="1009">
        <v>426.70100000000002</v>
      </c>
      <c r="F233" s="901">
        <f t="shared" si="15"/>
        <v>426.70100000000002</v>
      </c>
      <c r="G233" s="15"/>
      <c r="H233" s="672"/>
      <c r="I233" s="672"/>
      <c r="J233" s="672"/>
      <c r="K233" s="15"/>
    </row>
    <row r="234" spans="1:11">
      <c r="A234" s="898" t="s">
        <v>3532</v>
      </c>
      <c r="B234" s="899" t="s">
        <v>5009</v>
      </c>
      <c r="C234" s="900" t="s">
        <v>3382</v>
      </c>
      <c r="D234" s="898">
        <v>130</v>
      </c>
      <c r="E234" s="1009">
        <v>360.58000000000004</v>
      </c>
      <c r="F234" s="901">
        <f t="shared" si="15"/>
        <v>360.58000000000004</v>
      </c>
      <c r="G234" s="15"/>
      <c r="H234" s="672"/>
      <c r="I234" s="672"/>
      <c r="J234" s="672"/>
      <c r="K234" s="15"/>
    </row>
    <row r="235" spans="1:11">
      <c r="A235" s="898" t="s">
        <v>3533</v>
      </c>
      <c r="B235" s="899" t="s">
        <v>5010</v>
      </c>
      <c r="C235" s="900" t="s">
        <v>286</v>
      </c>
      <c r="D235" s="898">
        <v>120</v>
      </c>
      <c r="E235" s="1009">
        <v>459.98700000000002</v>
      </c>
      <c r="F235" s="901">
        <f t="shared" si="15"/>
        <v>459.98700000000002</v>
      </c>
      <c r="G235" s="15"/>
      <c r="H235" s="672"/>
      <c r="I235" s="672"/>
      <c r="J235" s="672"/>
      <c r="K235" s="15"/>
    </row>
    <row r="236" spans="1:11">
      <c r="A236" s="898" t="s">
        <v>3534</v>
      </c>
      <c r="B236" s="899" t="s">
        <v>5011</v>
      </c>
      <c r="C236" s="900" t="s">
        <v>3535</v>
      </c>
      <c r="D236" s="898">
        <v>100</v>
      </c>
      <c r="E236" s="1009">
        <v>588.03800000000001</v>
      </c>
      <c r="F236" s="901">
        <f t="shared" si="15"/>
        <v>588.03800000000001</v>
      </c>
      <c r="G236" s="15"/>
      <c r="H236" s="672"/>
      <c r="I236" s="672"/>
      <c r="J236" s="672"/>
      <c r="K236" s="15"/>
    </row>
    <row r="237" spans="1:11">
      <c r="A237" s="898" t="s">
        <v>3536</v>
      </c>
      <c r="B237" s="899" t="s">
        <v>5012</v>
      </c>
      <c r="C237" s="900" t="s">
        <v>3385</v>
      </c>
      <c r="D237" s="898">
        <v>100</v>
      </c>
      <c r="E237" s="1009">
        <v>508.596</v>
      </c>
      <c r="F237" s="901">
        <f t="shared" si="15"/>
        <v>508.596</v>
      </c>
      <c r="G237" s="15"/>
      <c r="H237" s="672"/>
      <c r="I237" s="672"/>
      <c r="J237" s="672"/>
      <c r="K237" s="15"/>
    </row>
    <row r="238" spans="1:11">
      <c r="A238" s="898" t="s">
        <v>3537</v>
      </c>
      <c r="B238" s="899" t="s">
        <v>5013</v>
      </c>
      <c r="C238" s="900" t="s">
        <v>3444</v>
      </c>
      <c r="D238" s="898">
        <v>70</v>
      </c>
      <c r="E238" s="1009">
        <v>609.13599999999997</v>
      </c>
      <c r="F238" s="901">
        <f t="shared" si="15"/>
        <v>609.13599999999997</v>
      </c>
      <c r="G238" s="15"/>
      <c r="H238" s="672"/>
      <c r="I238" s="672"/>
      <c r="J238" s="672"/>
      <c r="K238" s="15"/>
    </row>
    <row r="239" spans="1:11">
      <c r="A239" s="898" t="s">
        <v>3538</v>
      </c>
      <c r="B239" s="899" t="s">
        <v>5014</v>
      </c>
      <c r="C239" s="900" t="s">
        <v>3387</v>
      </c>
      <c r="D239" s="898">
        <v>40</v>
      </c>
      <c r="E239" s="1009">
        <v>954.01900000000001</v>
      </c>
      <c r="F239" s="901">
        <f t="shared" si="15"/>
        <v>954.01900000000001</v>
      </c>
      <c r="G239" s="15"/>
      <c r="H239" s="672"/>
      <c r="I239" s="672"/>
      <c r="J239" s="672"/>
      <c r="K239" s="15"/>
    </row>
    <row r="240" spans="1:11">
      <c r="A240" s="898" t="s">
        <v>3539</v>
      </c>
      <c r="B240" s="899" t="s">
        <v>5015</v>
      </c>
      <c r="C240" s="900" t="s">
        <v>3449</v>
      </c>
      <c r="D240" s="898">
        <v>40</v>
      </c>
      <c r="E240" s="1009">
        <v>919.76499999999999</v>
      </c>
      <c r="F240" s="901">
        <f t="shared" si="15"/>
        <v>919.76499999999999</v>
      </c>
      <c r="G240" s="15"/>
      <c r="H240" s="672"/>
      <c r="I240" s="672"/>
      <c r="J240" s="672"/>
      <c r="K240" s="15"/>
    </row>
    <row r="241" spans="1:11">
      <c r="A241" s="898" t="s">
        <v>3540</v>
      </c>
      <c r="B241" s="899" t="s">
        <v>5016</v>
      </c>
      <c r="C241" s="900" t="s">
        <v>3541</v>
      </c>
      <c r="D241" s="898">
        <v>35</v>
      </c>
      <c r="E241" s="1009">
        <v>1011.989</v>
      </c>
      <c r="F241" s="901">
        <f t="shared" si="15"/>
        <v>1011.989</v>
      </c>
      <c r="G241" s="15"/>
      <c r="H241" s="672"/>
      <c r="I241" s="672"/>
      <c r="J241" s="672"/>
      <c r="K241" s="15"/>
    </row>
    <row r="242" spans="1:11">
      <c r="A242" s="898" t="s">
        <v>3542</v>
      </c>
      <c r="B242" s="899" t="s">
        <v>5017</v>
      </c>
      <c r="C242" s="900" t="s">
        <v>436</v>
      </c>
      <c r="D242" s="898">
        <v>20</v>
      </c>
      <c r="E242" s="1009">
        <v>1544.059</v>
      </c>
      <c r="F242" s="901">
        <f t="shared" si="15"/>
        <v>1544.059</v>
      </c>
      <c r="G242" s="15"/>
      <c r="H242" s="672"/>
      <c r="I242" s="672"/>
      <c r="J242" s="672"/>
      <c r="K242" s="15"/>
    </row>
    <row r="243" spans="1:11">
      <c r="A243" s="906"/>
      <c r="B243" s="899" t="s">
        <v>5521</v>
      </c>
      <c r="C243" s="902" t="s">
        <v>5522</v>
      </c>
      <c r="D243" s="899"/>
      <c r="E243" s="1009">
        <v>5276.0069999999996</v>
      </c>
      <c r="F243" s="901">
        <f t="shared" si="15"/>
        <v>5276.0069999999996</v>
      </c>
      <c r="G243" s="15"/>
      <c r="H243" s="672"/>
      <c r="I243" s="672"/>
      <c r="J243" s="672"/>
      <c r="K243" s="15"/>
    </row>
    <row r="244" spans="1:11">
      <c r="A244" s="906"/>
      <c r="B244" s="899" t="s">
        <v>5523</v>
      </c>
      <c r="C244" s="902" t="s">
        <v>5524</v>
      </c>
      <c r="D244" s="899"/>
      <c r="E244" s="1009">
        <v>5907.2309999999998</v>
      </c>
      <c r="F244" s="901">
        <f t="shared" si="15"/>
        <v>5907.2309999999998</v>
      </c>
      <c r="G244" s="15"/>
      <c r="H244" s="672"/>
      <c r="I244" s="672"/>
      <c r="J244" s="672"/>
      <c r="K244" s="15"/>
    </row>
    <row r="245" spans="1:11">
      <c r="A245" s="896" t="s">
        <v>3543</v>
      </c>
      <c r="B245" s="897"/>
      <c r="C245" s="897"/>
      <c r="D245" s="897"/>
      <c r="E245" s="897"/>
      <c r="F245" s="897"/>
      <c r="G245" s="15"/>
      <c r="H245" s="672"/>
      <c r="I245" s="672"/>
      <c r="J245" s="672"/>
      <c r="K245" s="15"/>
    </row>
    <row r="246" spans="1:11">
      <c r="A246" s="898" t="s">
        <v>3544</v>
      </c>
      <c r="B246" s="899" t="s">
        <v>5018</v>
      </c>
      <c r="C246" s="900" t="s">
        <v>283</v>
      </c>
      <c r="D246" s="898">
        <v>180</v>
      </c>
      <c r="E246" s="1009">
        <v>301.64200000000005</v>
      </c>
      <c r="F246" s="901">
        <f t="shared" ref="F246:F256" si="16">E246-E246*$C$4/100</f>
        <v>301.64200000000005</v>
      </c>
      <c r="G246" s="15"/>
      <c r="H246" s="672"/>
      <c r="I246" s="672"/>
      <c r="J246" s="672"/>
      <c r="K246" s="15"/>
    </row>
    <row r="247" spans="1:11">
      <c r="A247" s="898" t="s">
        <v>3545</v>
      </c>
      <c r="B247" s="899" t="s">
        <v>5019</v>
      </c>
      <c r="C247" s="900" t="s">
        <v>287</v>
      </c>
      <c r="D247" s="898">
        <v>150</v>
      </c>
      <c r="E247" s="1009">
        <v>353.88099999999997</v>
      </c>
      <c r="F247" s="901">
        <f t="shared" si="16"/>
        <v>353.88099999999997</v>
      </c>
      <c r="G247" s="15"/>
      <c r="H247" s="672"/>
      <c r="I247" s="672"/>
      <c r="J247" s="672"/>
      <c r="K247" s="15"/>
    </row>
    <row r="248" spans="1:11">
      <c r="A248" s="898" t="s">
        <v>3546</v>
      </c>
      <c r="B248" s="899" t="s">
        <v>5020</v>
      </c>
      <c r="C248" s="900" t="s">
        <v>285</v>
      </c>
      <c r="D248" s="898">
        <v>130</v>
      </c>
      <c r="E248" s="1009">
        <v>446.02800000000002</v>
      </c>
      <c r="F248" s="901">
        <f t="shared" si="16"/>
        <v>446.02800000000002</v>
      </c>
      <c r="G248" s="15"/>
      <c r="H248" s="672"/>
      <c r="I248" s="672"/>
      <c r="J248" s="672"/>
      <c r="K248" s="15"/>
    </row>
    <row r="249" spans="1:11">
      <c r="A249" s="898" t="s">
        <v>3547</v>
      </c>
      <c r="B249" s="899" t="s">
        <v>5021</v>
      </c>
      <c r="C249" s="900" t="s">
        <v>3382</v>
      </c>
      <c r="D249" s="898">
        <v>130</v>
      </c>
      <c r="E249" s="1009">
        <v>318.60399999999998</v>
      </c>
      <c r="F249" s="901">
        <f t="shared" si="16"/>
        <v>318.60399999999998</v>
      </c>
      <c r="G249" s="15"/>
      <c r="H249" s="672"/>
      <c r="I249" s="672"/>
      <c r="J249" s="672"/>
      <c r="K249" s="15"/>
    </row>
    <row r="250" spans="1:11">
      <c r="A250" s="898" t="s">
        <v>3548</v>
      </c>
      <c r="B250" s="899" t="s">
        <v>5022</v>
      </c>
      <c r="C250" s="900" t="s">
        <v>286</v>
      </c>
      <c r="D250" s="898">
        <v>120</v>
      </c>
      <c r="E250" s="1009">
        <v>438.702</v>
      </c>
      <c r="F250" s="901">
        <f t="shared" si="16"/>
        <v>438.702</v>
      </c>
      <c r="G250" s="15"/>
      <c r="H250" s="672"/>
      <c r="I250" s="672"/>
      <c r="J250" s="672"/>
      <c r="K250" s="15"/>
    </row>
    <row r="251" spans="1:11">
      <c r="A251" s="898" t="s">
        <v>3549</v>
      </c>
      <c r="B251" s="899" t="s">
        <v>5023</v>
      </c>
      <c r="C251" s="900" t="s">
        <v>3385</v>
      </c>
      <c r="D251" s="898">
        <v>100</v>
      </c>
      <c r="E251" s="1009">
        <v>529.21</v>
      </c>
      <c r="F251" s="901">
        <f t="shared" si="16"/>
        <v>529.21</v>
      </c>
      <c r="G251" s="15"/>
      <c r="H251" s="672"/>
      <c r="I251" s="672"/>
      <c r="J251" s="672"/>
      <c r="K251" s="15"/>
    </row>
    <row r="252" spans="1:11">
      <c r="A252" s="898" t="s">
        <v>3550</v>
      </c>
      <c r="B252" s="899" t="s">
        <v>5024</v>
      </c>
      <c r="C252" s="900" t="s">
        <v>3444</v>
      </c>
      <c r="D252" s="898">
        <v>70</v>
      </c>
      <c r="E252" s="1009">
        <v>759.17599999999993</v>
      </c>
      <c r="F252" s="901">
        <f t="shared" si="16"/>
        <v>759.17599999999993</v>
      </c>
      <c r="G252" s="15"/>
      <c r="H252" s="672"/>
      <c r="I252" s="672"/>
      <c r="J252" s="672"/>
      <c r="K252" s="15"/>
    </row>
    <row r="253" spans="1:11">
      <c r="A253" s="898" t="s">
        <v>3551</v>
      </c>
      <c r="B253" s="899" t="s">
        <v>5025</v>
      </c>
      <c r="C253" s="900" t="s">
        <v>3387</v>
      </c>
      <c r="D253" s="898">
        <v>60</v>
      </c>
      <c r="E253" s="1009">
        <v>794.69500000000005</v>
      </c>
      <c r="F253" s="901">
        <f t="shared" si="16"/>
        <v>794.69500000000005</v>
      </c>
      <c r="G253" s="15"/>
      <c r="H253" s="672"/>
      <c r="I253" s="672"/>
      <c r="J253" s="672"/>
      <c r="K253" s="15"/>
    </row>
    <row r="254" spans="1:11">
      <c r="A254" s="898" t="s">
        <v>3552</v>
      </c>
      <c r="B254" s="899" t="s">
        <v>5026</v>
      </c>
      <c r="C254" s="900" t="s">
        <v>3449</v>
      </c>
      <c r="D254" s="898">
        <v>40</v>
      </c>
      <c r="E254" s="1009">
        <v>1020.129</v>
      </c>
      <c r="F254" s="901">
        <f t="shared" si="16"/>
        <v>1020.129</v>
      </c>
      <c r="G254" s="15"/>
      <c r="H254" s="672"/>
      <c r="I254" s="672"/>
      <c r="J254" s="672"/>
      <c r="K254" s="15"/>
    </row>
    <row r="255" spans="1:11" ht="15" customHeight="1">
      <c r="A255" s="898" t="s">
        <v>3553</v>
      </c>
      <c r="B255" s="899" t="s">
        <v>5027</v>
      </c>
      <c r="C255" s="900" t="s">
        <v>3541</v>
      </c>
      <c r="D255" s="898">
        <v>35</v>
      </c>
      <c r="E255" s="1009">
        <v>1071.202</v>
      </c>
      <c r="F255" s="901">
        <f t="shared" si="16"/>
        <v>1071.202</v>
      </c>
      <c r="G255" s="15"/>
      <c r="H255" s="672"/>
      <c r="I255" s="672"/>
      <c r="J255" s="672"/>
      <c r="K255" s="15"/>
    </row>
    <row r="256" spans="1:11">
      <c r="A256" s="898" t="s">
        <v>3554</v>
      </c>
      <c r="B256" s="899" t="s">
        <v>5028</v>
      </c>
      <c r="C256" s="900" t="s">
        <v>436</v>
      </c>
      <c r="D256" s="898">
        <v>20</v>
      </c>
      <c r="E256" s="1009">
        <v>1607.5840000000001</v>
      </c>
      <c r="F256" s="901">
        <f t="shared" si="16"/>
        <v>1607.5840000000001</v>
      </c>
      <c r="G256" s="15"/>
      <c r="H256" s="672"/>
      <c r="I256" s="672"/>
      <c r="J256" s="672"/>
      <c r="K256" s="15"/>
    </row>
    <row r="257" spans="1:11">
      <c r="A257" s="896" t="s">
        <v>3555</v>
      </c>
      <c r="B257" s="897"/>
      <c r="C257" s="897"/>
      <c r="D257" s="897"/>
      <c r="E257" s="897"/>
      <c r="F257" s="897"/>
      <c r="G257" s="15"/>
      <c r="H257" s="672"/>
      <c r="I257" s="672"/>
      <c r="J257" s="672"/>
      <c r="K257" s="15"/>
    </row>
    <row r="258" spans="1:11">
      <c r="A258" s="899" t="s">
        <v>3556</v>
      </c>
      <c r="B258" s="899" t="s">
        <v>5029</v>
      </c>
      <c r="C258" s="900" t="s">
        <v>283</v>
      </c>
      <c r="D258" s="898">
        <v>180</v>
      </c>
      <c r="E258" s="1009">
        <v>291.03800000000001</v>
      </c>
      <c r="F258" s="901">
        <f t="shared" ref="F258:F270" si="17">E258-E258*$C$4/100</f>
        <v>291.03800000000001</v>
      </c>
      <c r="G258" s="15"/>
      <c r="H258" s="672"/>
      <c r="I258" s="672"/>
      <c r="J258" s="672"/>
      <c r="K258" s="15"/>
    </row>
    <row r="259" spans="1:11">
      <c r="A259" s="899" t="s">
        <v>3557</v>
      </c>
      <c r="B259" s="899" t="s">
        <v>5030</v>
      </c>
      <c r="C259" s="900" t="s">
        <v>284</v>
      </c>
      <c r="D259" s="898">
        <v>150</v>
      </c>
      <c r="E259" s="1009">
        <v>430.06700000000001</v>
      </c>
      <c r="F259" s="901">
        <f t="shared" si="17"/>
        <v>430.06700000000001</v>
      </c>
      <c r="G259" s="15"/>
      <c r="H259" s="672"/>
      <c r="I259" s="672"/>
      <c r="J259" s="672"/>
      <c r="K259" s="15"/>
    </row>
    <row r="260" spans="1:11">
      <c r="A260" s="899" t="s">
        <v>3558</v>
      </c>
      <c r="B260" s="899" t="s">
        <v>5031</v>
      </c>
      <c r="C260" s="900" t="s">
        <v>287</v>
      </c>
      <c r="D260" s="898">
        <v>180</v>
      </c>
      <c r="E260" s="1009">
        <v>341.11</v>
      </c>
      <c r="F260" s="901">
        <f t="shared" si="17"/>
        <v>341.11</v>
      </c>
      <c r="G260" s="15"/>
      <c r="H260" s="672"/>
      <c r="I260" s="672"/>
      <c r="J260" s="672"/>
      <c r="K260" s="15"/>
    </row>
    <row r="261" spans="1:11">
      <c r="A261" s="899" t="s">
        <v>3559</v>
      </c>
      <c r="B261" s="899" t="s">
        <v>5032</v>
      </c>
      <c r="C261" s="900" t="s">
        <v>285</v>
      </c>
      <c r="D261" s="898">
        <v>150</v>
      </c>
      <c r="E261" s="1009">
        <v>440.33000000000004</v>
      </c>
      <c r="F261" s="901">
        <f t="shared" si="17"/>
        <v>440.33000000000004</v>
      </c>
      <c r="G261" s="15"/>
      <c r="H261" s="672"/>
      <c r="I261" s="672"/>
      <c r="J261" s="672"/>
      <c r="K261" s="15"/>
    </row>
    <row r="262" spans="1:11">
      <c r="A262" s="899" t="s">
        <v>3560</v>
      </c>
      <c r="B262" s="899" t="s">
        <v>5033</v>
      </c>
      <c r="C262" s="900" t="s">
        <v>3316</v>
      </c>
      <c r="D262" s="898">
        <v>100</v>
      </c>
      <c r="E262" s="1009">
        <v>686.13599999999997</v>
      </c>
      <c r="F262" s="901">
        <f t="shared" si="17"/>
        <v>686.13599999999997</v>
      </c>
      <c r="G262" s="15"/>
      <c r="H262" s="672"/>
      <c r="I262" s="672"/>
      <c r="J262" s="672"/>
      <c r="K262" s="15"/>
    </row>
    <row r="263" spans="1:11">
      <c r="A263" s="899" t="s">
        <v>3561</v>
      </c>
      <c r="B263" s="899" t="s">
        <v>5034</v>
      </c>
      <c r="C263" s="900" t="s">
        <v>3382</v>
      </c>
      <c r="D263" s="898">
        <v>130</v>
      </c>
      <c r="E263" s="1009">
        <v>301.51000000000005</v>
      </c>
      <c r="F263" s="901">
        <f t="shared" si="17"/>
        <v>301.51000000000005</v>
      </c>
      <c r="G263" s="15"/>
      <c r="H263" s="672"/>
      <c r="I263" s="672"/>
      <c r="J263" s="672"/>
      <c r="K263" s="15"/>
    </row>
    <row r="264" spans="1:11">
      <c r="A264" s="899" t="s">
        <v>3562</v>
      </c>
      <c r="B264" s="899" t="s">
        <v>5035</v>
      </c>
      <c r="C264" s="900" t="s">
        <v>286</v>
      </c>
      <c r="D264" s="898">
        <v>120</v>
      </c>
      <c r="E264" s="1009">
        <v>416.11900000000003</v>
      </c>
      <c r="F264" s="901">
        <f t="shared" si="17"/>
        <v>416.11900000000003</v>
      </c>
      <c r="G264" s="15"/>
      <c r="H264" s="672"/>
      <c r="I264" s="672"/>
      <c r="J264" s="672"/>
      <c r="K264" s="15"/>
    </row>
    <row r="265" spans="1:11">
      <c r="A265" s="899" t="s">
        <v>3563</v>
      </c>
      <c r="B265" s="899" t="s">
        <v>5036</v>
      </c>
      <c r="C265" s="900" t="s">
        <v>3535</v>
      </c>
      <c r="D265" s="898">
        <v>100</v>
      </c>
      <c r="E265" s="1009">
        <v>630.14599999999996</v>
      </c>
      <c r="F265" s="901">
        <f t="shared" si="17"/>
        <v>630.14599999999996</v>
      </c>
      <c r="G265" s="15"/>
      <c r="H265" s="672"/>
      <c r="I265" s="672"/>
      <c r="J265" s="672"/>
      <c r="K265" s="15"/>
    </row>
    <row r="266" spans="1:11">
      <c r="A266" s="899" t="s">
        <v>3564</v>
      </c>
      <c r="B266" s="899" t="s">
        <v>5037</v>
      </c>
      <c r="C266" s="900" t="s">
        <v>3385</v>
      </c>
      <c r="D266" s="898">
        <v>100</v>
      </c>
      <c r="E266" s="1009">
        <v>548.07500000000005</v>
      </c>
      <c r="F266" s="901">
        <f t="shared" si="17"/>
        <v>548.07500000000005</v>
      </c>
      <c r="G266" s="15"/>
      <c r="H266" s="672"/>
      <c r="I266" s="672"/>
      <c r="J266" s="672"/>
      <c r="K266" s="15"/>
    </row>
    <row r="267" spans="1:11">
      <c r="A267" s="899" t="s">
        <v>3565</v>
      </c>
      <c r="B267" s="899" t="s">
        <v>5038</v>
      </c>
      <c r="C267" s="900" t="s">
        <v>3444</v>
      </c>
      <c r="D267" s="898">
        <v>70</v>
      </c>
      <c r="E267" s="1009">
        <v>725.05399999999997</v>
      </c>
      <c r="F267" s="901">
        <f t="shared" si="17"/>
        <v>725.05399999999997</v>
      </c>
      <c r="G267" s="15"/>
      <c r="H267" s="672"/>
      <c r="I267" s="672"/>
      <c r="J267" s="672"/>
      <c r="K267" s="15"/>
    </row>
    <row r="268" spans="1:11" ht="15" customHeight="1">
      <c r="A268" s="899" t="s">
        <v>3566</v>
      </c>
      <c r="B268" s="899" t="s">
        <v>5039</v>
      </c>
      <c r="C268" s="900" t="s">
        <v>3449</v>
      </c>
      <c r="D268" s="898">
        <v>40</v>
      </c>
      <c r="E268" s="1009">
        <v>914.01199999999994</v>
      </c>
      <c r="F268" s="901">
        <f t="shared" si="17"/>
        <v>914.01199999999994</v>
      </c>
      <c r="G268" s="15"/>
      <c r="H268" s="672"/>
      <c r="I268" s="672"/>
      <c r="J268" s="672"/>
      <c r="K268" s="15"/>
    </row>
    <row r="269" spans="1:11">
      <c r="A269" s="899" t="s">
        <v>3567</v>
      </c>
      <c r="B269" s="899" t="s">
        <v>5040</v>
      </c>
      <c r="C269" s="900" t="s">
        <v>3541</v>
      </c>
      <c r="D269" s="898">
        <v>35</v>
      </c>
      <c r="E269" s="1009">
        <v>1210.6930000000002</v>
      </c>
      <c r="F269" s="901">
        <f t="shared" si="17"/>
        <v>1210.6930000000002</v>
      </c>
      <c r="G269" s="15"/>
      <c r="H269" s="672"/>
      <c r="I269" s="672"/>
      <c r="J269" s="672"/>
      <c r="K269" s="15"/>
    </row>
    <row r="270" spans="1:11">
      <c r="A270" s="899" t="s">
        <v>3568</v>
      </c>
      <c r="B270" s="899" t="s">
        <v>5041</v>
      </c>
      <c r="C270" s="900" t="s">
        <v>436</v>
      </c>
      <c r="D270" s="898">
        <v>20</v>
      </c>
      <c r="E270" s="1009">
        <v>1759.6150000000002</v>
      </c>
      <c r="F270" s="901">
        <f t="shared" si="17"/>
        <v>1759.6150000000002</v>
      </c>
      <c r="G270" s="15"/>
      <c r="H270" s="672"/>
      <c r="I270" s="672"/>
      <c r="J270" s="672"/>
      <c r="K270" s="15"/>
    </row>
    <row r="271" spans="1:11">
      <c r="A271" s="896" t="s">
        <v>3569</v>
      </c>
      <c r="B271" s="897"/>
      <c r="C271" s="897"/>
      <c r="D271" s="897"/>
      <c r="E271" s="897"/>
      <c r="F271" s="897"/>
      <c r="G271" s="15"/>
      <c r="H271" s="672"/>
      <c r="I271" s="672"/>
      <c r="J271" s="672"/>
      <c r="K271" s="15"/>
    </row>
    <row r="272" spans="1:11">
      <c r="A272" s="899" t="s">
        <v>3570</v>
      </c>
      <c r="B272" s="899" t="s">
        <v>5042</v>
      </c>
      <c r="C272" s="900" t="s">
        <v>283</v>
      </c>
      <c r="D272" s="898">
        <v>180</v>
      </c>
      <c r="E272" s="1009">
        <v>329.17500000000001</v>
      </c>
      <c r="F272" s="901">
        <f t="shared" ref="F272:F284" si="18">E272-E272*$C$4/100</f>
        <v>329.17500000000001</v>
      </c>
      <c r="G272" s="15"/>
      <c r="H272" s="672"/>
      <c r="I272" s="672"/>
      <c r="J272" s="672"/>
      <c r="K272" s="15"/>
    </row>
    <row r="273" spans="1:11">
      <c r="A273" s="899" t="s">
        <v>3571</v>
      </c>
      <c r="B273" s="899" t="s">
        <v>5043</v>
      </c>
      <c r="C273" s="900" t="s">
        <v>284</v>
      </c>
      <c r="D273" s="898">
        <v>150</v>
      </c>
      <c r="E273" s="1009">
        <v>430.06700000000001</v>
      </c>
      <c r="F273" s="901">
        <f t="shared" si="18"/>
        <v>430.06700000000001</v>
      </c>
      <c r="G273" s="15"/>
      <c r="H273" s="672"/>
      <c r="I273" s="672"/>
      <c r="J273" s="672"/>
      <c r="K273" s="15"/>
    </row>
    <row r="274" spans="1:11">
      <c r="A274" s="899" t="s">
        <v>3572</v>
      </c>
      <c r="B274" s="899" t="s">
        <v>5044</v>
      </c>
      <c r="C274" s="900" t="s">
        <v>287</v>
      </c>
      <c r="D274" s="898">
        <v>180</v>
      </c>
      <c r="E274" s="1009">
        <v>379.63200000000001</v>
      </c>
      <c r="F274" s="901">
        <f t="shared" si="18"/>
        <v>379.63200000000001</v>
      </c>
      <c r="G274" s="15"/>
      <c r="H274" s="672"/>
      <c r="I274" s="672"/>
      <c r="J274" s="672"/>
      <c r="K274" s="15"/>
    </row>
    <row r="275" spans="1:11">
      <c r="A275" s="899" t="s">
        <v>3573</v>
      </c>
      <c r="B275" s="899" t="s">
        <v>5045</v>
      </c>
      <c r="C275" s="900" t="s">
        <v>285</v>
      </c>
      <c r="D275" s="898">
        <v>150</v>
      </c>
      <c r="E275" s="1009">
        <v>415.536</v>
      </c>
      <c r="F275" s="901">
        <f t="shared" si="18"/>
        <v>415.536</v>
      </c>
      <c r="G275" s="15"/>
      <c r="H275" s="672"/>
      <c r="I275" s="672"/>
      <c r="J275" s="672"/>
      <c r="K275" s="15"/>
    </row>
    <row r="276" spans="1:11" ht="15" customHeight="1">
      <c r="A276" s="899" t="s">
        <v>3574</v>
      </c>
      <c r="B276" s="899" t="s">
        <v>5046</v>
      </c>
      <c r="C276" s="900" t="s">
        <v>3316</v>
      </c>
      <c r="D276" s="898">
        <v>100</v>
      </c>
      <c r="E276" s="1009">
        <v>582.17499999999995</v>
      </c>
      <c r="F276" s="901">
        <f t="shared" si="18"/>
        <v>582.17499999999995</v>
      </c>
      <c r="G276" s="15"/>
      <c r="H276" s="672"/>
      <c r="I276" s="672"/>
      <c r="J276" s="672"/>
      <c r="K276" s="15"/>
    </row>
    <row r="277" spans="1:11">
      <c r="A277" s="899" t="s">
        <v>3575</v>
      </c>
      <c r="B277" s="899" t="s">
        <v>5047</v>
      </c>
      <c r="C277" s="900" t="s">
        <v>3382</v>
      </c>
      <c r="D277" s="898">
        <v>130</v>
      </c>
      <c r="E277" s="1009">
        <v>416.11900000000003</v>
      </c>
      <c r="F277" s="901">
        <f t="shared" si="18"/>
        <v>416.11900000000003</v>
      </c>
      <c r="G277" s="15"/>
      <c r="H277" s="672"/>
      <c r="I277" s="672"/>
      <c r="J277" s="672"/>
      <c r="K277" s="15"/>
    </row>
    <row r="278" spans="1:11">
      <c r="A278" s="899" t="s">
        <v>3576</v>
      </c>
      <c r="B278" s="899" t="s">
        <v>5048</v>
      </c>
      <c r="C278" s="900" t="s">
        <v>286</v>
      </c>
      <c r="D278" s="898">
        <v>120</v>
      </c>
      <c r="E278" s="1009">
        <v>461.08699999999999</v>
      </c>
      <c r="F278" s="901">
        <f t="shared" si="18"/>
        <v>461.08699999999999</v>
      </c>
      <c r="G278" s="15"/>
      <c r="H278" s="672"/>
      <c r="I278" s="672"/>
      <c r="J278" s="672"/>
      <c r="K278" s="15"/>
    </row>
    <row r="279" spans="1:11">
      <c r="A279" s="899" t="s">
        <v>3577</v>
      </c>
      <c r="B279" s="899" t="s">
        <v>5049</v>
      </c>
      <c r="C279" s="900" t="s">
        <v>3535</v>
      </c>
      <c r="D279" s="898">
        <v>100</v>
      </c>
      <c r="E279" s="1009">
        <v>453.15599999999995</v>
      </c>
      <c r="F279" s="901">
        <f t="shared" si="18"/>
        <v>453.15599999999995</v>
      </c>
      <c r="G279" s="15"/>
      <c r="H279" s="672"/>
      <c r="I279" s="672"/>
      <c r="J279" s="672"/>
      <c r="K279" s="15"/>
    </row>
    <row r="280" spans="1:11">
      <c r="A280" s="899" t="s">
        <v>3578</v>
      </c>
      <c r="B280" s="899" t="s">
        <v>5050</v>
      </c>
      <c r="C280" s="900" t="s">
        <v>3385</v>
      </c>
      <c r="D280" s="898">
        <v>100</v>
      </c>
      <c r="E280" s="1009">
        <v>530.97</v>
      </c>
      <c r="F280" s="901">
        <f t="shared" si="18"/>
        <v>530.97</v>
      </c>
      <c r="G280" s="15"/>
      <c r="H280" s="672"/>
      <c r="I280" s="672"/>
      <c r="J280" s="672"/>
      <c r="K280" s="15"/>
    </row>
    <row r="281" spans="1:11">
      <c r="A281" s="899" t="s">
        <v>3579</v>
      </c>
      <c r="B281" s="899" t="s">
        <v>5051</v>
      </c>
      <c r="C281" s="900" t="s">
        <v>3444</v>
      </c>
      <c r="D281" s="898">
        <v>70</v>
      </c>
      <c r="E281" s="1009">
        <v>685.71799999999996</v>
      </c>
      <c r="F281" s="901">
        <f t="shared" si="18"/>
        <v>685.71799999999996</v>
      </c>
      <c r="G281" s="15"/>
      <c r="H281" s="672"/>
      <c r="I281" s="672"/>
      <c r="J281" s="672"/>
      <c r="K281" s="15"/>
    </row>
    <row r="282" spans="1:11">
      <c r="A282" s="899" t="s">
        <v>3580</v>
      </c>
      <c r="B282" s="899" t="s">
        <v>5052</v>
      </c>
      <c r="C282" s="900" t="s">
        <v>3449</v>
      </c>
      <c r="D282" s="898">
        <v>40</v>
      </c>
      <c r="E282" s="1009">
        <v>949.05799999999999</v>
      </c>
      <c r="F282" s="901">
        <f t="shared" si="18"/>
        <v>949.05799999999999</v>
      </c>
      <c r="G282" s="15"/>
      <c r="H282" s="672"/>
      <c r="I282" s="672"/>
      <c r="J282" s="672"/>
      <c r="K282" s="15"/>
    </row>
    <row r="283" spans="1:11">
      <c r="A283" s="899" t="s">
        <v>3581</v>
      </c>
      <c r="B283" s="899" t="s">
        <v>5053</v>
      </c>
      <c r="C283" s="900" t="s">
        <v>3541</v>
      </c>
      <c r="D283" s="898">
        <v>35</v>
      </c>
      <c r="E283" s="1009">
        <v>1496.396</v>
      </c>
      <c r="F283" s="901">
        <f t="shared" si="18"/>
        <v>1496.396</v>
      </c>
      <c r="G283" s="15"/>
      <c r="H283" s="672"/>
      <c r="I283" s="672"/>
      <c r="J283" s="672"/>
      <c r="K283" s="15"/>
    </row>
    <row r="284" spans="1:11">
      <c r="A284" s="899" t="s">
        <v>3582</v>
      </c>
      <c r="B284" s="899" t="s">
        <v>5054</v>
      </c>
      <c r="C284" s="900" t="s">
        <v>436</v>
      </c>
      <c r="D284" s="898">
        <v>25</v>
      </c>
      <c r="E284" s="1009">
        <v>2011.8230000000001</v>
      </c>
      <c r="F284" s="901">
        <f t="shared" si="18"/>
        <v>2011.8230000000001</v>
      </c>
      <c r="H284" s="672"/>
      <c r="I284" s="672"/>
      <c r="J284" s="672"/>
      <c r="K284" s="15"/>
    </row>
    <row r="285" spans="1:11">
      <c r="A285" s="896" t="s">
        <v>3583</v>
      </c>
      <c r="B285" s="897"/>
      <c r="C285" s="897"/>
      <c r="D285" s="897"/>
      <c r="E285" s="897"/>
      <c r="F285" s="897"/>
      <c r="H285" s="672"/>
      <c r="I285" s="672"/>
      <c r="J285" s="672"/>
      <c r="K285" s="15"/>
    </row>
    <row r="286" spans="1:11">
      <c r="A286" s="899" t="s">
        <v>3584</v>
      </c>
      <c r="B286" s="899" t="s">
        <v>5055</v>
      </c>
      <c r="C286" s="900">
        <v>15</v>
      </c>
      <c r="D286" s="898">
        <v>350</v>
      </c>
      <c r="E286" s="1009">
        <v>176.40700000000001</v>
      </c>
      <c r="F286" s="901">
        <f t="shared" ref="F286:F295" si="19">E286-E286*$C$4/100</f>
        <v>176.40700000000001</v>
      </c>
      <c r="H286" s="672"/>
      <c r="I286" s="672"/>
      <c r="J286" s="672"/>
      <c r="K286" s="15"/>
    </row>
    <row r="287" spans="1:11">
      <c r="A287" s="898" t="s">
        <v>3585</v>
      </c>
      <c r="B287" s="899" t="s">
        <v>5056</v>
      </c>
      <c r="C287" s="900">
        <v>18</v>
      </c>
      <c r="D287" s="898">
        <v>300</v>
      </c>
      <c r="E287" s="1009">
        <v>227.458</v>
      </c>
      <c r="F287" s="901">
        <f t="shared" si="19"/>
        <v>227.458</v>
      </c>
      <c r="H287" s="672"/>
      <c r="I287" s="672"/>
      <c r="J287" s="672"/>
      <c r="K287" s="15"/>
    </row>
    <row r="288" spans="1:11">
      <c r="A288" s="898" t="s">
        <v>3586</v>
      </c>
      <c r="B288" s="899" t="s">
        <v>5057</v>
      </c>
      <c r="C288" s="900">
        <v>22</v>
      </c>
      <c r="D288" s="898">
        <v>200</v>
      </c>
      <c r="E288" s="1009">
        <v>280.80799999999999</v>
      </c>
      <c r="F288" s="901">
        <f t="shared" si="19"/>
        <v>280.80799999999999</v>
      </c>
      <c r="H288" s="672"/>
      <c r="I288" s="672"/>
      <c r="J288" s="672"/>
      <c r="K288" s="15"/>
    </row>
    <row r="289" spans="1:11">
      <c r="A289" s="898" t="s">
        <v>3587</v>
      </c>
      <c r="B289" s="899" t="s">
        <v>5058</v>
      </c>
      <c r="C289" s="900">
        <v>28</v>
      </c>
      <c r="D289" s="898">
        <v>150</v>
      </c>
      <c r="E289" s="1009">
        <v>367.62</v>
      </c>
      <c r="F289" s="901">
        <f t="shared" si="19"/>
        <v>367.62</v>
      </c>
      <c r="H289" s="672"/>
      <c r="I289" s="672"/>
      <c r="J289" s="672"/>
      <c r="K289" s="15"/>
    </row>
    <row r="290" spans="1:11">
      <c r="A290" s="898" t="s">
        <v>3588</v>
      </c>
      <c r="B290" s="899" t="s">
        <v>5059</v>
      </c>
      <c r="C290" s="900">
        <v>35</v>
      </c>
      <c r="D290" s="898">
        <v>50</v>
      </c>
      <c r="E290" s="1009">
        <v>494.10899999999998</v>
      </c>
      <c r="F290" s="901">
        <f t="shared" si="19"/>
        <v>494.10899999999998</v>
      </c>
      <c r="H290" s="672"/>
      <c r="I290" s="672"/>
      <c r="J290" s="672"/>
      <c r="K290" s="15"/>
    </row>
    <row r="291" spans="1:11">
      <c r="A291" s="898" t="s">
        <v>3589</v>
      </c>
      <c r="B291" s="899" t="s">
        <v>5060</v>
      </c>
      <c r="C291" s="900">
        <v>42</v>
      </c>
      <c r="D291" s="898">
        <v>50</v>
      </c>
      <c r="E291" s="1009">
        <v>731.74200000000008</v>
      </c>
      <c r="F291" s="901">
        <f t="shared" si="19"/>
        <v>731.74200000000008</v>
      </c>
      <c r="H291" s="672"/>
      <c r="I291" s="672"/>
      <c r="J291" s="672"/>
      <c r="K291" s="15"/>
    </row>
    <row r="292" spans="1:11">
      <c r="A292" s="898" t="s">
        <v>3590</v>
      </c>
      <c r="B292" s="899" t="s">
        <v>5061</v>
      </c>
      <c r="C292" s="900">
        <v>54</v>
      </c>
      <c r="D292" s="898">
        <v>25</v>
      </c>
      <c r="E292" s="1009">
        <v>937.7170000000001</v>
      </c>
      <c r="F292" s="901">
        <f t="shared" si="19"/>
        <v>937.7170000000001</v>
      </c>
      <c r="H292" s="672"/>
      <c r="I292" s="672"/>
      <c r="J292" s="672"/>
      <c r="K292" s="15"/>
    </row>
    <row r="293" spans="1:11">
      <c r="A293" s="906"/>
      <c r="B293" s="899" t="s">
        <v>5525</v>
      </c>
      <c r="C293" s="902" t="s">
        <v>5477</v>
      </c>
      <c r="D293" s="899"/>
      <c r="E293" s="1009">
        <v>2115.63</v>
      </c>
      <c r="F293" s="901">
        <f t="shared" si="19"/>
        <v>2115.63</v>
      </c>
      <c r="H293" s="672"/>
      <c r="I293" s="672"/>
      <c r="J293" s="672"/>
      <c r="K293" s="15"/>
    </row>
    <row r="294" spans="1:11">
      <c r="A294" s="906"/>
      <c r="B294" s="899" t="s">
        <v>5526</v>
      </c>
      <c r="C294" s="902" t="s">
        <v>5479</v>
      </c>
      <c r="D294" s="899"/>
      <c r="E294" s="1009">
        <v>2422.442</v>
      </c>
      <c r="F294" s="901">
        <f t="shared" si="19"/>
        <v>2422.442</v>
      </c>
      <c r="H294" s="672"/>
      <c r="I294" s="672"/>
      <c r="J294" s="672"/>
      <c r="K294" s="15"/>
    </row>
    <row r="295" spans="1:11">
      <c r="A295" s="906"/>
      <c r="B295" s="899" t="s">
        <v>5527</v>
      </c>
      <c r="C295" s="902">
        <v>108</v>
      </c>
      <c r="D295" s="899"/>
      <c r="E295" s="1009">
        <v>3081.9360000000001</v>
      </c>
      <c r="F295" s="901">
        <f t="shared" si="19"/>
        <v>3081.9360000000001</v>
      </c>
      <c r="H295" s="672"/>
      <c r="I295" s="672"/>
      <c r="J295" s="672"/>
      <c r="K295" s="15"/>
    </row>
    <row r="296" spans="1:11">
      <c r="A296" s="896" t="s">
        <v>3591</v>
      </c>
      <c r="B296" s="897"/>
      <c r="C296" s="897"/>
      <c r="D296" s="897"/>
      <c r="E296" s="897"/>
      <c r="F296" s="897"/>
      <c r="H296" s="672"/>
      <c r="I296" s="672"/>
      <c r="J296" s="672"/>
      <c r="K296" s="15"/>
    </row>
    <row r="297" spans="1:11">
      <c r="A297" s="899" t="s">
        <v>3592</v>
      </c>
      <c r="B297" s="899" t="s">
        <v>5062</v>
      </c>
      <c r="C297" s="900" t="s">
        <v>283</v>
      </c>
      <c r="D297" s="898">
        <v>200</v>
      </c>
      <c r="E297" s="1009">
        <v>611.798</v>
      </c>
      <c r="F297" s="901">
        <f t="shared" ref="F297:F308" si="20">E297-E297*$C$4/100</f>
        <v>611.798</v>
      </c>
      <c r="H297" s="672"/>
      <c r="I297" s="672"/>
      <c r="J297" s="672"/>
      <c r="K297" s="15"/>
    </row>
    <row r="298" spans="1:11">
      <c r="A298" s="899" t="s">
        <v>3593</v>
      </c>
      <c r="B298" s="899" t="s">
        <v>5063</v>
      </c>
      <c r="C298" s="900" t="s">
        <v>284</v>
      </c>
      <c r="D298" s="898">
        <v>200</v>
      </c>
      <c r="E298" s="1009">
        <v>641.91599999999994</v>
      </c>
      <c r="F298" s="901">
        <f t="shared" si="20"/>
        <v>641.91599999999994</v>
      </c>
      <c r="H298" s="672"/>
      <c r="I298" s="672"/>
      <c r="J298" s="672"/>
      <c r="K298" s="15"/>
    </row>
    <row r="299" spans="1:11">
      <c r="A299" s="899" t="s">
        <v>3594</v>
      </c>
      <c r="B299" s="899" t="s">
        <v>5064</v>
      </c>
      <c r="C299" s="900" t="s">
        <v>287</v>
      </c>
      <c r="D299" s="898">
        <v>200</v>
      </c>
      <c r="E299" s="1009">
        <v>657.96499999999992</v>
      </c>
      <c r="F299" s="901">
        <f t="shared" si="20"/>
        <v>657.96499999999992</v>
      </c>
      <c r="H299" s="672"/>
      <c r="I299" s="672"/>
      <c r="J299" s="672"/>
      <c r="K299" s="15"/>
    </row>
    <row r="300" spans="1:11">
      <c r="A300" s="899" t="s">
        <v>3595</v>
      </c>
      <c r="B300" s="899" t="s">
        <v>5065</v>
      </c>
      <c r="C300" s="900" t="s">
        <v>285</v>
      </c>
      <c r="D300" s="898">
        <v>150</v>
      </c>
      <c r="E300" s="1009">
        <v>608.66300000000001</v>
      </c>
      <c r="F300" s="901">
        <f t="shared" si="20"/>
        <v>608.66300000000001</v>
      </c>
      <c r="H300" s="672"/>
      <c r="I300" s="672"/>
      <c r="J300" s="672"/>
      <c r="K300" s="15"/>
    </row>
    <row r="301" spans="1:11">
      <c r="A301" s="899" t="s">
        <v>3596</v>
      </c>
      <c r="B301" s="899" t="s">
        <v>5066</v>
      </c>
      <c r="C301" s="900" t="s">
        <v>3382</v>
      </c>
      <c r="D301" s="898">
        <v>150</v>
      </c>
      <c r="E301" s="1009">
        <v>572.82500000000005</v>
      </c>
      <c r="F301" s="901">
        <f t="shared" si="20"/>
        <v>572.82500000000005</v>
      </c>
      <c r="H301" s="672"/>
      <c r="I301" s="672"/>
      <c r="J301" s="672"/>
      <c r="K301" s="15"/>
    </row>
    <row r="302" spans="1:11">
      <c r="A302" s="899" t="s">
        <v>3597</v>
      </c>
      <c r="B302" s="899" t="s">
        <v>5067</v>
      </c>
      <c r="C302" s="900" t="s">
        <v>286</v>
      </c>
      <c r="D302" s="898">
        <v>120</v>
      </c>
      <c r="E302" s="1009">
        <v>609.09199999999998</v>
      </c>
      <c r="F302" s="901">
        <f t="shared" si="20"/>
        <v>609.09199999999998</v>
      </c>
      <c r="H302" s="672"/>
      <c r="I302" s="672"/>
      <c r="J302" s="672"/>
      <c r="K302" s="15"/>
    </row>
    <row r="303" spans="1:11">
      <c r="A303" s="899" t="s">
        <v>3598</v>
      </c>
      <c r="B303" s="899" t="s">
        <v>5068</v>
      </c>
      <c r="C303" s="900" t="s">
        <v>3385</v>
      </c>
      <c r="D303" s="898">
        <v>70</v>
      </c>
      <c r="E303" s="1009">
        <v>727.51800000000003</v>
      </c>
      <c r="F303" s="901">
        <f t="shared" si="20"/>
        <v>727.51800000000003</v>
      </c>
      <c r="H303" s="672"/>
      <c r="I303" s="672"/>
      <c r="J303" s="672"/>
      <c r="K303" s="15"/>
    </row>
    <row r="304" spans="1:11">
      <c r="A304" s="899" t="s">
        <v>3599</v>
      </c>
      <c r="B304" s="899" t="s">
        <v>5069</v>
      </c>
      <c r="C304" s="900" t="s">
        <v>3444</v>
      </c>
      <c r="D304" s="898">
        <v>70</v>
      </c>
      <c r="E304" s="1009">
        <v>726.30799999999999</v>
      </c>
      <c r="F304" s="901">
        <f t="shared" si="20"/>
        <v>726.30799999999999</v>
      </c>
      <c r="H304" s="672"/>
      <c r="I304" s="672"/>
      <c r="J304" s="672"/>
      <c r="K304" s="15"/>
    </row>
    <row r="305" spans="1:11">
      <c r="A305" s="899" t="s">
        <v>3600</v>
      </c>
      <c r="B305" s="899" t="s">
        <v>5070</v>
      </c>
      <c r="C305" s="900" t="s">
        <v>3387</v>
      </c>
      <c r="D305" s="898">
        <v>50</v>
      </c>
      <c r="E305" s="1009">
        <v>1093.5650000000001</v>
      </c>
      <c r="F305" s="901">
        <f t="shared" si="20"/>
        <v>1093.5650000000001</v>
      </c>
      <c r="H305" s="672"/>
      <c r="I305" s="672"/>
      <c r="J305" s="672"/>
      <c r="K305" s="15"/>
    </row>
    <row r="306" spans="1:11">
      <c r="A306" s="899" t="s">
        <v>3601</v>
      </c>
      <c r="B306" s="899" t="s">
        <v>5071</v>
      </c>
      <c r="C306" s="900" t="s">
        <v>3449</v>
      </c>
      <c r="D306" s="898">
        <v>50</v>
      </c>
      <c r="E306" s="1009">
        <v>1229.789</v>
      </c>
      <c r="F306" s="901">
        <f t="shared" si="20"/>
        <v>1229.789</v>
      </c>
      <c r="H306" s="672"/>
      <c r="I306" s="672"/>
      <c r="J306" s="672"/>
      <c r="K306" s="15"/>
    </row>
    <row r="307" spans="1:11">
      <c r="A307" s="899" t="s">
        <v>3602</v>
      </c>
      <c r="B307" s="899" t="s">
        <v>5072</v>
      </c>
      <c r="C307" s="900" t="s">
        <v>3541</v>
      </c>
      <c r="D307" s="898">
        <v>30</v>
      </c>
      <c r="E307" s="1009">
        <v>1795.53</v>
      </c>
      <c r="F307" s="901">
        <f t="shared" si="20"/>
        <v>1795.53</v>
      </c>
      <c r="H307" s="672"/>
      <c r="I307" s="672"/>
      <c r="J307" s="672"/>
      <c r="K307" s="15"/>
    </row>
    <row r="308" spans="1:11">
      <c r="A308" s="899" t="s">
        <v>3603</v>
      </c>
      <c r="B308" s="899" t="s">
        <v>5073</v>
      </c>
      <c r="C308" s="900" t="s">
        <v>436</v>
      </c>
      <c r="D308" s="898">
        <v>20</v>
      </c>
      <c r="E308" s="1009">
        <v>2522.96</v>
      </c>
      <c r="F308" s="901">
        <f t="shared" si="20"/>
        <v>2522.96</v>
      </c>
      <c r="H308" s="672"/>
      <c r="I308" s="672"/>
      <c r="J308" s="672"/>
      <c r="K308" s="15"/>
    </row>
    <row r="309" spans="1:11">
      <c r="A309" s="896" t="s">
        <v>3604</v>
      </c>
      <c r="B309" s="897"/>
      <c r="C309" s="897"/>
      <c r="D309" s="897"/>
      <c r="E309" s="897"/>
      <c r="F309" s="897"/>
      <c r="H309" s="672"/>
      <c r="I309" s="672"/>
      <c r="J309" s="672"/>
      <c r="K309" s="15"/>
    </row>
    <row r="310" spans="1:11">
      <c r="A310" s="898" t="s">
        <v>3605</v>
      </c>
      <c r="B310" s="899" t="s">
        <v>5074</v>
      </c>
      <c r="C310" s="900">
        <v>15</v>
      </c>
      <c r="D310" s="898">
        <v>3000</v>
      </c>
      <c r="E310" s="1009">
        <v>12.495999999999999</v>
      </c>
      <c r="F310" s="901">
        <f t="shared" ref="F310:F316" si="21">E310-E310*$C$4/100</f>
        <v>12.495999999999999</v>
      </c>
      <c r="H310" s="672"/>
      <c r="I310" s="672"/>
      <c r="J310" s="672"/>
      <c r="K310" s="15"/>
    </row>
    <row r="311" spans="1:11">
      <c r="A311" s="898" t="s">
        <v>3606</v>
      </c>
      <c r="B311" s="899" t="s">
        <v>5075</v>
      </c>
      <c r="C311" s="900">
        <v>18</v>
      </c>
      <c r="D311" s="898">
        <v>3000</v>
      </c>
      <c r="E311" s="1009">
        <v>12.495999999999999</v>
      </c>
      <c r="F311" s="901">
        <f t="shared" si="21"/>
        <v>12.495999999999999</v>
      </c>
      <c r="H311" s="672"/>
      <c r="I311" s="672"/>
      <c r="J311" s="672"/>
      <c r="K311" s="15"/>
    </row>
    <row r="312" spans="1:11">
      <c r="A312" s="898" t="s">
        <v>3607</v>
      </c>
      <c r="B312" s="899" t="s">
        <v>5076</v>
      </c>
      <c r="C312" s="900">
        <v>22</v>
      </c>
      <c r="D312" s="898">
        <v>1500</v>
      </c>
      <c r="E312" s="1009">
        <v>24.991999999999997</v>
      </c>
      <c r="F312" s="901">
        <f t="shared" si="21"/>
        <v>24.991999999999997</v>
      </c>
      <c r="H312" s="672"/>
      <c r="I312" s="672"/>
      <c r="J312" s="672"/>
      <c r="K312" s="15"/>
    </row>
    <row r="313" spans="1:11">
      <c r="A313" s="898" t="s">
        <v>3608</v>
      </c>
      <c r="B313" s="899" t="s">
        <v>5077</v>
      </c>
      <c r="C313" s="900">
        <v>28</v>
      </c>
      <c r="D313" s="898">
        <v>1500</v>
      </c>
      <c r="E313" s="1009">
        <v>27.555</v>
      </c>
      <c r="F313" s="901">
        <f t="shared" si="21"/>
        <v>27.555</v>
      </c>
      <c r="H313" s="672"/>
      <c r="I313" s="672"/>
      <c r="J313" s="672"/>
      <c r="K313" s="15"/>
    </row>
    <row r="314" spans="1:11">
      <c r="A314" s="898" t="s">
        <v>3609</v>
      </c>
      <c r="B314" s="899" t="s">
        <v>5078</v>
      </c>
      <c r="C314" s="900">
        <v>35</v>
      </c>
      <c r="D314" s="898">
        <v>1000</v>
      </c>
      <c r="E314" s="1009">
        <v>32.647999999999996</v>
      </c>
      <c r="F314" s="901">
        <f t="shared" si="21"/>
        <v>32.647999999999996</v>
      </c>
      <c r="H314" s="672"/>
      <c r="I314" s="672"/>
      <c r="J314" s="672"/>
      <c r="K314" s="15"/>
    </row>
    <row r="315" spans="1:11">
      <c r="A315" s="898" t="s">
        <v>3610</v>
      </c>
      <c r="B315" s="899" t="s">
        <v>5079</v>
      </c>
      <c r="C315" s="900">
        <v>42</v>
      </c>
      <c r="D315" s="898">
        <v>500</v>
      </c>
      <c r="E315" s="1009">
        <v>57.64</v>
      </c>
      <c r="F315" s="901">
        <f t="shared" si="21"/>
        <v>57.64</v>
      </c>
      <c r="H315" s="672"/>
      <c r="I315" s="672"/>
      <c r="J315" s="672"/>
      <c r="K315" s="15"/>
    </row>
    <row r="316" spans="1:11">
      <c r="A316" s="898" t="s">
        <v>3611</v>
      </c>
      <c r="B316" s="899" t="s">
        <v>5080</v>
      </c>
      <c r="C316" s="900">
        <v>54</v>
      </c>
      <c r="D316" s="898">
        <v>500</v>
      </c>
      <c r="E316" s="1009">
        <v>80.036000000000001</v>
      </c>
      <c r="F316" s="901">
        <f t="shared" si="21"/>
        <v>80.036000000000001</v>
      </c>
      <c r="H316" s="672"/>
      <c r="I316" s="672"/>
      <c r="J316" s="672"/>
      <c r="K316" s="15"/>
    </row>
    <row r="317" spans="1:11">
      <c r="A317" s="896" t="s">
        <v>3612</v>
      </c>
      <c r="B317" s="897"/>
      <c r="C317" s="897"/>
      <c r="D317" s="897"/>
      <c r="E317" s="897"/>
      <c r="F317" s="897"/>
      <c r="H317" s="672"/>
      <c r="I317" s="672"/>
      <c r="J317" s="672"/>
      <c r="K317" s="15"/>
    </row>
    <row r="318" spans="1:11">
      <c r="A318" s="898" t="s">
        <v>3613</v>
      </c>
      <c r="B318" s="899" t="s">
        <v>5081</v>
      </c>
      <c r="C318" s="900">
        <v>15</v>
      </c>
      <c r="D318" s="898">
        <v>3000</v>
      </c>
      <c r="E318" s="1009">
        <v>22.462000000000003</v>
      </c>
      <c r="F318" s="901">
        <f t="shared" ref="F318:F328" si="22">E318-E318*$C$4/100</f>
        <v>22.462000000000003</v>
      </c>
      <c r="H318" s="672"/>
      <c r="I318" s="672"/>
      <c r="J318" s="672"/>
      <c r="K318" s="15"/>
    </row>
    <row r="319" spans="1:11">
      <c r="A319" s="898" t="s">
        <v>3614</v>
      </c>
      <c r="B319" s="899" t="s">
        <v>5082</v>
      </c>
      <c r="C319" s="900">
        <v>18</v>
      </c>
      <c r="D319" s="898">
        <v>3000</v>
      </c>
      <c r="E319" s="1009">
        <v>24.991999999999997</v>
      </c>
      <c r="F319" s="901">
        <f t="shared" si="22"/>
        <v>24.991999999999997</v>
      </c>
      <c r="H319" s="672"/>
      <c r="I319" s="672"/>
      <c r="J319" s="672"/>
      <c r="K319" s="15"/>
    </row>
    <row r="320" spans="1:11">
      <c r="A320" s="898" t="s">
        <v>3615</v>
      </c>
      <c r="B320" s="899" t="s">
        <v>5083</v>
      </c>
      <c r="C320" s="900">
        <v>22</v>
      </c>
      <c r="D320" s="898">
        <v>1500</v>
      </c>
      <c r="E320" s="1009">
        <v>40.050999999999995</v>
      </c>
      <c r="F320" s="901">
        <f t="shared" si="22"/>
        <v>40.050999999999995</v>
      </c>
      <c r="H320" s="672"/>
      <c r="I320" s="672"/>
      <c r="J320" s="672"/>
      <c r="K320" s="15"/>
    </row>
    <row r="321" spans="1:11">
      <c r="A321" s="898" t="s">
        <v>3616</v>
      </c>
      <c r="B321" s="899" t="s">
        <v>5084</v>
      </c>
      <c r="C321" s="900">
        <v>28</v>
      </c>
      <c r="D321" s="898">
        <v>1500</v>
      </c>
      <c r="E321" s="1009">
        <v>49.983999999999995</v>
      </c>
      <c r="F321" s="901">
        <f t="shared" si="22"/>
        <v>49.983999999999995</v>
      </c>
      <c r="H321" s="672"/>
      <c r="I321" s="672"/>
      <c r="J321" s="672"/>
      <c r="K321" s="15"/>
    </row>
    <row r="322" spans="1:11">
      <c r="A322" s="898" t="s">
        <v>3617</v>
      </c>
      <c r="B322" s="899" t="s">
        <v>5085</v>
      </c>
      <c r="C322" s="900">
        <v>35</v>
      </c>
      <c r="D322" s="898">
        <v>1000</v>
      </c>
      <c r="E322" s="1009">
        <v>65.043000000000006</v>
      </c>
      <c r="F322" s="901">
        <f t="shared" si="22"/>
        <v>65.043000000000006</v>
      </c>
      <c r="H322" s="672"/>
      <c r="I322" s="672"/>
      <c r="J322" s="672"/>
      <c r="K322" s="15"/>
    </row>
    <row r="323" spans="1:11">
      <c r="A323" s="898" t="s">
        <v>3618</v>
      </c>
      <c r="B323" s="899" t="s">
        <v>5086</v>
      </c>
      <c r="C323" s="900">
        <v>42</v>
      </c>
      <c r="D323" s="898">
        <v>500</v>
      </c>
      <c r="E323" s="1009">
        <v>120.09800000000001</v>
      </c>
      <c r="F323" s="901">
        <f t="shared" si="22"/>
        <v>120.09800000000001</v>
      </c>
      <c r="H323" s="672"/>
      <c r="I323" s="672"/>
      <c r="J323" s="672"/>
      <c r="K323" s="15"/>
    </row>
    <row r="324" spans="1:11">
      <c r="A324" s="898" t="s">
        <v>3619</v>
      </c>
      <c r="B324" s="899" t="s">
        <v>5087</v>
      </c>
      <c r="C324" s="900">
        <v>54</v>
      </c>
      <c r="D324" s="898">
        <v>500</v>
      </c>
      <c r="E324" s="1009">
        <v>152.482</v>
      </c>
      <c r="F324" s="901">
        <f t="shared" si="22"/>
        <v>152.482</v>
      </c>
      <c r="H324" s="672"/>
      <c r="I324" s="672"/>
      <c r="J324" s="672"/>
      <c r="K324" s="15"/>
    </row>
    <row r="325" spans="1:11">
      <c r="A325" s="896"/>
      <c r="B325" s="897"/>
      <c r="C325" s="897"/>
      <c r="D325" s="897"/>
      <c r="E325" s="897"/>
      <c r="F325" s="897"/>
      <c r="H325" s="672"/>
      <c r="I325" s="672"/>
      <c r="J325" s="672"/>
      <c r="K325" s="15"/>
    </row>
    <row r="326" spans="1:11">
      <c r="A326" s="899"/>
      <c r="B326" s="899" t="s">
        <v>5528</v>
      </c>
      <c r="C326" s="902" t="s">
        <v>5529</v>
      </c>
      <c r="D326" s="899"/>
      <c r="E326" s="1009">
        <v>9710.5690000000013</v>
      </c>
      <c r="F326" s="901">
        <f t="shared" si="22"/>
        <v>9710.5690000000013</v>
      </c>
      <c r="H326" s="672"/>
      <c r="I326" s="672"/>
      <c r="J326" s="672"/>
      <c r="K326" s="15"/>
    </row>
    <row r="327" spans="1:11">
      <c r="A327" s="899"/>
      <c r="B327" s="899" t="s">
        <v>5530</v>
      </c>
      <c r="C327" s="902" t="s">
        <v>5531</v>
      </c>
      <c r="D327" s="899"/>
      <c r="E327" s="1009">
        <v>11073.325999999999</v>
      </c>
      <c r="F327" s="901">
        <f t="shared" si="22"/>
        <v>11073.325999999999</v>
      </c>
      <c r="H327" s="672"/>
      <c r="I327" s="672"/>
      <c r="J327" s="672"/>
      <c r="K327" s="15"/>
    </row>
    <row r="328" spans="1:11">
      <c r="A328" s="899"/>
      <c r="B328" s="899" t="s">
        <v>5532</v>
      </c>
      <c r="C328" s="902" t="s">
        <v>5533</v>
      </c>
      <c r="D328" s="899"/>
      <c r="E328" s="1009">
        <v>13628.626</v>
      </c>
      <c r="F328" s="901">
        <f t="shared" si="22"/>
        <v>13628.626</v>
      </c>
      <c r="H328" s="672"/>
      <c r="I328" s="672"/>
      <c r="J328" s="672"/>
      <c r="K328" s="15"/>
    </row>
    <row r="329" spans="1:11">
      <c r="A329" s="123"/>
      <c r="B329" s="123"/>
      <c r="C329" s="672"/>
      <c r="D329" s="672"/>
      <c r="E329" s="672"/>
      <c r="F329" s="672"/>
    </row>
  </sheetData>
  <mergeCells count="2">
    <mergeCell ref="A1:F1"/>
    <mergeCell ref="A4:B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H3" sqref="H3"/>
    </sheetView>
  </sheetViews>
  <sheetFormatPr defaultRowHeight="15"/>
  <cols>
    <col min="1" max="5" width="17.28515625" style="672" customWidth="1"/>
    <col min="6" max="16384" width="9.140625" style="672"/>
  </cols>
  <sheetData>
    <row r="1" spans="1:8" ht="18.75">
      <c r="A1" s="1099" t="s">
        <v>5714</v>
      </c>
      <c r="B1" s="1099"/>
      <c r="C1" s="1099"/>
      <c r="D1" s="1099"/>
      <c r="E1" s="1099"/>
    </row>
    <row r="2" spans="1:8">
      <c r="A2" s="57"/>
      <c r="B2" s="57"/>
      <c r="C2" s="130"/>
      <c r="D2" s="57"/>
      <c r="E2" s="57"/>
    </row>
    <row r="3" spans="1:8" ht="14.45" customHeight="1">
      <c r="A3" s="57"/>
      <c r="B3" s="57"/>
      <c r="C3" s="130"/>
      <c r="D3" s="57"/>
      <c r="E3" s="159"/>
    </row>
    <row r="4" spans="1:8">
      <c r="A4" s="134" t="s">
        <v>6</v>
      </c>
      <c r="B4" s="116">
        <v>0</v>
      </c>
      <c r="C4" s="130"/>
      <c r="D4" s="57"/>
      <c r="E4" s="118"/>
    </row>
    <row r="5" spans="1:8">
      <c r="A5" s="131"/>
      <c r="B5" s="117"/>
      <c r="C5" s="117"/>
      <c r="D5" s="132"/>
      <c r="E5" s="132"/>
    </row>
    <row r="6" spans="1:8" ht="45">
      <c r="A6" s="308" t="s">
        <v>20</v>
      </c>
      <c r="B6" s="308" t="s">
        <v>21</v>
      </c>
      <c r="C6" s="309" t="s">
        <v>22</v>
      </c>
      <c r="D6" s="310" t="s">
        <v>9</v>
      </c>
      <c r="E6" s="310" t="s">
        <v>10</v>
      </c>
    </row>
    <row r="7" spans="1:8" ht="30.2" customHeight="1">
      <c r="A7" s="1100" t="s">
        <v>2026</v>
      </c>
      <c r="B7" s="1100"/>
      <c r="C7" s="1100"/>
      <c r="D7" s="1100"/>
      <c r="E7" s="1100"/>
    </row>
    <row r="8" spans="1:8">
      <c r="A8" s="1063" t="s">
        <v>5715</v>
      </c>
      <c r="B8" s="328" t="s">
        <v>2027</v>
      </c>
      <c r="C8" s="328">
        <v>200</v>
      </c>
      <c r="D8" s="1007">
        <v>91.379310344827587</v>
      </c>
      <c r="E8" s="216">
        <f>D8-D8*$B$4/100</f>
        <v>91.379310344827587</v>
      </c>
      <c r="H8" s="58"/>
    </row>
    <row r="9" spans="1:8">
      <c r="A9" s="1063" t="s">
        <v>5716</v>
      </c>
      <c r="B9" s="1059" t="s">
        <v>4038</v>
      </c>
      <c r="C9" s="328">
        <v>100</v>
      </c>
      <c r="D9" s="1007">
        <v>146.55172413793105</v>
      </c>
      <c r="E9" s="216">
        <f t="shared" ref="E9:E11" si="0">D9-D9*$B$4/100</f>
        <v>146.55172413793105</v>
      </c>
      <c r="H9" s="58"/>
    </row>
    <row r="10" spans="1:8">
      <c r="A10" s="1063" t="s">
        <v>5717</v>
      </c>
      <c r="B10" s="1059" t="s">
        <v>5720</v>
      </c>
      <c r="C10" s="328">
        <v>50</v>
      </c>
      <c r="D10" s="1007">
        <v>258.62068965517244</v>
      </c>
      <c r="E10" s="216">
        <f t="shared" si="0"/>
        <v>258.62068965517244</v>
      </c>
      <c r="H10" s="58"/>
    </row>
    <row r="11" spans="1:8">
      <c r="A11" s="1063" t="s">
        <v>5718</v>
      </c>
      <c r="B11" s="1059" t="s">
        <v>5719</v>
      </c>
      <c r="C11" s="328">
        <v>50</v>
      </c>
      <c r="D11" s="1007">
        <v>370.68965517241384</v>
      </c>
      <c r="E11" s="216">
        <f t="shared" si="0"/>
        <v>370.68965517241384</v>
      </c>
      <c r="H11" s="58"/>
    </row>
    <row r="12" spans="1:8">
      <c r="D12" s="123"/>
    </row>
  </sheetData>
  <mergeCells count="2">
    <mergeCell ref="A1:E1"/>
    <mergeCell ref="A7:E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A1:H36"/>
  <sheetViews>
    <sheetView zoomScale="85" zoomScaleNormal="85" workbookViewId="0">
      <selection activeCell="G18" sqref="G18"/>
    </sheetView>
  </sheetViews>
  <sheetFormatPr defaultRowHeight="15"/>
  <cols>
    <col min="1" max="1" width="23.85546875" style="156" customWidth="1"/>
    <col min="2" max="2" width="85.42578125" style="156" customWidth="1"/>
    <col min="3" max="3" width="9.140625" style="156"/>
    <col min="4" max="4" width="12" style="156" customWidth="1"/>
    <col min="5" max="5" width="12.42578125" style="156" customWidth="1"/>
    <col min="8" max="8" width="9.85546875" bestFit="1" customWidth="1"/>
  </cols>
  <sheetData>
    <row r="1" spans="1:8" s="146" customFormat="1" ht="18.75">
      <c r="A1" s="1085" t="s">
        <v>3783</v>
      </c>
      <c r="B1" s="1085"/>
      <c r="C1" s="1085"/>
      <c r="D1" s="1085"/>
      <c r="E1" s="1085"/>
    </row>
    <row r="2" spans="1:8" s="146" customFormat="1">
      <c r="A2" s="57"/>
      <c r="B2" s="57"/>
      <c r="C2" s="130"/>
      <c r="D2" s="156"/>
      <c r="E2" s="156"/>
    </row>
    <row r="3" spans="1:8" s="146" customFormat="1">
      <c r="A3" s="57"/>
      <c r="B3" s="57"/>
      <c r="C3" s="130"/>
      <c r="D3" s="156"/>
      <c r="E3" s="156"/>
    </row>
    <row r="4" spans="1:8" s="146" customFormat="1">
      <c r="A4" s="134" t="s">
        <v>6</v>
      </c>
      <c r="B4" s="116">
        <v>0</v>
      </c>
      <c r="C4" s="130"/>
      <c r="D4" s="156"/>
      <c r="E4" s="156"/>
    </row>
    <row r="5" spans="1:8" s="146" customFormat="1">
      <c r="A5" s="131"/>
      <c r="B5" s="117"/>
      <c r="C5" s="117"/>
      <c r="D5" s="156"/>
      <c r="E5" s="156"/>
    </row>
    <row r="7" spans="1:8" ht="38.25">
      <c r="A7" s="78" t="s">
        <v>14</v>
      </c>
      <c r="B7" s="78" t="s">
        <v>17</v>
      </c>
      <c r="C7" s="78" t="s">
        <v>273</v>
      </c>
      <c r="D7" s="78" t="s">
        <v>9</v>
      </c>
      <c r="E7" s="78" t="s">
        <v>10</v>
      </c>
    </row>
    <row r="8" spans="1:8">
      <c r="A8" s="1116" t="s">
        <v>3816</v>
      </c>
      <c r="B8" s="1117"/>
      <c r="C8" s="1117"/>
      <c r="D8" s="1117"/>
      <c r="E8" s="1118"/>
    </row>
    <row r="9" spans="1:8" ht="30">
      <c r="A9" s="122" t="s">
        <v>3784</v>
      </c>
      <c r="B9" s="96" t="s">
        <v>3785</v>
      </c>
      <c r="C9" s="122">
        <v>1</v>
      </c>
      <c r="D9" s="38">
        <v>134446.554</v>
      </c>
      <c r="E9" s="38">
        <f>D9-D9*$B$4/100</f>
        <v>134446.554</v>
      </c>
      <c r="H9" s="15"/>
    </row>
    <row r="10" spans="1:8" s="146" customFormat="1">
      <c r="A10" s="122" t="s">
        <v>3786</v>
      </c>
      <c r="B10" s="96" t="s">
        <v>3787</v>
      </c>
      <c r="C10" s="122">
        <v>1</v>
      </c>
      <c r="D10" s="38">
        <v>96724.144</v>
      </c>
      <c r="E10" s="38">
        <f>D10-D10*$B$4/100</f>
        <v>96724.144</v>
      </c>
      <c r="G10" s="672"/>
      <c r="H10" s="15"/>
    </row>
    <row r="11" spans="1:8" s="123" customFormat="1">
      <c r="A11" s="122" t="s">
        <v>4476</v>
      </c>
      <c r="B11" s="96" t="s">
        <v>4475</v>
      </c>
      <c r="C11" s="122">
        <v>1</v>
      </c>
      <c r="D11" s="38">
        <v>96724.144</v>
      </c>
      <c r="E11" s="38">
        <f>D11-D11*$B$4/100</f>
        <v>96724.144</v>
      </c>
      <c r="G11" s="672"/>
      <c r="H11" s="15"/>
    </row>
    <row r="12" spans="1:8" s="146" customFormat="1" ht="15" customHeight="1">
      <c r="A12" s="1113" t="s">
        <v>3817</v>
      </c>
      <c r="B12" s="1114"/>
      <c r="C12" s="1114"/>
      <c r="D12" s="1114"/>
      <c r="E12" s="1115"/>
      <c r="G12" s="672"/>
      <c r="H12" s="15"/>
    </row>
    <row r="13" spans="1:8" s="146" customFormat="1">
      <c r="A13" s="122" t="s">
        <v>3788</v>
      </c>
      <c r="B13" s="96" t="s">
        <v>3789</v>
      </c>
      <c r="C13" s="122">
        <v>1</v>
      </c>
      <c r="D13" s="38">
        <v>10736.385</v>
      </c>
      <c r="E13" s="38">
        <f t="shared" ref="E13:E20" si="0">D13-D13*$B$4/100</f>
        <v>10736.385</v>
      </c>
      <c r="G13" s="672"/>
      <c r="H13" s="15"/>
    </row>
    <row r="14" spans="1:8" s="146" customFormat="1">
      <c r="A14" s="122" t="s">
        <v>3790</v>
      </c>
      <c r="B14" s="96" t="s">
        <v>3791</v>
      </c>
      <c r="C14" s="122">
        <v>1</v>
      </c>
      <c r="D14" s="38">
        <v>10736.385</v>
      </c>
      <c r="E14" s="38">
        <f t="shared" si="0"/>
        <v>10736.385</v>
      </c>
      <c r="G14" s="672"/>
      <c r="H14" s="15"/>
    </row>
    <row r="15" spans="1:8" s="146" customFormat="1">
      <c r="A15" s="122" t="s">
        <v>3792</v>
      </c>
      <c r="B15" s="96" t="s">
        <v>3793</v>
      </c>
      <c r="C15" s="122">
        <v>1</v>
      </c>
      <c r="D15" s="38">
        <v>10736.385</v>
      </c>
      <c r="E15" s="38">
        <f t="shared" si="0"/>
        <v>10736.385</v>
      </c>
      <c r="G15" s="672"/>
      <c r="H15" s="15"/>
    </row>
    <row r="16" spans="1:8" s="146" customFormat="1">
      <c r="A16" s="122" t="s">
        <v>3794</v>
      </c>
      <c r="B16" s="96" t="s">
        <v>3795</v>
      </c>
      <c r="C16" s="122">
        <v>1</v>
      </c>
      <c r="D16" s="38">
        <v>10736.385</v>
      </c>
      <c r="E16" s="38">
        <f t="shared" si="0"/>
        <v>10736.385</v>
      </c>
      <c r="G16" s="672"/>
      <c r="H16" s="15"/>
    </row>
    <row r="17" spans="1:8" s="146" customFormat="1">
      <c r="A17" s="122" t="s">
        <v>3796</v>
      </c>
      <c r="B17" s="96" t="s">
        <v>3797</v>
      </c>
      <c r="C17" s="122">
        <v>1</v>
      </c>
      <c r="D17" s="38">
        <v>10736.385</v>
      </c>
      <c r="E17" s="38">
        <f t="shared" si="0"/>
        <v>10736.385</v>
      </c>
      <c r="G17" s="672"/>
      <c r="H17" s="15"/>
    </row>
    <row r="18" spans="1:8" s="146" customFormat="1">
      <c r="A18" s="122" t="s">
        <v>3806</v>
      </c>
      <c r="B18" s="96" t="s">
        <v>3807</v>
      </c>
      <c r="C18" s="122">
        <v>1</v>
      </c>
      <c r="D18" s="38">
        <v>17990.687000000002</v>
      </c>
      <c r="E18" s="38">
        <f t="shared" si="0"/>
        <v>17990.687000000002</v>
      </c>
      <c r="G18" s="672"/>
      <c r="H18" s="15"/>
    </row>
    <row r="19" spans="1:8" s="146" customFormat="1">
      <c r="A19" s="122" t="s">
        <v>3808</v>
      </c>
      <c r="B19" s="96" t="s">
        <v>3809</v>
      </c>
      <c r="C19" s="122">
        <v>1</v>
      </c>
      <c r="D19" s="38">
        <v>17990.687000000002</v>
      </c>
      <c r="E19" s="38">
        <f t="shared" si="0"/>
        <v>17990.687000000002</v>
      </c>
      <c r="G19" s="672"/>
      <c r="H19" s="15"/>
    </row>
    <row r="20" spans="1:8" s="146" customFormat="1">
      <c r="A20" s="122" t="s">
        <v>3810</v>
      </c>
      <c r="B20" s="96" t="s">
        <v>3811</v>
      </c>
      <c r="C20" s="122">
        <v>1</v>
      </c>
      <c r="D20" s="38">
        <v>9865.8559999999998</v>
      </c>
      <c r="E20" s="38">
        <f t="shared" si="0"/>
        <v>9865.8559999999998</v>
      </c>
      <c r="G20" s="672"/>
      <c r="H20" s="15"/>
    </row>
    <row r="21" spans="1:8" s="146" customFormat="1" ht="15" customHeight="1">
      <c r="A21" s="1113" t="s">
        <v>3818</v>
      </c>
      <c r="B21" s="1114"/>
      <c r="C21" s="1114"/>
      <c r="D21" s="1114"/>
      <c r="E21" s="1115"/>
      <c r="G21" s="672"/>
      <c r="H21" s="15"/>
    </row>
    <row r="22" spans="1:8" s="146" customFormat="1">
      <c r="A22" s="122" t="s">
        <v>3798</v>
      </c>
      <c r="B22" s="96" t="s">
        <v>3799</v>
      </c>
      <c r="C22" s="122">
        <v>1</v>
      </c>
      <c r="D22" s="38">
        <v>9749.7950000000001</v>
      </c>
      <c r="E22" s="38">
        <f>D22-D22*$B$4/100</f>
        <v>9749.7950000000001</v>
      </c>
      <c r="G22" s="672"/>
      <c r="H22" s="15"/>
    </row>
    <row r="23" spans="1:8" s="146" customFormat="1">
      <c r="A23" s="122" t="s">
        <v>3800</v>
      </c>
      <c r="B23" s="96" t="s">
        <v>3801</v>
      </c>
      <c r="C23" s="122">
        <v>1</v>
      </c>
      <c r="D23" s="38">
        <v>9749.7950000000001</v>
      </c>
      <c r="E23" s="38">
        <f>D23-D23*$B$4/100</f>
        <v>9749.7950000000001</v>
      </c>
      <c r="G23" s="672"/>
      <c r="H23" s="15"/>
    </row>
    <row r="24" spans="1:8" s="146" customFormat="1">
      <c r="A24" s="122" t="s">
        <v>3802</v>
      </c>
      <c r="B24" s="96" t="s">
        <v>3803</v>
      </c>
      <c r="C24" s="122">
        <v>1</v>
      </c>
      <c r="D24" s="38">
        <v>9749.7950000000001</v>
      </c>
      <c r="E24" s="38">
        <f>D24-D24*$B$4/100</f>
        <v>9749.7950000000001</v>
      </c>
      <c r="G24" s="672"/>
      <c r="H24" s="15"/>
    </row>
    <row r="25" spans="1:8" s="146" customFormat="1">
      <c r="A25" s="122" t="s">
        <v>3804</v>
      </c>
      <c r="B25" s="96" t="s">
        <v>3805</v>
      </c>
      <c r="C25" s="122">
        <v>1</v>
      </c>
      <c r="D25" s="38">
        <v>9749.7950000000001</v>
      </c>
      <c r="E25" s="38">
        <f>D25-D25*$B$4/100</f>
        <v>9749.7950000000001</v>
      </c>
      <c r="G25" s="672"/>
      <c r="H25" s="15"/>
    </row>
    <row r="26" spans="1:8" s="146" customFormat="1">
      <c r="A26" s="1113" t="s">
        <v>92</v>
      </c>
      <c r="B26" s="1114"/>
      <c r="C26" s="1114"/>
      <c r="D26" s="1114"/>
      <c r="E26" s="1115"/>
      <c r="G26" s="672"/>
      <c r="H26" s="15"/>
    </row>
    <row r="27" spans="1:8" s="146" customFormat="1">
      <c r="A27" s="122" t="s">
        <v>3812</v>
      </c>
      <c r="B27" s="96" t="s">
        <v>3813</v>
      </c>
      <c r="C27" s="122">
        <v>1</v>
      </c>
      <c r="D27" s="38">
        <v>11413.446</v>
      </c>
      <c r="E27" s="38">
        <f>D27-D27*$B$4/100</f>
        <v>11413.446</v>
      </c>
      <c r="G27" s="672"/>
      <c r="H27" s="15"/>
    </row>
    <row r="28" spans="1:8" s="146" customFormat="1">
      <c r="A28" s="892" t="s">
        <v>3814</v>
      </c>
      <c r="B28" s="905" t="s">
        <v>3815</v>
      </c>
      <c r="C28" s="892">
        <v>1</v>
      </c>
      <c r="D28" s="857">
        <v>7404.9029999999993</v>
      </c>
      <c r="E28" s="857">
        <f>D28-D28*$B$4/100</f>
        <v>7404.9029999999993</v>
      </c>
      <c r="G28" s="672"/>
      <c r="H28" s="15"/>
    </row>
    <row r="29" spans="1:8" s="672" customFormat="1">
      <c r="A29" s="1113" t="s">
        <v>5534</v>
      </c>
      <c r="B29" s="1114"/>
      <c r="C29" s="1114"/>
      <c r="D29" s="1114"/>
      <c r="E29" s="1115"/>
      <c r="H29" s="15"/>
    </row>
    <row r="30" spans="1:8" s="672" customFormat="1" ht="30">
      <c r="A30" s="910" t="s">
        <v>5536</v>
      </c>
      <c r="B30" s="907" t="s">
        <v>5535</v>
      </c>
      <c r="C30" s="908">
        <v>1</v>
      </c>
      <c r="D30" s="909">
        <v>146274.92000000001</v>
      </c>
      <c r="E30" s="909">
        <f>D30-D30*$B$4/100</f>
        <v>146274.92000000001</v>
      </c>
      <c r="H30" s="15"/>
    </row>
    <row r="31" spans="1:8" s="672" customFormat="1">
      <c r="A31" s="910" t="s">
        <v>5537</v>
      </c>
      <c r="B31" s="907" t="s">
        <v>5540</v>
      </c>
      <c r="C31" s="908">
        <v>1</v>
      </c>
      <c r="D31" s="909">
        <v>50217.474999999999</v>
      </c>
      <c r="E31" s="909">
        <f>D31-D31*$B$4/100</f>
        <v>50217.474999999999</v>
      </c>
      <c r="H31" s="15"/>
    </row>
    <row r="32" spans="1:8" s="672" customFormat="1">
      <c r="A32" s="910" t="s">
        <v>5538</v>
      </c>
      <c r="B32" s="907" t="s">
        <v>5541</v>
      </c>
      <c r="C32" s="908">
        <v>1</v>
      </c>
      <c r="D32" s="909">
        <v>43645.469999999994</v>
      </c>
      <c r="E32" s="909">
        <f>D32-D32*$B$4/100</f>
        <v>43645.469999999994</v>
      </c>
      <c r="H32" s="15"/>
    </row>
    <row r="33" spans="1:8" s="672" customFormat="1">
      <c r="A33" s="910" t="s">
        <v>5539</v>
      </c>
      <c r="B33" s="907" t="s">
        <v>5542</v>
      </c>
      <c r="C33" s="908">
        <v>1</v>
      </c>
      <c r="D33" s="909">
        <v>41197.034999999996</v>
      </c>
      <c r="E33" s="909">
        <f>D33-D33*$B$4/100</f>
        <v>41197.034999999996</v>
      </c>
      <c r="H33" s="15"/>
    </row>
    <row r="34" spans="1:8">
      <c r="A34" s="1110" t="s">
        <v>4479</v>
      </c>
      <c r="B34" s="1111"/>
      <c r="C34" s="1111"/>
      <c r="D34" s="1111"/>
      <c r="E34" s="1112"/>
      <c r="F34" s="672"/>
      <c r="G34" s="672"/>
      <c r="H34" s="15"/>
    </row>
    <row r="35" spans="1:8" s="123" customFormat="1" ht="30">
      <c r="A35" s="122" t="s">
        <v>4478</v>
      </c>
      <c r="B35" s="96" t="s">
        <v>4477</v>
      </c>
      <c r="C35" s="122">
        <v>1</v>
      </c>
      <c r="D35" s="38">
        <v>158821.02499999999</v>
      </c>
      <c r="E35" s="38">
        <f>D35-D35*$B$4/100</f>
        <v>158821.02499999999</v>
      </c>
      <c r="F35" s="672"/>
      <c r="G35" s="672"/>
      <c r="H35" s="15"/>
    </row>
    <row r="36" spans="1:8">
      <c r="F36" s="672"/>
    </row>
  </sheetData>
  <mergeCells count="7">
    <mergeCell ref="A1:E1"/>
    <mergeCell ref="A34:E34"/>
    <mergeCell ref="A12:E12"/>
    <mergeCell ref="A8:E8"/>
    <mergeCell ref="A21:E21"/>
    <mergeCell ref="A26:E26"/>
    <mergeCell ref="A29:E2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zoomScale="90" zoomScaleNormal="90" workbookViewId="0">
      <selection activeCell="L144" sqref="L144"/>
    </sheetView>
  </sheetViews>
  <sheetFormatPr defaultColWidth="9.28515625" defaultRowHeight="15"/>
  <cols>
    <col min="1" max="1" width="25.28515625" style="156" customWidth="1"/>
    <col min="2" max="2" width="17.7109375" style="156" customWidth="1"/>
    <col min="3" max="3" width="9.28515625" style="156"/>
    <col min="4" max="4" width="12.42578125" style="156" customWidth="1"/>
    <col min="5" max="7" width="11.42578125" style="156" customWidth="1"/>
    <col min="8" max="8" width="12.28515625" style="156" customWidth="1"/>
    <col min="9" max="9" width="13" style="156" customWidth="1"/>
    <col min="10" max="10" width="12.5703125" style="156" customWidth="1"/>
    <col min="11" max="12" width="9.28515625" style="156"/>
    <col min="13" max="13" width="9.28515625" style="156" customWidth="1"/>
    <col min="14" max="14" width="49.42578125" style="156" customWidth="1"/>
    <col min="15" max="17" width="9.28515625" style="156"/>
    <col min="18" max="18" width="9.28515625" style="156" customWidth="1"/>
    <col min="19" max="16384" width="9.28515625" style="156"/>
  </cols>
  <sheetData>
    <row r="1" spans="1:10">
      <c r="A1" s="1119" t="s">
        <v>161</v>
      </c>
      <c r="B1" s="1120"/>
      <c r="C1" s="1120"/>
      <c r="D1" s="1120"/>
      <c r="E1" s="1120"/>
      <c r="F1" s="1120"/>
      <c r="G1" s="1120"/>
      <c r="H1" s="1120"/>
      <c r="I1" s="1120"/>
      <c r="J1" s="1120"/>
    </row>
    <row r="2" spans="1:10" ht="15.75" customHeight="1">
      <c r="A2" s="1120"/>
      <c r="B2" s="1120"/>
      <c r="C2" s="1120"/>
      <c r="D2" s="1120"/>
      <c r="E2" s="1120"/>
      <c r="F2" s="1120"/>
      <c r="G2" s="1120"/>
      <c r="H2" s="1120"/>
      <c r="I2" s="1120"/>
      <c r="J2" s="1120"/>
    </row>
    <row r="4" spans="1:10" ht="15" customHeight="1">
      <c r="C4" s="35"/>
      <c r="D4" s="35"/>
      <c r="E4" s="35"/>
      <c r="F4" s="35"/>
      <c r="G4" s="35"/>
      <c r="H4" s="835"/>
      <c r="I4" s="835"/>
      <c r="J4" s="56"/>
    </row>
    <row r="5" spans="1:10">
      <c r="B5" s="35"/>
      <c r="C5" s="20"/>
      <c r="D5" s="20"/>
      <c r="H5" s="835"/>
      <c r="I5" s="835"/>
    </row>
    <row r="6" spans="1:10">
      <c r="A6" s="393" t="s">
        <v>6</v>
      </c>
      <c r="B6" s="306"/>
      <c r="C6" s="20"/>
      <c r="D6" s="20"/>
      <c r="H6" s="123"/>
      <c r="I6" s="123"/>
    </row>
    <row r="7" spans="1:10">
      <c r="A7" s="20"/>
      <c r="B7" s="20"/>
      <c r="C7" s="20"/>
      <c r="D7" s="20"/>
      <c r="H7" s="123"/>
      <c r="I7" s="123"/>
    </row>
    <row r="8" spans="1:10" ht="18.75">
      <c r="A8" s="1127" t="s">
        <v>162</v>
      </c>
      <c r="B8" s="1127"/>
      <c r="C8" s="1127"/>
      <c r="D8" s="1127"/>
      <c r="E8" s="1127"/>
      <c r="F8" s="1127"/>
      <c r="G8" s="1127"/>
      <c r="H8" s="1127"/>
      <c r="I8" s="1127"/>
      <c r="J8" s="1127"/>
    </row>
    <row r="9" spans="1:10">
      <c r="A9" s="32"/>
      <c r="B9" s="20"/>
      <c r="C9" s="20"/>
      <c r="D9" s="20"/>
    </row>
    <row r="10" spans="1:10">
      <c r="A10" s="68" t="s">
        <v>264</v>
      </c>
      <c r="B10" s="32"/>
      <c r="C10" s="32"/>
      <c r="D10" s="32"/>
      <c r="E10" s="32"/>
      <c r="F10" s="35"/>
      <c r="G10" s="35"/>
      <c r="H10" s="35"/>
      <c r="I10" s="35"/>
      <c r="J10" s="54"/>
    </row>
    <row r="11" spans="1:10">
      <c r="A11" s="68" t="s">
        <v>163</v>
      </c>
      <c r="B11" s="32"/>
      <c r="C11" s="32"/>
      <c r="D11" s="32"/>
      <c r="E11" s="32"/>
      <c r="F11" s="35"/>
      <c r="G11" s="35"/>
      <c r="H11" s="35"/>
      <c r="I11" s="35"/>
      <c r="J11" s="54"/>
    </row>
    <row r="12" spans="1:10">
      <c r="A12" s="68" t="s">
        <v>260</v>
      </c>
      <c r="B12" s="32"/>
      <c r="C12" s="32"/>
      <c r="D12" s="32"/>
      <c r="E12" s="32"/>
      <c r="F12" s="35"/>
      <c r="G12" s="35"/>
      <c r="H12" s="35"/>
      <c r="I12" s="35"/>
      <c r="J12" s="54"/>
    </row>
    <row r="13" spans="1:10">
      <c r="A13" s="68" t="s">
        <v>261</v>
      </c>
      <c r="B13" s="32"/>
      <c r="C13" s="32"/>
      <c r="D13" s="32"/>
      <c r="E13" s="32"/>
      <c r="F13" s="35"/>
      <c r="G13" s="35"/>
      <c r="H13" s="35"/>
      <c r="I13" s="35"/>
      <c r="J13" s="54"/>
    </row>
    <row r="14" spans="1:10">
      <c r="A14" s="68" t="s">
        <v>262</v>
      </c>
      <c r="B14" s="32"/>
      <c r="C14" s="32"/>
      <c r="D14" s="32"/>
      <c r="E14" s="32"/>
      <c r="F14" s="35"/>
      <c r="G14" s="35"/>
      <c r="H14" s="35"/>
      <c r="I14" s="35"/>
      <c r="J14" s="54"/>
    </row>
    <row r="15" spans="1:10">
      <c r="A15" s="68" t="s">
        <v>263</v>
      </c>
      <c r="B15" s="32"/>
      <c r="C15" s="32"/>
      <c r="D15" s="32"/>
      <c r="E15" s="32"/>
      <c r="F15" s="35"/>
      <c r="G15" s="35"/>
      <c r="H15" s="35"/>
      <c r="I15" s="35"/>
      <c r="J15" s="54"/>
    </row>
    <row r="17" spans="1:12" ht="15" customHeight="1">
      <c r="A17" s="1123" t="s">
        <v>16</v>
      </c>
      <c r="B17" s="1123" t="s">
        <v>20</v>
      </c>
      <c r="C17" s="1123" t="s">
        <v>156</v>
      </c>
      <c r="D17" s="1123" t="s">
        <v>157</v>
      </c>
      <c r="E17" s="1123" t="s">
        <v>158</v>
      </c>
      <c r="F17" s="1123"/>
      <c r="G17" s="1123"/>
      <c r="H17" s="1123" t="s">
        <v>159</v>
      </c>
      <c r="I17" s="1123" t="s">
        <v>3948</v>
      </c>
      <c r="J17" s="1123" t="s">
        <v>3949</v>
      </c>
    </row>
    <row r="18" spans="1:12" ht="30">
      <c r="A18" s="1123"/>
      <c r="B18" s="1123"/>
      <c r="C18" s="1123"/>
      <c r="D18" s="1123"/>
      <c r="E18" s="331" t="s">
        <v>18</v>
      </c>
      <c r="F18" s="331" t="s">
        <v>19</v>
      </c>
      <c r="G18" s="331" t="s">
        <v>160</v>
      </c>
      <c r="H18" s="1123"/>
      <c r="I18" s="1123"/>
      <c r="J18" s="1123"/>
    </row>
    <row r="19" spans="1:12">
      <c r="A19" s="1124"/>
      <c r="B19" s="323" t="s">
        <v>2031</v>
      </c>
      <c r="C19" s="224">
        <v>4</v>
      </c>
      <c r="D19" s="1125">
        <v>500</v>
      </c>
      <c r="E19" s="1125">
        <v>576</v>
      </c>
      <c r="F19" s="1122">
        <v>80</v>
      </c>
      <c r="G19" s="1122">
        <v>80</v>
      </c>
      <c r="H19" s="1122">
        <v>157</v>
      </c>
      <c r="I19" s="821">
        <v>3943.5915</v>
      </c>
      <c r="J19" s="223">
        <f t="shared" ref="J19:J28" si="0">I19-I19*$B$6/100</f>
        <v>3943.5915</v>
      </c>
      <c r="K19" s="58"/>
      <c r="L19" s="15"/>
    </row>
    <row r="20" spans="1:12">
      <c r="A20" s="1124"/>
      <c r="B20" s="323" t="s">
        <v>2032</v>
      </c>
      <c r="C20" s="304">
        <v>6</v>
      </c>
      <c r="D20" s="1125"/>
      <c r="E20" s="1125"/>
      <c r="F20" s="1122"/>
      <c r="G20" s="1122"/>
      <c r="H20" s="1122"/>
      <c r="I20" s="821">
        <v>5914.7144999999991</v>
      </c>
      <c r="J20" s="223">
        <f t="shared" si="0"/>
        <v>5914.7144999999991</v>
      </c>
      <c r="K20" s="58"/>
      <c r="L20" s="15"/>
    </row>
    <row r="21" spans="1:12">
      <c r="A21" s="1124"/>
      <c r="B21" s="323" t="s">
        <v>2033</v>
      </c>
      <c r="C21" s="304">
        <v>8</v>
      </c>
      <c r="D21" s="1125"/>
      <c r="E21" s="1125"/>
      <c r="F21" s="1122"/>
      <c r="G21" s="1122"/>
      <c r="H21" s="1122"/>
      <c r="I21" s="821">
        <v>7887.1714999999995</v>
      </c>
      <c r="J21" s="223">
        <f t="shared" si="0"/>
        <v>7887.1714999999995</v>
      </c>
      <c r="K21" s="58"/>
      <c r="L21" s="15"/>
    </row>
    <row r="22" spans="1:12">
      <c r="A22" s="1124"/>
      <c r="B22" s="323" t="s">
        <v>2034</v>
      </c>
      <c r="C22" s="304">
        <v>10</v>
      </c>
      <c r="D22" s="1125"/>
      <c r="E22" s="1125"/>
      <c r="F22" s="1122"/>
      <c r="G22" s="1122"/>
      <c r="H22" s="1122"/>
      <c r="I22" s="821">
        <v>9859.64</v>
      </c>
      <c r="J22" s="223">
        <f t="shared" si="0"/>
        <v>9859.64</v>
      </c>
      <c r="K22" s="58"/>
      <c r="L22" s="15"/>
    </row>
    <row r="23" spans="1:12" ht="15.75" thickBot="1">
      <c r="A23" s="1124"/>
      <c r="B23" s="323" t="s">
        <v>2035</v>
      </c>
      <c r="C23" s="110">
        <v>12</v>
      </c>
      <c r="D23" s="1126"/>
      <c r="E23" s="1126"/>
      <c r="F23" s="1128"/>
      <c r="G23" s="1128"/>
      <c r="H23" s="1128"/>
      <c r="I23" s="821">
        <v>11830.763000000001</v>
      </c>
      <c r="J23" s="102">
        <f t="shared" si="0"/>
        <v>11830.763000000001</v>
      </c>
      <c r="K23" s="58"/>
      <c r="L23" s="15"/>
    </row>
    <row r="24" spans="1:12" ht="15.75" thickTop="1">
      <c r="A24" s="1124"/>
      <c r="B24" s="323" t="s">
        <v>2036</v>
      </c>
      <c r="C24" s="315">
        <v>4</v>
      </c>
      <c r="D24" s="1129">
        <v>350</v>
      </c>
      <c r="E24" s="1129">
        <v>428</v>
      </c>
      <c r="F24" s="1121">
        <v>80</v>
      </c>
      <c r="G24" s="1121">
        <v>80</v>
      </c>
      <c r="H24" s="1121">
        <v>116</v>
      </c>
      <c r="I24" s="821">
        <v>3692.8339999999998</v>
      </c>
      <c r="J24" s="332">
        <f t="shared" si="0"/>
        <v>3692.8339999999998</v>
      </c>
      <c r="K24" s="58"/>
      <c r="L24" s="15"/>
    </row>
    <row r="25" spans="1:12">
      <c r="A25" s="1124"/>
      <c r="B25" s="323" t="s">
        <v>2037</v>
      </c>
      <c r="C25" s="304">
        <v>6</v>
      </c>
      <c r="D25" s="1125"/>
      <c r="E25" s="1125"/>
      <c r="F25" s="1122"/>
      <c r="G25" s="1122"/>
      <c r="H25" s="1122"/>
      <c r="I25" s="821">
        <v>5539.2624999999998</v>
      </c>
      <c r="J25" s="223">
        <f t="shared" si="0"/>
        <v>5539.2624999999998</v>
      </c>
      <c r="K25" s="58"/>
      <c r="L25" s="15"/>
    </row>
    <row r="26" spans="1:12">
      <c r="A26" s="1124"/>
      <c r="B26" s="323" t="s">
        <v>2038</v>
      </c>
      <c r="C26" s="304">
        <v>8</v>
      </c>
      <c r="D26" s="1125"/>
      <c r="E26" s="1125"/>
      <c r="F26" s="1122"/>
      <c r="G26" s="1122"/>
      <c r="H26" s="1122"/>
      <c r="I26" s="821">
        <v>7384.3339999999998</v>
      </c>
      <c r="J26" s="223">
        <f t="shared" si="0"/>
        <v>7384.3339999999998</v>
      </c>
      <c r="K26" s="58"/>
      <c r="L26" s="15"/>
    </row>
    <row r="27" spans="1:12">
      <c r="A27" s="1124"/>
      <c r="B27" s="323" t="s">
        <v>2039</v>
      </c>
      <c r="C27" s="304">
        <v>10</v>
      </c>
      <c r="D27" s="1125"/>
      <c r="E27" s="1125"/>
      <c r="F27" s="1122"/>
      <c r="G27" s="1122"/>
      <c r="H27" s="1122"/>
      <c r="I27" s="821">
        <v>9229.4169999999995</v>
      </c>
      <c r="J27" s="223">
        <f t="shared" si="0"/>
        <v>9229.4169999999995</v>
      </c>
      <c r="K27" s="58"/>
      <c r="L27" s="15"/>
    </row>
    <row r="28" spans="1:12">
      <c r="A28" s="1124"/>
      <c r="B28" s="323" t="s">
        <v>2040</v>
      </c>
      <c r="C28" s="304">
        <v>12</v>
      </c>
      <c r="D28" s="1125"/>
      <c r="E28" s="1125"/>
      <c r="F28" s="1122"/>
      <c r="G28" s="1122"/>
      <c r="H28" s="1122"/>
      <c r="I28" s="821">
        <v>11077.1795</v>
      </c>
      <c r="J28" s="223">
        <f t="shared" si="0"/>
        <v>11077.1795</v>
      </c>
      <c r="K28" s="58"/>
      <c r="L28" s="15"/>
    </row>
    <row r="29" spans="1:12">
      <c r="I29" s="123"/>
      <c r="K29" s="58"/>
      <c r="L29" s="15"/>
    </row>
    <row r="30" spans="1:12" ht="18.75">
      <c r="A30" s="1127" t="s">
        <v>165</v>
      </c>
      <c r="B30" s="1127"/>
      <c r="C30" s="1127"/>
      <c r="D30" s="1127"/>
      <c r="E30" s="1127"/>
      <c r="F30" s="1127"/>
      <c r="G30" s="1127"/>
      <c r="H30" s="1127"/>
      <c r="I30" s="1127"/>
      <c r="J30" s="1127"/>
      <c r="K30" s="58"/>
      <c r="L30" s="15"/>
    </row>
    <row r="31" spans="1:12">
      <c r="A31" s="123"/>
      <c r="B31" s="123"/>
      <c r="C31" s="123"/>
      <c r="D31" s="123"/>
      <c r="E31" s="123"/>
      <c r="F31" s="123"/>
      <c r="G31" s="123"/>
      <c r="I31" s="123"/>
      <c r="K31" s="58"/>
      <c r="L31" s="15"/>
    </row>
    <row r="32" spans="1:12">
      <c r="A32" s="68" t="s">
        <v>166</v>
      </c>
      <c r="B32" s="32"/>
      <c r="C32" s="32"/>
      <c r="D32" s="32"/>
      <c r="E32" s="32"/>
      <c r="F32" s="32"/>
      <c r="G32" s="32"/>
      <c r="H32" s="35"/>
      <c r="I32" s="32"/>
      <c r="J32" s="54"/>
      <c r="K32" s="58"/>
      <c r="L32" s="15"/>
    </row>
    <row r="33" spans="1:12">
      <c r="A33" s="68" t="s">
        <v>167</v>
      </c>
      <c r="B33" s="32"/>
      <c r="C33" s="32"/>
      <c r="D33" s="32"/>
      <c r="E33" s="32"/>
      <c r="F33" s="32"/>
      <c r="G33" s="32"/>
      <c r="H33" s="35"/>
      <c r="I33" s="32"/>
      <c r="J33" s="54"/>
      <c r="K33" s="58"/>
      <c r="L33" s="15"/>
    </row>
    <row r="34" spans="1:12">
      <c r="A34" s="68" t="s">
        <v>168</v>
      </c>
      <c r="B34" s="32"/>
      <c r="C34" s="32"/>
      <c r="D34" s="32"/>
      <c r="E34" s="32"/>
      <c r="F34" s="32"/>
      <c r="G34" s="32"/>
      <c r="H34" s="35"/>
      <c r="I34" s="35"/>
      <c r="J34" s="54"/>
      <c r="K34" s="58"/>
      <c r="L34" s="15"/>
    </row>
    <row r="35" spans="1:12">
      <c r="A35" s="68" t="s">
        <v>265</v>
      </c>
      <c r="B35" s="32"/>
      <c r="C35" s="32"/>
      <c r="D35" s="32"/>
      <c r="E35" s="32"/>
      <c r="F35" s="32"/>
      <c r="G35" s="32"/>
      <c r="H35" s="35"/>
      <c r="I35" s="35"/>
      <c r="J35" s="54"/>
      <c r="K35" s="58"/>
      <c r="L35" s="15"/>
    </row>
    <row r="36" spans="1:12">
      <c r="A36" s="68" t="s">
        <v>260</v>
      </c>
      <c r="B36" s="32"/>
      <c r="C36" s="32"/>
      <c r="D36" s="32"/>
      <c r="E36" s="32"/>
      <c r="F36" s="32"/>
      <c r="G36" s="32"/>
      <c r="H36" s="35"/>
      <c r="I36" s="35"/>
      <c r="J36" s="54"/>
      <c r="K36" s="58"/>
      <c r="L36" s="15"/>
    </row>
    <row r="37" spans="1:12">
      <c r="A37" s="68" t="s">
        <v>266</v>
      </c>
      <c r="B37" s="32"/>
      <c r="C37" s="32"/>
      <c r="D37" s="32"/>
      <c r="E37" s="32"/>
      <c r="F37" s="32"/>
      <c r="G37" s="32"/>
      <c r="H37" s="35"/>
      <c r="I37" s="35"/>
      <c r="J37" s="54"/>
      <c r="K37" s="58"/>
      <c r="L37" s="15"/>
    </row>
    <row r="38" spans="1:12">
      <c r="K38" s="58"/>
      <c r="L38" s="15"/>
    </row>
    <row r="39" spans="1:12" ht="15" customHeight="1">
      <c r="A39" s="1123" t="s">
        <v>16</v>
      </c>
      <c r="B39" s="1123" t="s">
        <v>20</v>
      </c>
      <c r="C39" s="1123" t="s">
        <v>156</v>
      </c>
      <c r="D39" s="1123" t="s">
        <v>157</v>
      </c>
      <c r="E39" s="1123" t="s">
        <v>158</v>
      </c>
      <c r="F39" s="1123"/>
      <c r="G39" s="1123"/>
      <c r="H39" s="1123" t="s">
        <v>159</v>
      </c>
      <c r="I39" s="1123" t="s">
        <v>3948</v>
      </c>
      <c r="J39" s="1123" t="s">
        <v>3949</v>
      </c>
      <c r="K39" s="58"/>
      <c r="L39" s="15"/>
    </row>
    <row r="40" spans="1:12" ht="30">
      <c r="A40" s="1123"/>
      <c r="B40" s="1123"/>
      <c r="C40" s="1123"/>
      <c r="D40" s="1123"/>
      <c r="E40" s="331" t="s">
        <v>18</v>
      </c>
      <c r="F40" s="331" t="s">
        <v>19</v>
      </c>
      <c r="G40" s="331" t="s">
        <v>160</v>
      </c>
      <c r="H40" s="1123"/>
      <c r="I40" s="1123"/>
      <c r="J40" s="1123"/>
      <c r="K40" s="58"/>
      <c r="L40" s="15"/>
    </row>
    <row r="41" spans="1:12">
      <c r="A41" s="1124"/>
      <c r="B41" s="304" t="s">
        <v>2041</v>
      </c>
      <c r="C41" s="224">
        <v>4</v>
      </c>
      <c r="D41" s="1125">
        <v>500</v>
      </c>
      <c r="E41" s="1125">
        <v>568</v>
      </c>
      <c r="F41" s="1122">
        <v>77</v>
      </c>
      <c r="G41" s="1122">
        <v>78</v>
      </c>
      <c r="H41" s="1131">
        <v>133.4</v>
      </c>
      <c r="I41" s="821">
        <v>3344.2</v>
      </c>
      <c r="J41" s="223">
        <f>I41-I41*$B$6/100</f>
        <v>3344.2</v>
      </c>
      <c r="K41" s="58"/>
      <c r="L41" s="15"/>
    </row>
    <row r="42" spans="1:12">
      <c r="A42" s="1124"/>
      <c r="B42" s="304" t="s">
        <v>2042</v>
      </c>
      <c r="C42" s="304">
        <v>6</v>
      </c>
      <c r="D42" s="1125"/>
      <c r="E42" s="1125"/>
      <c r="F42" s="1122"/>
      <c r="G42" s="1122"/>
      <c r="H42" s="1131"/>
      <c r="I42" s="821">
        <v>5016.3114999999998</v>
      </c>
      <c r="J42" s="223">
        <f>I42-I42*$B$6/100</f>
        <v>5016.3114999999998</v>
      </c>
      <c r="K42" s="58"/>
      <c r="L42" s="15"/>
    </row>
    <row r="43" spans="1:12">
      <c r="A43" s="1124"/>
      <c r="B43" s="304" t="s">
        <v>2043</v>
      </c>
      <c r="C43" s="304">
        <v>8</v>
      </c>
      <c r="D43" s="1125"/>
      <c r="E43" s="1125"/>
      <c r="F43" s="1122"/>
      <c r="G43" s="1122"/>
      <c r="H43" s="1131"/>
      <c r="I43" s="821">
        <v>6689.7455</v>
      </c>
      <c r="J43" s="223">
        <f>I43-I43*$B$6/100</f>
        <v>6689.7455</v>
      </c>
      <c r="K43" s="58"/>
      <c r="L43" s="15"/>
    </row>
    <row r="44" spans="1:12">
      <c r="A44" s="1124"/>
      <c r="B44" s="304" t="s">
        <v>2044</v>
      </c>
      <c r="C44" s="304">
        <v>10</v>
      </c>
      <c r="D44" s="1125"/>
      <c r="E44" s="1125"/>
      <c r="F44" s="1122"/>
      <c r="G44" s="1122"/>
      <c r="H44" s="1131"/>
      <c r="I44" s="821">
        <v>8361.857</v>
      </c>
      <c r="J44" s="223">
        <f>I44-I44*$B$6/100</f>
        <v>8361.857</v>
      </c>
      <c r="K44" s="58"/>
      <c r="L44" s="15"/>
    </row>
    <row r="45" spans="1:12">
      <c r="A45" s="1124"/>
      <c r="B45" s="304" t="s">
        <v>2045</v>
      </c>
      <c r="C45" s="304">
        <v>12</v>
      </c>
      <c r="D45" s="1125"/>
      <c r="E45" s="1125"/>
      <c r="F45" s="1122"/>
      <c r="G45" s="1122"/>
      <c r="H45" s="1131"/>
      <c r="I45" s="821">
        <v>10033.957</v>
      </c>
      <c r="J45" s="223">
        <f>I45-I45*$B$6/100</f>
        <v>10033.957</v>
      </c>
      <c r="K45" s="58"/>
      <c r="L45" s="15"/>
    </row>
    <row r="46" spans="1:12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58"/>
      <c r="L46" s="15"/>
    </row>
    <row r="47" spans="1:12" ht="18.75">
      <c r="A47" s="1127" t="s">
        <v>169</v>
      </c>
      <c r="B47" s="1127"/>
      <c r="C47" s="1127"/>
      <c r="D47" s="1127"/>
      <c r="E47" s="1127"/>
      <c r="F47" s="1127"/>
      <c r="G47" s="1127"/>
      <c r="H47" s="1127"/>
      <c r="I47" s="1127"/>
      <c r="J47" s="1127"/>
      <c r="K47" s="58"/>
      <c r="L47" s="15"/>
    </row>
    <row r="48" spans="1:12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58"/>
      <c r="L48" s="15"/>
    </row>
    <row r="49" spans="1:12">
      <c r="A49" s="68" t="s">
        <v>170</v>
      </c>
      <c r="B49" s="32"/>
      <c r="C49" s="32"/>
      <c r="D49" s="32"/>
      <c r="E49" s="32"/>
      <c r="F49" s="32"/>
      <c r="G49" s="32"/>
      <c r="H49" s="32"/>
      <c r="I49" s="32"/>
      <c r="J49" s="49"/>
      <c r="K49" s="58"/>
      <c r="L49" s="15"/>
    </row>
    <row r="50" spans="1:12">
      <c r="A50" s="68" t="s">
        <v>166</v>
      </c>
      <c r="B50" s="32"/>
      <c r="C50" s="32"/>
      <c r="D50" s="32"/>
      <c r="E50" s="32"/>
      <c r="F50" s="32"/>
      <c r="G50" s="32"/>
      <c r="H50" s="32"/>
      <c r="I50" s="32"/>
      <c r="J50" s="49"/>
      <c r="K50" s="58"/>
      <c r="L50" s="15"/>
    </row>
    <row r="51" spans="1:12">
      <c r="A51" s="68" t="s">
        <v>267</v>
      </c>
      <c r="B51" s="32"/>
      <c r="C51" s="32"/>
      <c r="D51" s="32"/>
      <c r="E51" s="32"/>
      <c r="F51" s="32"/>
      <c r="G51" s="32"/>
      <c r="H51" s="32"/>
      <c r="I51" s="32"/>
      <c r="J51" s="49"/>
      <c r="K51" s="58"/>
      <c r="L51" s="15"/>
    </row>
    <row r="52" spans="1:12">
      <c r="A52" s="68" t="s">
        <v>260</v>
      </c>
      <c r="B52" s="32"/>
      <c r="C52" s="32"/>
      <c r="D52" s="32"/>
      <c r="E52" s="32"/>
      <c r="F52" s="32"/>
      <c r="G52" s="32"/>
      <c r="H52" s="32"/>
      <c r="I52" s="32"/>
      <c r="J52" s="49"/>
      <c r="K52" s="58"/>
      <c r="L52" s="15"/>
    </row>
    <row r="53" spans="1:12">
      <c r="A53" s="68" t="s">
        <v>171</v>
      </c>
      <c r="B53" s="32"/>
      <c r="C53" s="32"/>
      <c r="D53" s="32"/>
      <c r="E53" s="32"/>
      <c r="F53" s="32"/>
      <c r="G53" s="32"/>
      <c r="H53" s="32"/>
      <c r="I53" s="32"/>
      <c r="J53" s="49"/>
      <c r="K53" s="58"/>
      <c r="L53" s="15"/>
    </row>
    <row r="54" spans="1:12">
      <c r="A54" s="68" t="s">
        <v>266</v>
      </c>
      <c r="B54" s="32"/>
      <c r="C54" s="32"/>
      <c r="D54" s="32"/>
      <c r="E54" s="32"/>
      <c r="F54" s="32"/>
      <c r="G54" s="32"/>
      <c r="H54" s="32"/>
      <c r="I54" s="32"/>
      <c r="J54" s="49"/>
      <c r="K54" s="58"/>
      <c r="L54" s="15"/>
    </row>
    <row r="55" spans="1:12">
      <c r="K55" s="58"/>
      <c r="L55" s="15"/>
    </row>
    <row r="56" spans="1:12" ht="15" customHeight="1">
      <c r="A56" s="1123" t="s">
        <v>16</v>
      </c>
      <c r="B56" s="1123" t="s">
        <v>20</v>
      </c>
      <c r="C56" s="1123" t="s">
        <v>156</v>
      </c>
      <c r="D56" s="1123" t="s">
        <v>157</v>
      </c>
      <c r="E56" s="1123" t="s">
        <v>158</v>
      </c>
      <c r="F56" s="1123"/>
      <c r="G56" s="1123"/>
      <c r="H56" s="1123" t="s">
        <v>159</v>
      </c>
      <c r="I56" s="1123" t="s">
        <v>3948</v>
      </c>
      <c r="J56" s="1123" t="s">
        <v>3949</v>
      </c>
      <c r="K56" s="58"/>
      <c r="L56" s="15"/>
    </row>
    <row r="57" spans="1:12" ht="30">
      <c r="A57" s="1123"/>
      <c r="B57" s="1123"/>
      <c r="C57" s="1123"/>
      <c r="D57" s="1123"/>
      <c r="E57" s="331" t="s">
        <v>18</v>
      </c>
      <c r="F57" s="331" t="s">
        <v>19</v>
      </c>
      <c r="G57" s="331" t="s">
        <v>160</v>
      </c>
      <c r="H57" s="1123"/>
      <c r="I57" s="1123"/>
      <c r="J57" s="1123"/>
      <c r="K57" s="58"/>
      <c r="L57" s="15"/>
    </row>
    <row r="58" spans="1:12">
      <c r="A58" s="1124"/>
      <c r="B58" s="323" t="s">
        <v>2046</v>
      </c>
      <c r="C58" s="224">
        <v>4</v>
      </c>
      <c r="D58" s="1125">
        <v>500</v>
      </c>
      <c r="E58" s="1125">
        <v>576</v>
      </c>
      <c r="F58" s="1122">
        <v>78</v>
      </c>
      <c r="G58" s="1122">
        <v>96</v>
      </c>
      <c r="H58" s="1131">
        <v>146.5</v>
      </c>
      <c r="I58" s="821">
        <v>3377.7224999999999</v>
      </c>
      <c r="J58" s="223">
        <f t="shared" ref="J58:J67" si="1">I58-I58*$B$6/100</f>
        <v>3377.7224999999999</v>
      </c>
      <c r="K58" s="58"/>
      <c r="L58" s="15"/>
    </row>
    <row r="59" spans="1:12">
      <c r="A59" s="1124"/>
      <c r="B59" s="323" t="s">
        <v>2047</v>
      </c>
      <c r="C59" s="304">
        <v>6</v>
      </c>
      <c r="D59" s="1125"/>
      <c r="E59" s="1125"/>
      <c r="F59" s="1122"/>
      <c r="G59" s="1122"/>
      <c r="H59" s="1131"/>
      <c r="I59" s="821">
        <v>5067.2565000000004</v>
      </c>
      <c r="J59" s="223">
        <f t="shared" si="1"/>
        <v>5067.2565000000004</v>
      </c>
      <c r="K59" s="58"/>
      <c r="L59" s="15"/>
    </row>
    <row r="60" spans="1:12">
      <c r="A60" s="1124"/>
      <c r="B60" s="323" t="s">
        <v>2048</v>
      </c>
      <c r="C60" s="304">
        <v>8</v>
      </c>
      <c r="D60" s="1125"/>
      <c r="E60" s="1125"/>
      <c r="F60" s="1122"/>
      <c r="G60" s="1122"/>
      <c r="H60" s="1131"/>
      <c r="I60" s="821">
        <v>6755.4565000000002</v>
      </c>
      <c r="J60" s="223">
        <f t="shared" si="1"/>
        <v>6755.4565000000002</v>
      </c>
      <c r="K60" s="58"/>
      <c r="L60" s="15"/>
    </row>
    <row r="61" spans="1:12">
      <c r="A61" s="1124"/>
      <c r="B61" s="323" t="s">
        <v>2049</v>
      </c>
      <c r="C61" s="304">
        <v>10</v>
      </c>
      <c r="D61" s="1125"/>
      <c r="E61" s="1125"/>
      <c r="F61" s="1122"/>
      <c r="G61" s="1122"/>
      <c r="H61" s="1131"/>
      <c r="I61" s="821">
        <v>8443.6450000000004</v>
      </c>
      <c r="J61" s="223">
        <f t="shared" si="1"/>
        <v>8443.6450000000004</v>
      </c>
      <c r="K61" s="58"/>
      <c r="L61" s="15"/>
    </row>
    <row r="62" spans="1:12">
      <c r="A62" s="1124"/>
      <c r="B62" s="323" t="s">
        <v>2050</v>
      </c>
      <c r="C62" s="304">
        <v>12</v>
      </c>
      <c r="D62" s="1125"/>
      <c r="E62" s="1125"/>
      <c r="F62" s="1122"/>
      <c r="G62" s="1122"/>
      <c r="H62" s="1131"/>
      <c r="I62" s="821">
        <v>10133.178999999998</v>
      </c>
      <c r="J62" s="223">
        <f t="shared" si="1"/>
        <v>10133.178999999998</v>
      </c>
      <c r="K62" s="58"/>
      <c r="L62" s="15"/>
    </row>
    <row r="63" spans="1:12">
      <c r="A63" s="1124"/>
      <c r="B63" s="323" t="s">
        <v>2051</v>
      </c>
      <c r="C63" s="315">
        <v>6</v>
      </c>
      <c r="D63" s="1129">
        <v>200</v>
      </c>
      <c r="E63" s="1129">
        <v>276</v>
      </c>
      <c r="F63" s="1121">
        <v>80</v>
      </c>
      <c r="G63" s="1121">
        <v>96</v>
      </c>
      <c r="H63" s="1130">
        <v>83.3</v>
      </c>
      <c r="I63" s="821">
        <v>4843.3285000000005</v>
      </c>
      <c r="J63" s="332">
        <f t="shared" si="1"/>
        <v>4843.3285000000005</v>
      </c>
      <c r="K63" s="58"/>
      <c r="L63" s="15"/>
    </row>
    <row r="64" spans="1:12">
      <c r="A64" s="1124"/>
      <c r="B64" s="323" t="s">
        <v>2052</v>
      </c>
      <c r="C64" s="304">
        <v>8</v>
      </c>
      <c r="D64" s="1125"/>
      <c r="E64" s="1125"/>
      <c r="F64" s="1122"/>
      <c r="G64" s="1122"/>
      <c r="H64" s="1131"/>
      <c r="I64" s="821">
        <v>6459.1129999999994</v>
      </c>
      <c r="J64" s="223">
        <f t="shared" si="1"/>
        <v>6459.1129999999994</v>
      </c>
      <c r="K64" s="58"/>
      <c r="L64" s="15"/>
    </row>
    <row r="65" spans="1:12">
      <c r="A65" s="1124"/>
      <c r="B65" s="323" t="s">
        <v>2053</v>
      </c>
      <c r="C65" s="304">
        <v>10</v>
      </c>
      <c r="D65" s="1125"/>
      <c r="E65" s="1125"/>
      <c r="F65" s="1122"/>
      <c r="G65" s="1122"/>
      <c r="H65" s="1131"/>
      <c r="I65" s="821">
        <v>8073.5635000000002</v>
      </c>
      <c r="J65" s="223">
        <f t="shared" si="1"/>
        <v>8073.5635000000002</v>
      </c>
      <c r="K65" s="58"/>
      <c r="L65" s="15"/>
    </row>
    <row r="66" spans="1:12">
      <c r="A66" s="1124"/>
      <c r="B66" s="323" t="s">
        <v>2054</v>
      </c>
      <c r="C66" s="304">
        <v>12</v>
      </c>
      <c r="D66" s="1125"/>
      <c r="E66" s="1125"/>
      <c r="F66" s="1122"/>
      <c r="G66" s="1122"/>
      <c r="H66" s="1131"/>
      <c r="I66" s="821">
        <v>9688.0025000000005</v>
      </c>
      <c r="J66" s="223">
        <f t="shared" si="1"/>
        <v>9688.0025000000005</v>
      </c>
      <c r="K66" s="58"/>
      <c r="L66" s="15"/>
    </row>
    <row r="67" spans="1:12">
      <c r="A67" s="1124"/>
      <c r="B67" s="323" t="s">
        <v>2055</v>
      </c>
      <c r="C67" s="304">
        <v>14</v>
      </c>
      <c r="D67" s="1125"/>
      <c r="E67" s="1125"/>
      <c r="F67" s="1122"/>
      <c r="G67" s="1122"/>
      <c r="H67" s="1131"/>
      <c r="I67" s="821">
        <v>11301.107499999998</v>
      </c>
      <c r="J67" s="223">
        <f t="shared" si="1"/>
        <v>11301.107499999998</v>
      </c>
      <c r="K67" s="58"/>
      <c r="L67" s="15"/>
    </row>
    <row r="68" spans="1:12">
      <c r="I68" s="123"/>
      <c r="K68" s="58"/>
      <c r="L68" s="15"/>
    </row>
    <row r="69" spans="1:12" ht="18.75">
      <c r="A69" s="1119" t="s">
        <v>172</v>
      </c>
      <c r="B69" s="1119"/>
      <c r="C69" s="1119"/>
      <c r="D69" s="1119"/>
      <c r="E69" s="1119"/>
      <c r="F69" s="1119"/>
      <c r="G69" s="1119"/>
      <c r="H69" s="1119"/>
      <c r="I69" s="1119"/>
      <c r="J69" s="1119"/>
      <c r="K69" s="58"/>
      <c r="L69" s="15"/>
    </row>
    <row r="70" spans="1:12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58"/>
      <c r="L70" s="15"/>
    </row>
    <row r="71" spans="1:12" ht="18.75">
      <c r="A71" s="1127" t="s">
        <v>173</v>
      </c>
      <c r="B71" s="1127"/>
      <c r="C71" s="1127"/>
      <c r="D71" s="1127"/>
      <c r="E71" s="1127"/>
      <c r="F71" s="1127"/>
      <c r="G71" s="1127"/>
      <c r="H71" s="1127"/>
      <c r="I71" s="1127"/>
      <c r="J71" s="1127"/>
      <c r="K71" s="58"/>
      <c r="L71" s="15"/>
    </row>
    <row r="72" spans="1:12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58"/>
      <c r="L72" s="15"/>
    </row>
    <row r="73" spans="1:12">
      <c r="A73" s="68" t="s">
        <v>264</v>
      </c>
      <c r="B73" s="32"/>
      <c r="C73" s="32"/>
      <c r="D73" s="32"/>
      <c r="E73" s="32"/>
      <c r="F73" s="32"/>
      <c r="G73" s="32"/>
      <c r="H73" s="32"/>
      <c r="I73" s="32"/>
      <c r="J73" s="49"/>
      <c r="K73" s="58"/>
      <c r="L73" s="15"/>
    </row>
    <row r="74" spans="1:12">
      <c r="A74" s="68" t="s">
        <v>174</v>
      </c>
      <c r="B74" s="32"/>
      <c r="C74" s="32"/>
      <c r="D74" s="32"/>
      <c r="E74" s="32"/>
      <c r="F74" s="32"/>
      <c r="G74" s="32"/>
      <c r="H74" s="32"/>
      <c r="I74" s="32"/>
      <c r="J74" s="49"/>
      <c r="K74" s="58"/>
      <c r="L74" s="15"/>
    </row>
    <row r="75" spans="1:12">
      <c r="A75" s="68" t="s">
        <v>175</v>
      </c>
      <c r="B75" s="32"/>
      <c r="C75" s="32"/>
      <c r="D75" s="32"/>
      <c r="E75" s="32"/>
      <c r="F75" s="32"/>
      <c r="G75" s="32"/>
      <c r="H75" s="32"/>
      <c r="I75" s="32"/>
      <c r="J75" s="49"/>
      <c r="K75" s="58"/>
      <c r="L75" s="15"/>
    </row>
    <row r="76" spans="1:12">
      <c r="A76" s="68" t="s">
        <v>260</v>
      </c>
      <c r="B76" s="32"/>
      <c r="C76" s="32"/>
      <c r="D76" s="32"/>
      <c r="E76" s="32"/>
      <c r="F76" s="32"/>
      <c r="G76" s="32"/>
      <c r="H76" s="32"/>
      <c r="I76" s="32"/>
      <c r="J76" s="49"/>
      <c r="K76" s="58"/>
      <c r="L76" s="15"/>
    </row>
    <row r="77" spans="1:12">
      <c r="A77" s="68" t="s">
        <v>176</v>
      </c>
      <c r="B77" s="32"/>
      <c r="C77" s="32"/>
      <c r="D77" s="32"/>
      <c r="E77" s="32"/>
      <c r="F77" s="32"/>
      <c r="G77" s="32"/>
      <c r="H77" s="32"/>
      <c r="I77" s="32"/>
      <c r="J77" s="49"/>
      <c r="K77" s="58"/>
      <c r="L77" s="15"/>
    </row>
    <row r="78" spans="1:12">
      <c r="A78" s="68" t="s">
        <v>263</v>
      </c>
      <c r="B78" s="32"/>
      <c r="C78" s="32"/>
      <c r="D78" s="32"/>
      <c r="E78" s="32"/>
      <c r="F78" s="32"/>
      <c r="G78" s="32"/>
      <c r="H78" s="32"/>
      <c r="I78" s="32"/>
      <c r="J78" s="49"/>
      <c r="K78" s="58"/>
      <c r="L78" s="15"/>
    </row>
    <row r="79" spans="1:12">
      <c r="K79" s="58"/>
      <c r="L79" s="15"/>
    </row>
    <row r="80" spans="1:12" ht="15" customHeight="1">
      <c r="A80" s="1123" t="s">
        <v>16</v>
      </c>
      <c r="B80" s="1123" t="s">
        <v>20</v>
      </c>
      <c r="C80" s="1123" t="s">
        <v>156</v>
      </c>
      <c r="D80" s="1123" t="s">
        <v>157</v>
      </c>
      <c r="E80" s="1123" t="s">
        <v>158</v>
      </c>
      <c r="F80" s="1123"/>
      <c r="G80" s="1123"/>
      <c r="H80" s="1123" t="s">
        <v>159</v>
      </c>
      <c r="I80" s="1123" t="s">
        <v>3948</v>
      </c>
      <c r="J80" s="1123" t="s">
        <v>3949</v>
      </c>
      <c r="K80" s="58"/>
      <c r="L80" s="15"/>
    </row>
    <row r="81" spans="1:12" ht="30">
      <c r="A81" s="1123"/>
      <c r="B81" s="1123"/>
      <c r="C81" s="1123"/>
      <c r="D81" s="1123"/>
      <c r="E81" s="331" t="s">
        <v>18</v>
      </c>
      <c r="F81" s="331" t="s">
        <v>19</v>
      </c>
      <c r="G81" s="331" t="s">
        <v>160</v>
      </c>
      <c r="H81" s="1123"/>
      <c r="I81" s="1123"/>
      <c r="J81" s="1123"/>
      <c r="K81" s="58"/>
      <c r="L81" s="15"/>
    </row>
    <row r="82" spans="1:12">
      <c r="A82" s="1124"/>
      <c r="B82" s="323" t="s">
        <v>2056</v>
      </c>
      <c r="C82" s="224">
        <v>4</v>
      </c>
      <c r="D82" s="1125">
        <v>500</v>
      </c>
      <c r="E82" s="1125">
        <v>567</v>
      </c>
      <c r="F82" s="1122">
        <v>80</v>
      </c>
      <c r="G82" s="1122">
        <v>80</v>
      </c>
      <c r="H82" s="1131">
        <v>143.30000000000001</v>
      </c>
      <c r="I82" s="821">
        <v>4049.1660000000002</v>
      </c>
      <c r="J82" s="223">
        <f t="shared" ref="J82:J91" si="2">I82-I82*$B$6/100</f>
        <v>4049.1660000000002</v>
      </c>
      <c r="K82" s="58"/>
      <c r="L82" s="15"/>
    </row>
    <row r="83" spans="1:12">
      <c r="A83" s="1124"/>
      <c r="B83" s="323" t="s">
        <v>2057</v>
      </c>
      <c r="C83" s="304">
        <v>6</v>
      </c>
      <c r="D83" s="1125"/>
      <c r="E83" s="1125"/>
      <c r="F83" s="1122"/>
      <c r="G83" s="1122"/>
      <c r="H83" s="1131"/>
      <c r="I83" s="821">
        <v>6075.674</v>
      </c>
      <c r="J83" s="223">
        <f t="shared" si="2"/>
        <v>6075.674</v>
      </c>
      <c r="K83" s="58"/>
      <c r="L83" s="15"/>
    </row>
    <row r="84" spans="1:12">
      <c r="A84" s="1124"/>
      <c r="B84" s="323" t="s">
        <v>2058</v>
      </c>
      <c r="C84" s="304">
        <v>8</v>
      </c>
      <c r="D84" s="1125"/>
      <c r="E84" s="1125"/>
      <c r="F84" s="1122"/>
      <c r="G84" s="1122"/>
      <c r="H84" s="1131"/>
      <c r="I84" s="821">
        <v>8099.6189999999997</v>
      </c>
      <c r="J84" s="223">
        <f t="shared" si="2"/>
        <v>8099.6189999999997</v>
      </c>
      <c r="K84" s="58"/>
      <c r="L84" s="15"/>
    </row>
    <row r="85" spans="1:12">
      <c r="A85" s="1124"/>
      <c r="B85" s="323" t="s">
        <v>2059</v>
      </c>
      <c r="C85" s="304">
        <v>10</v>
      </c>
      <c r="D85" s="1125"/>
      <c r="E85" s="1125"/>
      <c r="F85" s="1122"/>
      <c r="G85" s="1122"/>
      <c r="H85" s="1131"/>
      <c r="I85" s="821">
        <v>10123.564</v>
      </c>
      <c r="J85" s="223">
        <f t="shared" si="2"/>
        <v>10123.564</v>
      </c>
      <c r="K85" s="58"/>
      <c r="L85" s="15"/>
    </row>
    <row r="86" spans="1:12">
      <c r="A86" s="1124"/>
      <c r="B86" s="323" t="s">
        <v>2060</v>
      </c>
      <c r="C86" s="304">
        <v>12</v>
      </c>
      <c r="D86" s="1125"/>
      <c r="E86" s="1125"/>
      <c r="F86" s="1122"/>
      <c r="G86" s="1122"/>
      <c r="H86" s="1131"/>
      <c r="I86" s="821">
        <v>12150.072</v>
      </c>
      <c r="J86" s="223">
        <f t="shared" si="2"/>
        <v>12150.072</v>
      </c>
      <c r="K86" s="58"/>
      <c r="L86" s="15"/>
    </row>
    <row r="87" spans="1:12">
      <c r="A87" s="1124"/>
      <c r="B87" s="323" t="s">
        <v>2061</v>
      </c>
      <c r="C87" s="224">
        <v>4</v>
      </c>
      <c r="D87" s="1125">
        <v>350</v>
      </c>
      <c r="E87" s="1125">
        <v>418</v>
      </c>
      <c r="F87" s="1122">
        <v>80</v>
      </c>
      <c r="G87" s="1122">
        <v>80</v>
      </c>
      <c r="H87" s="1131">
        <v>119.5</v>
      </c>
      <c r="I87" s="821">
        <v>3806.759</v>
      </c>
      <c r="J87" s="223">
        <f t="shared" si="2"/>
        <v>3806.759</v>
      </c>
      <c r="K87" s="58"/>
      <c r="L87" s="15"/>
    </row>
    <row r="88" spans="1:12">
      <c r="A88" s="1124"/>
      <c r="B88" s="323" t="s">
        <v>2062</v>
      </c>
      <c r="C88" s="304">
        <v>6</v>
      </c>
      <c r="D88" s="1125"/>
      <c r="E88" s="1125"/>
      <c r="F88" s="1122"/>
      <c r="G88" s="1122"/>
      <c r="H88" s="1131"/>
      <c r="I88" s="821">
        <v>5712.6959999999999</v>
      </c>
      <c r="J88" s="223">
        <f t="shared" si="2"/>
        <v>5712.6959999999999</v>
      </c>
      <c r="K88" s="58"/>
      <c r="L88" s="15"/>
    </row>
    <row r="89" spans="1:12">
      <c r="A89" s="1124"/>
      <c r="B89" s="323" t="s">
        <v>2063</v>
      </c>
      <c r="C89" s="304">
        <v>8</v>
      </c>
      <c r="D89" s="1125"/>
      <c r="E89" s="1125"/>
      <c r="F89" s="1122"/>
      <c r="G89" s="1122"/>
      <c r="H89" s="1131"/>
      <c r="I89" s="821">
        <v>7616.0810000000001</v>
      </c>
      <c r="J89" s="223">
        <f t="shared" si="2"/>
        <v>7616.0810000000001</v>
      </c>
      <c r="K89" s="58"/>
      <c r="L89" s="15"/>
    </row>
    <row r="90" spans="1:12">
      <c r="A90" s="1124"/>
      <c r="B90" s="323" t="s">
        <v>2064</v>
      </c>
      <c r="C90" s="304">
        <v>10</v>
      </c>
      <c r="D90" s="1125"/>
      <c r="E90" s="1125"/>
      <c r="F90" s="1122"/>
      <c r="G90" s="1122"/>
      <c r="H90" s="1131"/>
      <c r="I90" s="821">
        <v>9519.4549999999999</v>
      </c>
      <c r="J90" s="223">
        <f t="shared" si="2"/>
        <v>9519.4549999999999</v>
      </c>
      <c r="K90" s="58"/>
      <c r="L90" s="15"/>
    </row>
    <row r="91" spans="1:12">
      <c r="A91" s="1124"/>
      <c r="B91" s="323" t="s">
        <v>2065</v>
      </c>
      <c r="C91" s="304">
        <v>12</v>
      </c>
      <c r="D91" s="1125"/>
      <c r="E91" s="1125"/>
      <c r="F91" s="1122"/>
      <c r="G91" s="1122"/>
      <c r="H91" s="1131"/>
      <c r="I91" s="821">
        <v>11422.84</v>
      </c>
      <c r="J91" s="223">
        <f t="shared" si="2"/>
        <v>11422.84</v>
      </c>
      <c r="K91" s="58"/>
      <c r="L91" s="15"/>
    </row>
    <row r="92" spans="1:12">
      <c r="I92" s="123"/>
      <c r="K92" s="58"/>
      <c r="L92" s="15"/>
    </row>
    <row r="93" spans="1:12" ht="18.75">
      <c r="A93" s="1127" t="s">
        <v>177</v>
      </c>
      <c r="B93" s="1127"/>
      <c r="C93" s="1127"/>
      <c r="D93" s="1127"/>
      <c r="E93" s="1127"/>
      <c r="F93" s="1127"/>
      <c r="G93" s="1127"/>
      <c r="H93" s="1127"/>
      <c r="I93" s="1127"/>
      <c r="J93" s="1127"/>
      <c r="K93" s="58"/>
      <c r="L93" s="15"/>
    </row>
    <row r="94" spans="1:12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58"/>
      <c r="L94" s="15"/>
    </row>
    <row r="95" spans="1:12">
      <c r="A95" s="68" t="s">
        <v>178</v>
      </c>
      <c r="B95" s="32"/>
      <c r="C95" s="32"/>
      <c r="D95" s="32"/>
      <c r="E95" s="32"/>
      <c r="F95" s="32"/>
      <c r="G95" s="32"/>
      <c r="H95" s="32"/>
      <c r="I95" s="32"/>
      <c r="J95" s="49"/>
      <c r="K95" s="58"/>
      <c r="L95" s="15"/>
    </row>
    <row r="96" spans="1:12">
      <c r="A96" s="68" t="s">
        <v>167</v>
      </c>
      <c r="B96" s="32"/>
      <c r="C96" s="32"/>
      <c r="D96" s="32"/>
      <c r="E96" s="32"/>
      <c r="F96" s="32"/>
      <c r="G96" s="32"/>
      <c r="H96" s="32"/>
      <c r="I96" s="32"/>
      <c r="J96" s="49"/>
      <c r="K96" s="58"/>
      <c r="L96" s="15"/>
    </row>
    <row r="97" spans="1:12">
      <c r="A97" s="68" t="s">
        <v>260</v>
      </c>
      <c r="B97" s="32"/>
      <c r="C97" s="32"/>
      <c r="D97" s="32"/>
      <c r="E97" s="32"/>
      <c r="F97" s="32"/>
      <c r="G97" s="32"/>
      <c r="H97" s="32"/>
      <c r="I97" s="32"/>
      <c r="J97" s="49"/>
      <c r="K97" s="58"/>
      <c r="L97" s="15"/>
    </row>
    <row r="98" spans="1:12">
      <c r="A98" s="68" t="s">
        <v>168</v>
      </c>
      <c r="B98" s="32"/>
      <c r="C98" s="32"/>
      <c r="D98" s="32"/>
      <c r="E98" s="32"/>
      <c r="F98" s="32"/>
      <c r="G98" s="32"/>
      <c r="H98" s="32"/>
      <c r="I98" s="32"/>
      <c r="J98" s="49"/>
      <c r="K98" s="58"/>
      <c r="L98" s="15"/>
    </row>
    <row r="99" spans="1:12">
      <c r="A99" s="68" t="s">
        <v>398</v>
      </c>
      <c r="B99" s="32"/>
      <c r="C99" s="32"/>
      <c r="D99" s="32"/>
      <c r="E99" s="32"/>
      <c r="F99" s="32"/>
      <c r="G99" s="32"/>
      <c r="H99" s="32"/>
      <c r="I99" s="32"/>
      <c r="J99" s="49"/>
      <c r="K99" s="58"/>
      <c r="L99" s="15"/>
    </row>
    <row r="100" spans="1:12">
      <c r="A100" s="68" t="s">
        <v>263</v>
      </c>
      <c r="B100" s="32"/>
      <c r="C100" s="32"/>
      <c r="D100" s="32"/>
      <c r="E100" s="32"/>
      <c r="F100" s="32"/>
      <c r="G100" s="32"/>
      <c r="H100" s="32"/>
      <c r="I100" s="32"/>
      <c r="J100" s="49"/>
      <c r="K100" s="58"/>
      <c r="L100" s="15"/>
    </row>
    <row r="101" spans="1:12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58"/>
      <c r="L101" s="15"/>
    </row>
    <row r="102" spans="1:12" ht="15" customHeight="1">
      <c r="A102" s="1123" t="s">
        <v>16</v>
      </c>
      <c r="B102" s="1123" t="s">
        <v>20</v>
      </c>
      <c r="C102" s="1123" t="s">
        <v>156</v>
      </c>
      <c r="D102" s="1123" t="s">
        <v>157</v>
      </c>
      <c r="E102" s="1123" t="s">
        <v>158</v>
      </c>
      <c r="F102" s="1123"/>
      <c r="G102" s="1123"/>
      <c r="H102" s="1123" t="s">
        <v>159</v>
      </c>
      <c r="I102" s="1123" t="s">
        <v>3948</v>
      </c>
      <c r="J102" s="1123" t="s">
        <v>3949</v>
      </c>
      <c r="K102" s="58"/>
      <c r="L102" s="15"/>
    </row>
    <row r="103" spans="1:12" ht="30">
      <c r="A103" s="1123"/>
      <c r="B103" s="1123"/>
      <c r="C103" s="1123"/>
      <c r="D103" s="1123"/>
      <c r="E103" s="331" t="s">
        <v>18</v>
      </c>
      <c r="F103" s="331" t="s">
        <v>19</v>
      </c>
      <c r="G103" s="331" t="s">
        <v>160</v>
      </c>
      <c r="H103" s="1123"/>
      <c r="I103" s="1123"/>
      <c r="J103" s="1123"/>
      <c r="K103" s="58"/>
      <c r="L103" s="15"/>
    </row>
    <row r="104" spans="1:12">
      <c r="A104" s="1137"/>
      <c r="B104" s="323" t="s">
        <v>2066</v>
      </c>
      <c r="C104" s="224">
        <v>4</v>
      </c>
      <c r="D104" s="1125">
        <v>500</v>
      </c>
      <c r="E104" s="1125">
        <v>560</v>
      </c>
      <c r="F104" s="1122">
        <v>77</v>
      </c>
      <c r="G104" s="1122">
        <v>78</v>
      </c>
      <c r="H104" s="1131">
        <v>129.30000000000001</v>
      </c>
      <c r="I104" s="821">
        <v>3323.221</v>
      </c>
      <c r="J104" s="223">
        <f>I104-I104*$B$6/100</f>
        <v>3323.221</v>
      </c>
      <c r="K104" s="58"/>
      <c r="L104" s="15"/>
    </row>
    <row r="105" spans="1:12">
      <c r="A105" s="1137"/>
      <c r="B105" s="323" t="s">
        <v>2067</v>
      </c>
      <c r="C105" s="304">
        <v>6</v>
      </c>
      <c r="D105" s="1125"/>
      <c r="E105" s="1125"/>
      <c r="F105" s="1122"/>
      <c r="G105" s="1122"/>
      <c r="H105" s="1131"/>
      <c r="I105" s="821">
        <v>4984.1880000000001</v>
      </c>
      <c r="J105" s="223">
        <f>I105-I105*$B$6/100</f>
        <v>4984.1880000000001</v>
      </c>
      <c r="K105" s="58"/>
      <c r="L105" s="15"/>
    </row>
    <row r="106" spans="1:12">
      <c r="A106" s="1137"/>
      <c r="B106" s="323" t="s">
        <v>2068</v>
      </c>
      <c r="C106" s="304">
        <v>8</v>
      </c>
      <c r="D106" s="1125"/>
      <c r="E106" s="1125"/>
      <c r="F106" s="1122"/>
      <c r="G106" s="1122"/>
      <c r="H106" s="1131"/>
      <c r="I106" s="821">
        <v>6643.8680000000004</v>
      </c>
      <c r="J106" s="223">
        <f>I106-I106*$B$6/100</f>
        <v>6643.8680000000004</v>
      </c>
      <c r="K106" s="58"/>
      <c r="L106" s="15"/>
    </row>
    <row r="107" spans="1:12">
      <c r="A107" s="1137"/>
      <c r="B107" s="323" t="s">
        <v>2069</v>
      </c>
      <c r="C107" s="304">
        <v>10</v>
      </c>
      <c r="D107" s="1125"/>
      <c r="E107" s="1125"/>
      <c r="F107" s="1122"/>
      <c r="G107" s="1122"/>
      <c r="H107" s="1131"/>
      <c r="I107" s="821">
        <v>8307.398000000001</v>
      </c>
      <c r="J107" s="223">
        <f>I107-I107*$B$6/100</f>
        <v>8307.398000000001</v>
      </c>
      <c r="K107" s="58"/>
      <c r="L107" s="15"/>
    </row>
    <row r="108" spans="1:12">
      <c r="A108" s="1137"/>
      <c r="B108" s="323" t="s">
        <v>2070</v>
      </c>
      <c r="C108" s="304">
        <v>12</v>
      </c>
      <c r="D108" s="1125"/>
      <c r="E108" s="1125"/>
      <c r="F108" s="1122"/>
      <c r="G108" s="1122"/>
      <c r="H108" s="1131"/>
      <c r="I108" s="821">
        <v>9968.3649999999998</v>
      </c>
      <c r="J108" s="223">
        <f>I108-I108*$B$6/100</f>
        <v>9968.3649999999998</v>
      </c>
      <c r="K108" s="58"/>
      <c r="L108" s="15"/>
    </row>
    <row r="109" spans="1:12">
      <c r="A109" s="179"/>
      <c r="B109" s="92"/>
      <c r="C109" s="179"/>
      <c r="D109" s="92"/>
      <c r="E109" s="92"/>
      <c r="F109" s="93"/>
      <c r="G109" s="93"/>
      <c r="H109" s="94"/>
      <c r="I109" s="48"/>
      <c r="J109" s="48"/>
      <c r="K109" s="58"/>
      <c r="L109" s="15"/>
    </row>
    <row r="110" spans="1:12" ht="18.75">
      <c r="A110" s="1127" t="s">
        <v>399</v>
      </c>
      <c r="B110" s="1127"/>
      <c r="C110" s="1127"/>
      <c r="D110" s="1127"/>
      <c r="E110" s="1127"/>
      <c r="F110" s="1127"/>
      <c r="G110" s="1127"/>
      <c r="H110" s="1127"/>
      <c r="I110" s="1127"/>
      <c r="J110" s="1127"/>
      <c r="K110" s="58"/>
      <c r="L110" s="15"/>
    </row>
    <row r="111" spans="1:12">
      <c r="A111" s="123"/>
      <c r="B111" s="92"/>
      <c r="C111" s="179"/>
      <c r="D111" s="92"/>
      <c r="E111" s="92"/>
      <c r="F111" s="93"/>
      <c r="G111" s="93"/>
      <c r="H111" s="94"/>
      <c r="I111" s="48"/>
      <c r="J111" s="48"/>
      <c r="K111" s="58"/>
      <c r="L111" s="15"/>
    </row>
    <row r="112" spans="1:12">
      <c r="A112" s="68" t="s">
        <v>178</v>
      </c>
      <c r="B112" s="92"/>
      <c r="C112" s="179"/>
      <c r="D112" s="92"/>
      <c r="E112" s="92"/>
      <c r="F112" s="93"/>
      <c r="G112" s="93"/>
      <c r="H112" s="94"/>
      <c r="I112" s="48"/>
      <c r="J112" s="48"/>
      <c r="K112" s="58"/>
      <c r="L112" s="15"/>
    </row>
    <row r="113" spans="1:12">
      <c r="A113" s="68" t="s">
        <v>167</v>
      </c>
      <c r="B113" s="92"/>
      <c r="C113" s="179"/>
      <c r="D113" s="92"/>
      <c r="E113" s="92"/>
      <c r="F113" s="93"/>
      <c r="G113" s="93"/>
      <c r="H113" s="94"/>
      <c r="I113" s="48"/>
      <c r="J113" s="48"/>
      <c r="K113" s="58"/>
      <c r="L113" s="15"/>
    </row>
    <row r="114" spans="1:12">
      <c r="A114" s="68" t="s">
        <v>260</v>
      </c>
      <c r="B114" s="92"/>
      <c r="C114" s="179"/>
      <c r="D114" s="92"/>
      <c r="E114" s="92"/>
      <c r="F114" s="93"/>
      <c r="G114" s="93"/>
      <c r="H114" s="94"/>
      <c r="I114" s="48"/>
      <c r="J114" s="48"/>
      <c r="K114" s="58"/>
      <c r="L114" s="15"/>
    </row>
    <row r="115" spans="1:12">
      <c r="A115" s="68" t="s">
        <v>168</v>
      </c>
      <c r="B115" s="92"/>
      <c r="C115" s="179"/>
      <c r="D115" s="92"/>
      <c r="E115" s="92"/>
      <c r="F115" s="93"/>
      <c r="G115" s="93"/>
      <c r="H115" s="94"/>
      <c r="I115" s="48"/>
      <c r="J115" s="48"/>
      <c r="K115" s="58"/>
      <c r="L115" s="15"/>
    </row>
    <row r="116" spans="1:12">
      <c r="A116" s="68" t="s">
        <v>398</v>
      </c>
      <c r="B116" s="92"/>
      <c r="C116" s="179"/>
      <c r="D116" s="92"/>
      <c r="E116" s="92"/>
      <c r="F116" s="93"/>
      <c r="G116" s="93"/>
      <c r="H116" s="94"/>
      <c r="I116" s="48"/>
      <c r="J116" s="48"/>
      <c r="K116" s="58"/>
      <c r="L116" s="15"/>
    </row>
    <row r="117" spans="1:12">
      <c r="A117" s="68" t="s">
        <v>263</v>
      </c>
      <c r="B117" s="92"/>
      <c r="C117" s="179"/>
      <c r="D117" s="92"/>
      <c r="E117" s="92"/>
      <c r="F117" s="93"/>
      <c r="G117" s="93"/>
      <c r="H117" s="94"/>
      <c r="I117" s="48"/>
      <c r="J117" s="48"/>
      <c r="K117" s="58"/>
      <c r="L117" s="15"/>
    </row>
    <row r="118" spans="1:12">
      <c r="A118" s="179"/>
      <c r="B118" s="92"/>
      <c r="C118" s="179"/>
      <c r="D118" s="92"/>
      <c r="E118" s="92"/>
      <c r="F118" s="93"/>
      <c r="G118" s="93"/>
      <c r="H118" s="94"/>
      <c r="I118" s="48"/>
      <c r="J118" s="48"/>
      <c r="K118" s="58"/>
      <c r="L118" s="15"/>
    </row>
    <row r="119" spans="1:12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58"/>
      <c r="L119" s="15"/>
    </row>
    <row r="120" spans="1:12" ht="15" customHeight="1">
      <c r="A120" s="1123" t="s">
        <v>16</v>
      </c>
      <c r="B120" s="1123" t="s">
        <v>20</v>
      </c>
      <c r="C120" s="1123" t="s">
        <v>156</v>
      </c>
      <c r="D120" s="1123" t="s">
        <v>157</v>
      </c>
      <c r="E120" s="1123" t="s">
        <v>158</v>
      </c>
      <c r="F120" s="1123"/>
      <c r="G120" s="1123"/>
      <c r="H120" s="1123" t="s">
        <v>159</v>
      </c>
      <c r="I120" s="1123" t="s">
        <v>3948</v>
      </c>
      <c r="J120" s="1123" t="s">
        <v>3949</v>
      </c>
      <c r="K120" s="58"/>
      <c r="L120" s="15"/>
    </row>
    <row r="121" spans="1:12" ht="30">
      <c r="A121" s="1123"/>
      <c r="B121" s="1123"/>
      <c r="C121" s="1123"/>
      <c r="D121" s="1123"/>
      <c r="E121" s="331" t="s">
        <v>18</v>
      </c>
      <c r="F121" s="331" t="s">
        <v>19</v>
      </c>
      <c r="G121" s="331" t="s">
        <v>160</v>
      </c>
      <c r="H121" s="1123"/>
      <c r="I121" s="1123"/>
      <c r="J121" s="1123"/>
      <c r="K121" s="58"/>
      <c r="L121" s="15"/>
    </row>
    <row r="122" spans="1:12">
      <c r="A122" s="1124"/>
      <c r="B122" s="304" t="s">
        <v>2071</v>
      </c>
      <c r="C122" s="224">
        <v>4</v>
      </c>
      <c r="D122" s="1125">
        <v>500</v>
      </c>
      <c r="E122" s="1125">
        <v>576</v>
      </c>
      <c r="F122" s="1122">
        <v>78</v>
      </c>
      <c r="G122" s="1122">
        <v>96</v>
      </c>
      <c r="H122" s="1131">
        <v>141</v>
      </c>
      <c r="I122" s="821">
        <v>3669.5229999999997</v>
      </c>
      <c r="J122" s="223">
        <f t="shared" ref="J122:J131" si="3">I122-I122*$B$6/100</f>
        <v>3669.5229999999997</v>
      </c>
      <c r="K122" s="58"/>
      <c r="L122" s="15"/>
    </row>
    <row r="123" spans="1:12">
      <c r="A123" s="1124"/>
      <c r="B123" s="304" t="s">
        <v>2072</v>
      </c>
      <c r="C123" s="304">
        <v>6</v>
      </c>
      <c r="D123" s="1125"/>
      <c r="E123" s="1125"/>
      <c r="F123" s="1122"/>
      <c r="G123" s="1122"/>
      <c r="H123" s="1131"/>
      <c r="I123" s="821">
        <v>5504.9170000000004</v>
      </c>
      <c r="J123" s="223">
        <f t="shared" si="3"/>
        <v>5504.9170000000004</v>
      </c>
      <c r="K123" s="58"/>
      <c r="L123" s="15"/>
    </row>
    <row r="124" spans="1:12">
      <c r="A124" s="1124"/>
      <c r="B124" s="304" t="s">
        <v>2073</v>
      </c>
      <c r="C124" s="304">
        <v>8</v>
      </c>
      <c r="D124" s="1125"/>
      <c r="E124" s="1125"/>
      <c r="F124" s="1122"/>
      <c r="G124" s="1122"/>
      <c r="H124" s="1131"/>
      <c r="I124" s="821">
        <v>7339.0350000000008</v>
      </c>
      <c r="J124" s="223">
        <f t="shared" si="3"/>
        <v>7339.0350000000008</v>
      </c>
      <c r="K124" s="58"/>
      <c r="L124" s="15"/>
    </row>
    <row r="125" spans="1:12">
      <c r="A125" s="1124"/>
      <c r="B125" s="304" t="s">
        <v>2074</v>
      </c>
      <c r="C125" s="304">
        <v>10</v>
      </c>
      <c r="D125" s="1125"/>
      <c r="E125" s="1125"/>
      <c r="F125" s="1122"/>
      <c r="G125" s="1122"/>
      <c r="H125" s="1131"/>
      <c r="I125" s="821">
        <v>9174.4399999999987</v>
      </c>
      <c r="J125" s="223">
        <f t="shared" si="3"/>
        <v>9174.4399999999987</v>
      </c>
      <c r="K125" s="58"/>
      <c r="L125" s="15"/>
    </row>
    <row r="126" spans="1:12">
      <c r="A126" s="1124"/>
      <c r="B126" s="304" t="s">
        <v>2075</v>
      </c>
      <c r="C126" s="304">
        <v>12</v>
      </c>
      <c r="D126" s="1125"/>
      <c r="E126" s="1125"/>
      <c r="F126" s="1122"/>
      <c r="G126" s="1122"/>
      <c r="H126" s="1131"/>
      <c r="I126" s="821">
        <v>11008.558000000001</v>
      </c>
      <c r="J126" s="223">
        <f t="shared" si="3"/>
        <v>11008.558000000001</v>
      </c>
      <c r="K126" s="58"/>
      <c r="L126" s="15"/>
    </row>
    <row r="127" spans="1:12">
      <c r="A127" s="1124"/>
      <c r="B127" s="304" t="s">
        <v>2076</v>
      </c>
      <c r="C127" s="224">
        <v>6</v>
      </c>
      <c r="D127" s="1125">
        <v>200</v>
      </c>
      <c r="E127" s="1125">
        <v>276</v>
      </c>
      <c r="F127" s="1122">
        <v>80</v>
      </c>
      <c r="G127" s="1122">
        <v>96</v>
      </c>
      <c r="H127" s="1131">
        <v>70</v>
      </c>
      <c r="I127" s="821">
        <v>4997.0140000000001</v>
      </c>
      <c r="J127" s="223">
        <f t="shared" si="3"/>
        <v>4997.0140000000001</v>
      </c>
      <c r="K127" s="58"/>
      <c r="L127" s="15"/>
    </row>
    <row r="128" spans="1:12">
      <c r="A128" s="1124"/>
      <c r="B128" s="304" t="s">
        <v>2077</v>
      </c>
      <c r="C128" s="304">
        <v>8</v>
      </c>
      <c r="D128" s="1125"/>
      <c r="E128" s="1125"/>
      <c r="F128" s="1122"/>
      <c r="G128" s="1122"/>
      <c r="H128" s="1131"/>
      <c r="I128" s="821">
        <v>6661.82</v>
      </c>
      <c r="J128" s="223">
        <f t="shared" si="3"/>
        <v>6661.82</v>
      </c>
      <c r="K128" s="58"/>
      <c r="L128" s="15"/>
    </row>
    <row r="129" spans="1:12">
      <c r="A129" s="1124"/>
      <c r="B129" s="304" t="s">
        <v>2078</v>
      </c>
      <c r="C129" s="224">
        <v>10</v>
      </c>
      <c r="D129" s="1125"/>
      <c r="E129" s="1125"/>
      <c r="F129" s="1122"/>
      <c r="G129" s="1122"/>
      <c r="H129" s="1131"/>
      <c r="I129" s="821">
        <v>8326.6370000000006</v>
      </c>
      <c r="J129" s="223">
        <f t="shared" si="3"/>
        <v>8326.6370000000006</v>
      </c>
      <c r="K129" s="58"/>
      <c r="L129" s="15"/>
    </row>
    <row r="130" spans="1:12">
      <c r="A130" s="1124"/>
      <c r="B130" s="304" t="s">
        <v>2079</v>
      </c>
      <c r="C130" s="304">
        <v>12</v>
      </c>
      <c r="D130" s="1125"/>
      <c r="E130" s="1125"/>
      <c r="F130" s="1122"/>
      <c r="G130" s="1122"/>
      <c r="H130" s="1131"/>
      <c r="I130" s="821">
        <v>9992.741</v>
      </c>
      <c r="J130" s="223">
        <f t="shared" si="3"/>
        <v>9992.741</v>
      </c>
      <c r="K130" s="58"/>
      <c r="L130" s="15"/>
    </row>
    <row r="131" spans="1:12">
      <c r="A131" s="1124"/>
      <c r="B131" s="304" t="s">
        <v>2080</v>
      </c>
      <c r="C131" s="224">
        <v>14</v>
      </c>
      <c r="D131" s="1125"/>
      <c r="E131" s="1125"/>
      <c r="F131" s="1122"/>
      <c r="G131" s="1122"/>
      <c r="H131" s="1131"/>
      <c r="I131" s="821">
        <v>11657.547</v>
      </c>
      <c r="J131" s="223">
        <f t="shared" si="3"/>
        <v>11657.547</v>
      </c>
      <c r="K131" s="58"/>
      <c r="L131" s="15"/>
    </row>
    <row r="132" spans="1:12">
      <c r="A132" s="47"/>
      <c r="B132" s="92"/>
      <c r="C132" s="179"/>
      <c r="D132" s="92"/>
      <c r="E132" s="92"/>
      <c r="F132" s="93"/>
      <c r="G132" s="93"/>
      <c r="H132" s="94"/>
      <c r="I132" s="48"/>
      <c r="J132" s="48"/>
      <c r="L132" s="15"/>
    </row>
    <row r="133" spans="1:12">
      <c r="A133" s="47"/>
      <c r="B133" s="92"/>
      <c r="C133" s="179"/>
      <c r="D133" s="92"/>
      <c r="E133" s="92"/>
      <c r="F133" s="93"/>
      <c r="G133" s="93"/>
      <c r="H133" s="94"/>
      <c r="I133" s="48"/>
      <c r="J133" s="48"/>
      <c r="L133" s="15"/>
    </row>
    <row r="134" spans="1:12" ht="21">
      <c r="A134" s="1136" t="s">
        <v>179</v>
      </c>
      <c r="B134" s="1136"/>
      <c r="C134" s="1136"/>
      <c r="D134" s="1136"/>
      <c r="E134" s="1136"/>
      <c r="F134" s="1136"/>
      <c r="G134" s="1136"/>
      <c r="H134" s="1136"/>
      <c r="I134" s="1136"/>
      <c r="J134" s="1136"/>
      <c r="L134" s="15"/>
    </row>
    <row r="135" spans="1:12">
      <c r="L135" s="15"/>
    </row>
    <row r="136" spans="1:12">
      <c r="A136" s="305" t="s">
        <v>6</v>
      </c>
      <c r="B136" s="306"/>
      <c r="C136" s="20"/>
      <c r="D136" s="20"/>
      <c r="L136" s="15"/>
    </row>
    <row r="137" spans="1:12">
      <c r="A137" s="35"/>
      <c r="L137" s="15"/>
    </row>
    <row r="138" spans="1:12">
      <c r="G138" s="123"/>
      <c r="L138" s="15"/>
    </row>
    <row r="139" spans="1:12" ht="45">
      <c r="A139" s="1135" t="s">
        <v>4</v>
      </c>
      <c r="B139" s="1135"/>
      <c r="C139" s="1135"/>
      <c r="D139" s="1135"/>
      <c r="E139" s="1135"/>
      <c r="F139" s="614" t="s">
        <v>180</v>
      </c>
      <c r="G139" s="614" t="s">
        <v>5</v>
      </c>
      <c r="H139" s="614" t="s">
        <v>10</v>
      </c>
    </row>
    <row r="140" spans="1:12">
      <c r="A140" s="832" t="s">
        <v>181</v>
      </c>
      <c r="B140" s="833"/>
      <c r="C140" s="833"/>
      <c r="D140" s="833"/>
      <c r="E140" s="834"/>
      <c r="F140" s="302" t="s">
        <v>72</v>
      </c>
      <c r="G140" s="821">
        <v>245.56092000000001</v>
      </c>
      <c r="H140" s="223">
        <f t="shared" ref="H140:H149" si="4">G140-G140*$B$136/100</f>
        <v>245.56092000000001</v>
      </c>
    </row>
    <row r="141" spans="1:12">
      <c r="A141" s="832" t="s">
        <v>182</v>
      </c>
      <c r="B141" s="833"/>
      <c r="C141" s="833"/>
      <c r="D141" s="833"/>
      <c r="E141" s="834"/>
      <c r="F141" s="302" t="s">
        <v>72</v>
      </c>
      <c r="G141" s="821">
        <v>259.85520000000002</v>
      </c>
      <c r="H141" s="223">
        <f t="shared" si="4"/>
        <v>259.85520000000002</v>
      </c>
      <c r="J141" s="591"/>
    </row>
    <row r="142" spans="1:12">
      <c r="A142" s="832" t="s">
        <v>183</v>
      </c>
      <c r="B142" s="833"/>
      <c r="C142" s="833"/>
      <c r="D142" s="833"/>
      <c r="E142" s="834"/>
      <c r="F142" s="302" t="s">
        <v>53</v>
      </c>
      <c r="G142" s="821">
        <v>293.05517999999995</v>
      </c>
      <c r="H142" s="223">
        <f t="shared" si="4"/>
        <v>293.05517999999995</v>
      </c>
      <c r="J142" s="591"/>
    </row>
    <row r="143" spans="1:12">
      <c r="A143" s="832" t="s">
        <v>184</v>
      </c>
      <c r="B143" s="833"/>
      <c r="C143" s="833"/>
      <c r="D143" s="833"/>
      <c r="E143" s="834"/>
      <c r="F143" s="302" t="s">
        <v>53</v>
      </c>
      <c r="G143" s="821">
        <v>324.10092000000003</v>
      </c>
      <c r="H143" s="223">
        <f t="shared" si="4"/>
        <v>324.10092000000003</v>
      </c>
      <c r="J143" s="591"/>
    </row>
    <row r="144" spans="1:12">
      <c r="A144" s="832" t="s">
        <v>185</v>
      </c>
      <c r="B144" s="833"/>
      <c r="C144" s="833"/>
      <c r="D144" s="833"/>
      <c r="E144" s="834"/>
      <c r="F144" s="302" t="s">
        <v>53</v>
      </c>
      <c r="G144" s="821">
        <v>330.79926</v>
      </c>
      <c r="H144" s="223">
        <f t="shared" si="4"/>
        <v>330.79926</v>
      </c>
      <c r="J144" s="591"/>
    </row>
    <row r="145" spans="1:10">
      <c r="A145" s="832" t="s">
        <v>186</v>
      </c>
      <c r="B145" s="833"/>
      <c r="C145" s="833"/>
      <c r="D145" s="833"/>
      <c r="E145" s="834"/>
      <c r="F145" s="302" t="s">
        <v>53</v>
      </c>
      <c r="G145" s="821">
        <v>350.64744000000002</v>
      </c>
      <c r="H145" s="223">
        <f t="shared" si="4"/>
        <v>350.64744000000002</v>
      </c>
      <c r="J145" s="591"/>
    </row>
    <row r="146" spans="1:10">
      <c r="A146" s="832" t="s">
        <v>187</v>
      </c>
      <c r="B146" s="833"/>
      <c r="C146" s="833"/>
      <c r="D146" s="833"/>
      <c r="E146" s="834"/>
      <c r="F146" s="303">
        <v>10000</v>
      </c>
      <c r="G146" s="821">
        <v>13.744499999999999</v>
      </c>
      <c r="H146" s="223">
        <f t="shared" si="4"/>
        <v>13.744499999999999</v>
      </c>
      <c r="J146" s="591"/>
    </row>
    <row r="147" spans="1:10">
      <c r="A147" s="832" t="s">
        <v>188</v>
      </c>
      <c r="B147" s="833"/>
      <c r="C147" s="833"/>
      <c r="D147" s="833"/>
      <c r="E147" s="834"/>
      <c r="F147" s="302" t="s">
        <v>91</v>
      </c>
      <c r="G147" s="821">
        <v>32.178959999999996</v>
      </c>
      <c r="H147" s="223">
        <f t="shared" si="4"/>
        <v>32.178959999999996</v>
      </c>
      <c r="J147" s="591"/>
    </row>
    <row r="148" spans="1:10">
      <c r="A148" s="832" t="s">
        <v>189</v>
      </c>
      <c r="B148" s="833"/>
      <c r="C148" s="833"/>
      <c r="D148" s="833"/>
      <c r="E148" s="834"/>
      <c r="F148" s="302" t="s">
        <v>32</v>
      </c>
      <c r="G148" s="821">
        <v>830.97564</v>
      </c>
      <c r="H148" s="223">
        <f t="shared" si="4"/>
        <v>830.97564</v>
      </c>
      <c r="J148" s="591"/>
    </row>
    <row r="149" spans="1:10">
      <c r="A149" s="363" t="s">
        <v>190</v>
      </c>
      <c r="B149" s="363"/>
      <c r="C149" s="363"/>
      <c r="D149" s="363"/>
      <c r="E149" s="363"/>
      <c r="F149" s="302" t="s">
        <v>191</v>
      </c>
      <c r="G149" s="821">
        <v>43.432029473684175</v>
      </c>
      <c r="H149" s="223">
        <f t="shared" si="4"/>
        <v>43.432029473684175</v>
      </c>
      <c r="J149" s="591"/>
    </row>
    <row r="150" spans="1:10">
      <c r="A150" s="300"/>
      <c r="B150" s="300"/>
      <c r="C150" s="300"/>
      <c r="D150" s="300"/>
      <c r="E150" s="300"/>
      <c r="F150" s="301"/>
      <c r="G150" s="48"/>
      <c r="H150" s="48"/>
      <c r="J150" s="591"/>
    </row>
    <row r="151" spans="1:10" ht="45">
      <c r="A151" s="1135" t="s">
        <v>4</v>
      </c>
      <c r="B151" s="1135"/>
      <c r="C151" s="1135"/>
      <c r="D151" s="1135"/>
      <c r="E151" s="1135"/>
      <c r="F151" s="614" t="s">
        <v>180</v>
      </c>
      <c r="G151" s="614" t="s">
        <v>5</v>
      </c>
      <c r="H151" s="614" t="s">
        <v>10</v>
      </c>
      <c r="J151" s="591"/>
    </row>
    <row r="152" spans="1:10">
      <c r="A152" s="1132" t="s">
        <v>447</v>
      </c>
      <c r="B152" s="1133"/>
      <c r="C152" s="1133"/>
      <c r="D152" s="1133"/>
      <c r="E152" s="1134"/>
      <c r="F152" s="302" t="s">
        <v>191</v>
      </c>
      <c r="G152" s="821">
        <v>64.402799999999999</v>
      </c>
      <c r="H152" s="613">
        <f>G152-G152*$B$136/100</f>
        <v>64.402799999999999</v>
      </c>
      <c r="J152" s="591"/>
    </row>
  </sheetData>
  <mergeCells count="116">
    <mergeCell ref="F104:F108"/>
    <mergeCell ref="G104:G108"/>
    <mergeCell ref="H104:H108"/>
    <mergeCell ref="H122:H126"/>
    <mergeCell ref="H102:H103"/>
    <mergeCell ref="D63:D67"/>
    <mergeCell ref="A122:A131"/>
    <mergeCell ref="F82:F86"/>
    <mergeCell ref="G82:G86"/>
    <mergeCell ref="E122:E126"/>
    <mergeCell ref="F122:F126"/>
    <mergeCell ref="F87:F91"/>
    <mergeCell ref="D122:D126"/>
    <mergeCell ref="G122:G126"/>
    <mergeCell ref="D120:D121"/>
    <mergeCell ref="C80:C81"/>
    <mergeCell ref="D80:D81"/>
    <mergeCell ref="G87:G91"/>
    <mergeCell ref="G63:G67"/>
    <mergeCell ref="A104:A108"/>
    <mergeCell ref="E82:E86"/>
    <mergeCell ref="H87:H91"/>
    <mergeCell ref="I102:I103"/>
    <mergeCell ref="J102:J103"/>
    <mergeCell ref="I120:I121"/>
    <mergeCell ref="A151:E151"/>
    <mergeCell ref="D41:D45"/>
    <mergeCell ref="A58:A67"/>
    <mergeCell ref="D58:D62"/>
    <mergeCell ref="E58:E62"/>
    <mergeCell ref="A82:A91"/>
    <mergeCell ref="D82:D86"/>
    <mergeCell ref="D87:D91"/>
    <mergeCell ref="E87:E91"/>
    <mergeCell ref="A120:A121"/>
    <mergeCell ref="B120:B121"/>
    <mergeCell ref="D127:D131"/>
    <mergeCell ref="A102:A103"/>
    <mergeCell ref="B102:B103"/>
    <mergeCell ref="C102:C103"/>
    <mergeCell ref="D102:D103"/>
    <mergeCell ref="E102:G102"/>
    <mergeCell ref="A110:J110"/>
    <mergeCell ref="C120:C121"/>
    <mergeCell ref="H82:H86"/>
    <mergeCell ref="F58:F62"/>
    <mergeCell ref="A152:E152"/>
    <mergeCell ref="A139:E139"/>
    <mergeCell ref="A134:J134"/>
    <mergeCell ref="H127:H131"/>
    <mergeCell ref="E127:E131"/>
    <mergeCell ref="F127:F131"/>
    <mergeCell ref="G127:G131"/>
    <mergeCell ref="A41:A45"/>
    <mergeCell ref="G41:G45"/>
    <mergeCell ref="H41:H45"/>
    <mergeCell ref="E120:G120"/>
    <mergeCell ref="H56:H57"/>
    <mergeCell ref="A93:J93"/>
    <mergeCell ref="H120:H121"/>
    <mergeCell ref="E104:E108"/>
    <mergeCell ref="H58:H62"/>
    <mergeCell ref="E63:E67"/>
    <mergeCell ref="F63:F67"/>
    <mergeCell ref="J120:J121"/>
    <mergeCell ref="A56:A57"/>
    <mergeCell ref="B56:B57"/>
    <mergeCell ref="C56:C57"/>
    <mergeCell ref="D56:D57"/>
    <mergeCell ref="D104:D108"/>
    <mergeCell ref="E19:E23"/>
    <mergeCell ref="F19:F23"/>
    <mergeCell ref="G19:G23"/>
    <mergeCell ref="H19:H23"/>
    <mergeCell ref="E24:E28"/>
    <mergeCell ref="H80:H81"/>
    <mergeCell ref="I80:I81"/>
    <mergeCell ref="E41:E45"/>
    <mergeCell ref="F41:F45"/>
    <mergeCell ref="G58:G62"/>
    <mergeCell ref="E56:G56"/>
    <mergeCell ref="E80:G80"/>
    <mergeCell ref="A47:J47"/>
    <mergeCell ref="A71:J71"/>
    <mergeCell ref="J80:J81"/>
    <mergeCell ref="I56:I57"/>
    <mergeCell ref="J56:J57"/>
    <mergeCell ref="H63:H67"/>
    <mergeCell ref="A69:J69"/>
    <mergeCell ref="A80:A81"/>
    <mergeCell ref="B80:B81"/>
    <mergeCell ref="D24:D28"/>
    <mergeCell ref="A1:J2"/>
    <mergeCell ref="H24:H28"/>
    <mergeCell ref="A39:A40"/>
    <mergeCell ref="B39:B40"/>
    <mergeCell ref="C39:C40"/>
    <mergeCell ref="D39:D40"/>
    <mergeCell ref="E39:G39"/>
    <mergeCell ref="H39:H40"/>
    <mergeCell ref="A19:A28"/>
    <mergeCell ref="D19:D23"/>
    <mergeCell ref="J17:J18"/>
    <mergeCell ref="F24:F28"/>
    <mergeCell ref="G24:G28"/>
    <mergeCell ref="I39:I40"/>
    <mergeCell ref="J39:J40"/>
    <mergeCell ref="E17:G17"/>
    <mergeCell ref="H17:H18"/>
    <mergeCell ref="A17:A18"/>
    <mergeCell ref="I17:I18"/>
    <mergeCell ref="A8:J8"/>
    <mergeCell ref="D17:D18"/>
    <mergeCell ref="B17:B18"/>
    <mergeCell ref="C17:C18"/>
    <mergeCell ref="A30:J3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K57"/>
  <sheetViews>
    <sheetView zoomScale="85" zoomScaleNormal="85" workbookViewId="0">
      <selection activeCell="L17" sqref="L17"/>
    </sheetView>
  </sheetViews>
  <sheetFormatPr defaultColWidth="9.28515625" defaultRowHeight="14.25"/>
  <cols>
    <col min="1" max="1" width="20.5703125" style="87" customWidth="1"/>
    <col min="2" max="2" width="67.7109375" style="87" customWidth="1"/>
    <col min="3" max="3" width="9.28515625" style="87"/>
    <col min="4" max="4" width="12.42578125" style="87" customWidth="1"/>
    <col min="5" max="6" width="11.42578125" style="87" customWidth="1"/>
    <col min="7" max="7" width="14" style="87" customWidth="1"/>
    <col min="8" max="8" width="14.7109375" style="87" customWidth="1"/>
    <col min="9" max="16384" width="9.28515625" style="87"/>
  </cols>
  <sheetData>
    <row r="1" spans="1:8">
      <c r="A1" s="1141" t="s">
        <v>316</v>
      </c>
      <c r="B1" s="1141"/>
      <c r="C1" s="1141"/>
      <c r="D1" s="1141"/>
      <c r="E1" s="1141"/>
      <c r="F1" s="1141"/>
      <c r="G1" s="1141"/>
      <c r="H1" s="1141"/>
    </row>
    <row r="2" spans="1:8" ht="15.75" customHeight="1">
      <c r="A2" s="1141"/>
      <c r="B2" s="1141"/>
      <c r="C2" s="1141"/>
      <c r="D2" s="1141"/>
      <c r="E2" s="1141"/>
      <c r="F2" s="1141"/>
      <c r="G2" s="1141"/>
      <c r="H2" s="1141"/>
    </row>
    <row r="4" spans="1:8" ht="15" customHeight="1">
      <c r="C4" s="88"/>
      <c r="D4" s="88"/>
      <c r="G4" s="176"/>
      <c r="H4" s="168"/>
    </row>
    <row r="5" spans="1:8">
      <c r="A5" s="89"/>
      <c r="B5" s="88"/>
      <c r="C5" s="90"/>
      <c r="D5" s="90"/>
      <c r="G5" s="176"/>
    </row>
    <row r="6" spans="1:8">
      <c r="C6" s="90"/>
    </row>
    <row r="7" spans="1:8">
      <c r="A7" s="90"/>
      <c r="B7" s="90"/>
      <c r="C7" s="90"/>
      <c r="D7" s="90"/>
      <c r="G7" s="226"/>
      <c r="H7" s="178">
        <v>0</v>
      </c>
    </row>
    <row r="8" spans="1:8">
      <c r="A8" s="91" t="s">
        <v>387</v>
      </c>
      <c r="B8" s="89"/>
      <c r="C8" s="89"/>
      <c r="D8" s="89"/>
      <c r="E8" s="89"/>
      <c r="F8" s="88"/>
      <c r="G8" s="88"/>
      <c r="H8" s="88"/>
    </row>
    <row r="9" spans="1:8">
      <c r="A9" s="91" t="s">
        <v>389</v>
      </c>
      <c r="B9" s="89"/>
      <c r="C9" s="89"/>
      <c r="D9" s="89"/>
      <c r="E9" s="89"/>
      <c r="F9" s="88"/>
      <c r="G9" s="88"/>
      <c r="H9" s="88"/>
    </row>
    <row r="10" spans="1:8">
      <c r="A10" s="91" t="s">
        <v>390</v>
      </c>
      <c r="B10" s="89"/>
      <c r="C10" s="89"/>
      <c r="D10" s="89"/>
      <c r="E10" s="89"/>
      <c r="F10" s="88"/>
      <c r="G10" s="88"/>
      <c r="H10" s="88"/>
    </row>
    <row r="11" spans="1:8">
      <c r="A11" s="91" t="s">
        <v>391</v>
      </c>
      <c r="B11" s="89"/>
      <c r="C11" s="89"/>
      <c r="D11" s="89"/>
      <c r="E11" s="89"/>
      <c r="F11" s="88"/>
      <c r="G11" s="88"/>
      <c r="H11" s="88"/>
    </row>
    <row r="12" spans="1:8">
      <c r="A12" s="91" t="s">
        <v>392</v>
      </c>
      <c r="B12" s="89"/>
      <c r="C12" s="89"/>
      <c r="D12" s="89"/>
      <c r="E12" s="89"/>
      <c r="F12" s="88"/>
      <c r="G12" s="88"/>
      <c r="H12" s="88"/>
    </row>
    <row r="13" spans="1:8">
      <c r="A13" s="136" t="s">
        <v>3155</v>
      </c>
      <c r="B13" s="89"/>
      <c r="C13" s="89"/>
      <c r="D13" s="89"/>
      <c r="E13" s="89"/>
      <c r="F13" s="88"/>
      <c r="G13" s="88"/>
      <c r="H13" s="88"/>
    </row>
    <row r="14" spans="1:8">
      <c r="A14" s="87" t="s">
        <v>393</v>
      </c>
      <c r="B14" s="89"/>
      <c r="C14" s="89"/>
      <c r="D14" s="89"/>
      <c r="E14" s="89"/>
      <c r="F14" s="88"/>
      <c r="G14" s="88"/>
    </row>
    <row r="15" spans="1:8">
      <c r="A15" s="87" t="s">
        <v>394</v>
      </c>
      <c r="B15" s="89"/>
      <c r="C15" s="89"/>
      <c r="D15" s="89"/>
      <c r="E15" s="89"/>
      <c r="F15" s="88"/>
      <c r="G15" s="88"/>
    </row>
    <row r="16" spans="1:8" ht="15" customHeight="1">
      <c r="A16" s="87" t="s">
        <v>395</v>
      </c>
      <c r="B16" s="89"/>
      <c r="C16" s="89"/>
      <c r="D16" s="89"/>
      <c r="E16" s="89"/>
      <c r="F16" s="88"/>
      <c r="G16" s="88"/>
    </row>
    <row r="17" spans="1:11">
      <c r="A17" s="87" t="s">
        <v>388</v>
      </c>
    </row>
    <row r="19" spans="1:11" ht="57.75" customHeight="1">
      <c r="A19" s="167" t="s">
        <v>20</v>
      </c>
      <c r="B19" s="167" t="s">
        <v>4</v>
      </c>
      <c r="C19" s="167" t="s">
        <v>21</v>
      </c>
      <c r="D19" s="167" t="s">
        <v>317</v>
      </c>
      <c r="E19" s="167" t="s">
        <v>312</v>
      </c>
      <c r="F19" s="167" t="s">
        <v>396</v>
      </c>
      <c r="G19" s="167" t="s">
        <v>9</v>
      </c>
      <c r="H19" s="167" t="s">
        <v>164</v>
      </c>
    </row>
    <row r="20" spans="1:11" ht="15" customHeight="1">
      <c r="A20" s="1138" t="s">
        <v>318</v>
      </c>
      <c r="B20" s="1139"/>
      <c r="C20" s="1139"/>
      <c r="D20" s="1139"/>
      <c r="E20" s="1139"/>
      <c r="F20" s="1140"/>
      <c r="G20" s="681"/>
      <c r="H20" s="682"/>
    </row>
    <row r="21" spans="1:11">
      <c r="A21" s="166" t="s">
        <v>319</v>
      </c>
      <c r="B21" s="166" t="s">
        <v>320</v>
      </c>
      <c r="C21" s="164" t="s">
        <v>77</v>
      </c>
      <c r="D21" s="164">
        <v>40</v>
      </c>
      <c r="E21" s="165">
        <v>15</v>
      </c>
      <c r="F21" s="164">
        <v>30</v>
      </c>
      <c r="G21" s="163">
        <v>289.54091972477102</v>
      </c>
      <c r="H21" s="163">
        <f>G21-G21*$H$7</f>
        <v>289.54091972477102</v>
      </c>
      <c r="K21" s="693"/>
    </row>
    <row r="22" spans="1:11">
      <c r="A22" s="166" t="s">
        <v>321</v>
      </c>
      <c r="B22" s="166" t="s">
        <v>322</v>
      </c>
      <c r="C22" s="164" t="s">
        <v>75</v>
      </c>
      <c r="D22" s="164">
        <v>40</v>
      </c>
      <c r="E22" s="165">
        <v>20</v>
      </c>
      <c r="F22" s="164">
        <v>20</v>
      </c>
      <c r="G22" s="163">
        <v>453.94691322366248</v>
      </c>
      <c r="H22" s="163">
        <f t="shared" ref="H22:H57" si="0">G22-G22*$H$7</f>
        <v>453.94691322366248</v>
      </c>
      <c r="K22" s="693"/>
    </row>
    <row r="23" spans="1:11">
      <c r="A23" s="166" t="s">
        <v>323</v>
      </c>
      <c r="B23" s="166" t="s">
        <v>324</v>
      </c>
      <c r="C23" s="164" t="s">
        <v>64</v>
      </c>
      <c r="D23" s="164">
        <v>40</v>
      </c>
      <c r="E23" s="165">
        <v>25</v>
      </c>
      <c r="F23" s="164">
        <v>10</v>
      </c>
      <c r="G23" s="163">
        <v>880.58728122963555</v>
      </c>
      <c r="H23" s="163">
        <f t="shared" si="0"/>
        <v>880.58728122963555</v>
      </c>
      <c r="K23" s="693"/>
    </row>
    <row r="24" spans="1:11" ht="15.75" customHeight="1">
      <c r="A24" s="166" t="s">
        <v>325</v>
      </c>
      <c r="B24" s="166" t="s">
        <v>326</v>
      </c>
      <c r="C24" s="164" t="s">
        <v>76</v>
      </c>
      <c r="D24" s="164">
        <v>40</v>
      </c>
      <c r="E24" s="165">
        <v>32</v>
      </c>
      <c r="F24" s="164">
        <v>6</v>
      </c>
      <c r="G24" s="163">
        <v>1409.0582165631572</v>
      </c>
      <c r="H24" s="163">
        <f t="shared" si="0"/>
        <v>1409.0582165631572</v>
      </c>
      <c r="K24" s="693"/>
    </row>
    <row r="25" spans="1:11">
      <c r="A25" s="166" t="s">
        <v>327</v>
      </c>
      <c r="B25" s="166" t="s">
        <v>328</v>
      </c>
      <c r="C25" s="164" t="s">
        <v>74</v>
      </c>
      <c r="D25" s="164">
        <v>32</v>
      </c>
      <c r="E25" s="165">
        <v>40</v>
      </c>
      <c r="F25" s="164">
        <v>4</v>
      </c>
      <c r="G25" s="163">
        <v>2204.3957543140591</v>
      </c>
      <c r="H25" s="163">
        <f t="shared" si="0"/>
        <v>2204.3957543140591</v>
      </c>
      <c r="K25" s="693"/>
    </row>
    <row r="26" spans="1:11">
      <c r="A26" s="166" t="s">
        <v>329</v>
      </c>
      <c r="B26" s="166" t="s">
        <v>330</v>
      </c>
      <c r="C26" s="164" t="s">
        <v>133</v>
      </c>
      <c r="D26" s="164">
        <v>32</v>
      </c>
      <c r="E26" s="165">
        <v>50</v>
      </c>
      <c r="F26" s="164">
        <v>2</v>
      </c>
      <c r="G26" s="163">
        <v>3404.0147595936246</v>
      </c>
      <c r="H26" s="163">
        <f t="shared" si="0"/>
        <v>3404.0147595936246</v>
      </c>
      <c r="K26" s="693"/>
    </row>
    <row r="27" spans="1:11">
      <c r="A27" s="1138" t="s">
        <v>331</v>
      </c>
      <c r="B27" s="1139"/>
      <c r="C27" s="1139"/>
      <c r="D27" s="1139"/>
      <c r="E27" s="1139"/>
      <c r="F27" s="1140"/>
      <c r="G27" s="681"/>
      <c r="H27" s="682"/>
      <c r="K27" s="693"/>
    </row>
    <row r="28" spans="1:11">
      <c r="A28" s="166" t="s">
        <v>332</v>
      </c>
      <c r="B28" s="166" t="s">
        <v>333</v>
      </c>
      <c r="C28" s="164" t="s">
        <v>77</v>
      </c>
      <c r="D28" s="164">
        <v>40</v>
      </c>
      <c r="E28" s="165">
        <v>15</v>
      </c>
      <c r="F28" s="164">
        <v>25</v>
      </c>
      <c r="G28" s="163">
        <v>303.51875722872586</v>
      </c>
      <c r="H28" s="163">
        <f t="shared" si="0"/>
        <v>303.51875722872586</v>
      </c>
      <c r="K28" s="693"/>
    </row>
    <row r="29" spans="1:11">
      <c r="A29" s="166" t="s">
        <v>334</v>
      </c>
      <c r="B29" s="166" t="s">
        <v>335</v>
      </c>
      <c r="C29" s="164" t="s">
        <v>75</v>
      </c>
      <c r="D29" s="164">
        <v>40</v>
      </c>
      <c r="E29" s="165">
        <v>20</v>
      </c>
      <c r="F29" s="164">
        <v>20</v>
      </c>
      <c r="G29" s="163">
        <v>481.14188959190221</v>
      </c>
      <c r="H29" s="163">
        <f t="shared" si="0"/>
        <v>481.14188959190221</v>
      </c>
      <c r="K29" s="693"/>
    </row>
    <row r="30" spans="1:11">
      <c r="A30" s="166" t="s">
        <v>336</v>
      </c>
      <c r="B30" s="166" t="s">
        <v>337</v>
      </c>
      <c r="C30" s="164" t="s">
        <v>64</v>
      </c>
      <c r="D30" s="164">
        <v>40</v>
      </c>
      <c r="E30" s="165">
        <v>25</v>
      </c>
      <c r="F30" s="164">
        <v>10</v>
      </c>
      <c r="G30" s="163">
        <v>954.60500384890361</v>
      </c>
      <c r="H30" s="163">
        <f t="shared" si="0"/>
        <v>954.60500384890361</v>
      </c>
      <c r="K30" s="693"/>
    </row>
    <row r="31" spans="1:11" ht="15.75" customHeight="1">
      <c r="A31" s="166" t="s">
        <v>338</v>
      </c>
      <c r="B31" s="166" t="s">
        <v>339</v>
      </c>
      <c r="C31" s="164" t="s">
        <v>76</v>
      </c>
      <c r="D31" s="164">
        <v>40</v>
      </c>
      <c r="E31" s="165">
        <v>32</v>
      </c>
      <c r="F31" s="164">
        <v>6</v>
      </c>
      <c r="G31" s="163">
        <v>1666.1267532841553</v>
      </c>
      <c r="H31" s="163">
        <f t="shared" si="0"/>
        <v>1666.1267532841553</v>
      </c>
      <c r="K31" s="693"/>
    </row>
    <row r="32" spans="1:11">
      <c r="A32" s="166" t="s">
        <v>340</v>
      </c>
      <c r="B32" s="166" t="s">
        <v>341</v>
      </c>
      <c r="C32" s="164" t="s">
        <v>74</v>
      </c>
      <c r="D32" s="164">
        <v>32</v>
      </c>
      <c r="E32" s="165">
        <v>40</v>
      </c>
      <c r="F32" s="164">
        <v>4</v>
      </c>
      <c r="G32" s="163">
        <v>2509.6693928916216</v>
      </c>
      <c r="H32" s="163">
        <f t="shared" si="0"/>
        <v>2509.6693928916216</v>
      </c>
      <c r="K32" s="693"/>
    </row>
    <row r="33" spans="1:11">
      <c r="A33" s="166" t="s">
        <v>342</v>
      </c>
      <c r="B33" s="166" t="s">
        <v>343</v>
      </c>
      <c r="C33" s="164" t="s">
        <v>133</v>
      </c>
      <c r="D33" s="164">
        <v>32</v>
      </c>
      <c r="E33" s="165">
        <v>50</v>
      </c>
      <c r="F33" s="164">
        <v>2</v>
      </c>
      <c r="G33" s="163">
        <v>3724.4603617873317</v>
      </c>
      <c r="H33" s="163">
        <f t="shared" si="0"/>
        <v>3724.4603617873317</v>
      </c>
      <c r="K33" s="693"/>
    </row>
    <row r="34" spans="1:11">
      <c r="A34" s="1138" t="s">
        <v>344</v>
      </c>
      <c r="B34" s="1139"/>
      <c r="C34" s="1139"/>
      <c r="D34" s="1139"/>
      <c r="E34" s="1139"/>
      <c r="F34" s="1140"/>
      <c r="G34" s="681"/>
      <c r="H34" s="682"/>
      <c r="K34" s="693"/>
    </row>
    <row r="35" spans="1:11">
      <c r="A35" s="166" t="s">
        <v>345</v>
      </c>
      <c r="B35" s="166" t="s">
        <v>346</v>
      </c>
      <c r="C35" s="164" t="s">
        <v>77</v>
      </c>
      <c r="D35" s="164">
        <v>40</v>
      </c>
      <c r="E35" s="165">
        <v>15</v>
      </c>
      <c r="F35" s="164">
        <v>30</v>
      </c>
      <c r="G35" s="163">
        <v>281.55358400822615</v>
      </c>
      <c r="H35" s="163">
        <f t="shared" si="0"/>
        <v>281.55358400822615</v>
      </c>
      <c r="K35" s="693"/>
    </row>
    <row r="36" spans="1:11" ht="15.75" customHeight="1">
      <c r="A36" s="166" t="s">
        <v>347</v>
      </c>
      <c r="B36" s="166" t="s">
        <v>348</v>
      </c>
      <c r="C36" s="164" t="s">
        <v>75</v>
      </c>
      <c r="D36" s="164">
        <v>40</v>
      </c>
      <c r="E36" s="165">
        <v>20</v>
      </c>
      <c r="F36" s="164">
        <v>20</v>
      </c>
      <c r="G36" s="163">
        <v>441.39538566909187</v>
      </c>
      <c r="H36" s="163">
        <f t="shared" si="0"/>
        <v>441.39538566909187</v>
      </c>
      <c r="K36" s="693"/>
    </row>
    <row r="37" spans="1:11">
      <c r="A37" s="166" t="s">
        <v>349</v>
      </c>
      <c r="B37" s="166" t="s">
        <v>350</v>
      </c>
      <c r="C37" s="164" t="s">
        <v>64</v>
      </c>
      <c r="D37" s="164">
        <v>40</v>
      </c>
      <c r="E37" s="165">
        <v>25</v>
      </c>
      <c r="F37" s="164">
        <v>10</v>
      </c>
      <c r="G37" s="163">
        <v>861.15820762736428</v>
      </c>
      <c r="H37" s="163">
        <f t="shared" si="0"/>
        <v>861.15820762736428</v>
      </c>
      <c r="K37" s="693"/>
    </row>
    <row r="38" spans="1:11">
      <c r="A38" s="166" t="s">
        <v>351</v>
      </c>
      <c r="B38" s="166" t="s">
        <v>352</v>
      </c>
      <c r="C38" s="164" t="s">
        <v>76</v>
      </c>
      <c r="D38" s="164">
        <v>40</v>
      </c>
      <c r="E38" s="165">
        <v>32</v>
      </c>
      <c r="F38" s="164">
        <v>6</v>
      </c>
      <c r="G38" s="163">
        <v>1362.3119454497007</v>
      </c>
      <c r="H38" s="163">
        <f t="shared" si="0"/>
        <v>1362.3119454497007</v>
      </c>
      <c r="K38" s="693"/>
    </row>
    <row r="39" spans="1:11">
      <c r="A39" s="1138" t="s">
        <v>353</v>
      </c>
      <c r="B39" s="1139"/>
      <c r="C39" s="1139"/>
      <c r="D39" s="1139"/>
      <c r="E39" s="1139"/>
      <c r="F39" s="1140"/>
      <c r="G39" s="681"/>
      <c r="H39" s="682"/>
      <c r="K39" s="693"/>
    </row>
    <row r="40" spans="1:11">
      <c r="A40" s="166" t="s">
        <v>354</v>
      </c>
      <c r="B40" s="166" t="s">
        <v>355</v>
      </c>
      <c r="C40" s="164" t="s">
        <v>77</v>
      </c>
      <c r="D40" s="164">
        <v>40</v>
      </c>
      <c r="E40" s="165">
        <v>15</v>
      </c>
      <c r="F40" s="164">
        <v>25</v>
      </c>
      <c r="G40" s="163">
        <v>295.53142151217878</v>
      </c>
      <c r="H40" s="163">
        <f t="shared" si="0"/>
        <v>295.53142151217878</v>
      </c>
      <c r="K40" s="693"/>
    </row>
    <row r="41" spans="1:11" ht="15.75" customHeight="1">
      <c r="A41" s="166" t="s">
        <v>356</v>
      </c>
      <c r="B41" s="166" t="s">
        <v>357</v>
      </c>
      <c r="C41" s="164" t="s">
        <v>75</v>
      </c>
      <c r="D41" s="164">
        <v>40</v>
      </c>
      <c r="E41" s="165">
        <v>20</v>
      </c>
      <c r="F41" s="164">
        <v>20</v>
      </c>
      <c r="G41" s="163">
        <v>472.77420455551959</v>
      </c>
      <c r="H41" s="163">
        <f t="shared" si="0"/>
        <v>472.77420455551959</v>
      </c>
      <c r="K41" s="693"/>
    </row>
    <row r="42" spans="1:11">
      <c r="A42" s="166" t="s">
        <v>358</v>
      </c>
      <c r="B42" s="166" t="s">
        <v>359</v>
      </c>
      <c r="C42" s="164" t="s">
        <v>64</v>
      </c>
      <c r="D42" s="164">
        <v>40</v>
      </c>
      <c r="E42" s="165">
        <v>25</v>
      </c>
      <c r="F42" s="164">
        <v>10</v>
      </c>
      <c r="G42" s="163">
        <v>934.97401755327962</v>
      </c>
      <c r="H42" s="163">
        <f t="shared" si="0"/>
        <v>934.97401755327962</v>
      </c>
      <c r="K42" s="693"/>
    </row>
    <row r="43" spans="1:11">
      <c r="A43" s="166" t="s">
        <v>360</v>
      </c>
      <c r="B43" s="166" t="s">
        <v>361</v>
      </c>
      <c r="C43" s="164" t="s">
        <v>76</v>
      </c>
      <c r="D43" s="164">
        <v>40</v>
      </c>
      <c r="E43" s="165">
        <v>32</v>
      </c>
      <c r="F43" s="164">
        <v>6</v>
      </c>
      <c r="G43" s="163">
        <v>1544.3443708161312</v>
      </c>
      <c r="H43" s="163">
        <f t="shared" si="0"/>
        <v>1544.3443708161312</v>
      </c>
      <c r="K43" s="693"/>
    </row>
    <row r="44" spans="1:11">
      <c r="A44" s="1138" t="s">
        <v>362</v>
      </c>
      <c r="B44" s="1139"/>
      <c r="C44" s="1139"/>
      <c r="D44" s="1139"/>
      <c r="E44" s="1139"/>
      <c r="F44" s="1140"/>
      <c r="G44" s="681"/>
      <c r="H44" s="682"/>
      <c r="K44" s="693"/>
    </row>
    <row r="45" spans="1:11">
      <c r="A45" s="166" t="s">
        <v>363</v>
      </c>
      <c r="B45" s="166" t="s">
        <v>364</v>
      </c>
      <c r="C45" s="164" t="s">
        <v>77</v>
      </c>
      <c r="D45" s="164">
        <v>40</v>
      </c>
      <c r="E45" s="165">
        <v>15</v>
      </c>
      <c r="F45" s="164">
        <v>25</v>
      </c>
      <c r="G45" s="163">
        <v>397.36995189813456</v>
      </c>
      <c r="H45" s="163">
        <f t="shared" si="0"/>
        <v>397.36995189813456</v>
      </c>
      <c r="K45" s="693"/>
    </row>
    <row r="46" spans="1:11" ht="15.75" customHeight="1">
      <c r="A46" s="166" t="s">
        <v>365</v>
      </c>
      <c r="B46" s="166" t="s">
        <v>366</v>
      </c>
      <c r="C46" s="164" t="s">
        <v>75</v>
      </c>
      <c r="D46" s="164">
        <v>40</v>
      </c>
      <c r="E46" s="165">
        <v>20</v>
      </c>
      <c r="F46" s="164">
        <v>15</v>
      </c>
      <c r="G46" s="163">
        <v>640.12790528313735</v>
      </c>
      <c r="H46" s="163">
        <f t="shared" si="0"/>
        <v>640.12790528313735</v>
      </c>
      <c r="K46" s="693"/>
    </row>
    <row r="47" spans="1:11">
      <c r="A47" s="166" t="s">
        <v>367</v>
      </c>
      <c r="B47" s="166" t="s">
        <v>368</v>
      </c>
      <c r="C47" s="164" t="s">
        <v>64</v>
      </c>
      <c r="D47" s="164">
        <v>40</v>
      </c>
      <c r="E47" s="165">
        <v>25</v>
      </c>
      <c r="F47" s="164">
        <v>8</v>
      </c>
      <c r="G47" s="163">
        <v>1371.4329032122087</v>
      </c>
      <c r="H47" s="163">
        <f t="shared" si="0"/>
        <v>1371.4329032122087</v>
      </c>
      <c r="K47" s="693"/>
    </row>
    <row r="48" spans="1:11">
      <c r="A48" s="166" t="s">
        <v>369</v>
      </c>
      <c r="B48" s="166" t="s">
        <v>370</v>
      </c>
      <c r="C48" s="164" t="s">
        <v>76</v>
      </c>
      <c r="D48" s="164">
        <v>40</v>
      </c>
      <c r="E48" s="165">
        <v>32</v>
      </c>
      <c r="F48" s="164">
        <v>4</v>
      </c>
      <c r="G48" s="163">
        <v>2075.3431621640207</v>
      </c>
      <c r="H48" s="163">
        <f t="shared" si="0"/>
        <v>2075.3431621640207</v>
      </c>
      <c r="K48" s="693"/>
    </row>
    <row r="49" spans="1:11">
      <c r="A49" s="1138" t="s">
        <v>371</v>
      </c>
      <c r="B49" s="1139"/>
      <c r="C49" s="1139"/>
      <c r="D49" s="1139"/>
      <c r="E49" s="1139"/>
      <c r="F49" s="1140"/>
      <c r="G49" s="681"/>
      <c r="H49" s="682"/>
      <c r="K49" s="693"/>
    </row>
    <row r="50" spans="1:11" ht="15.75" customHeight="1">
      <c r="A50" s="166" t="s">
        <v>372</v>
      </c>
      <c r="B50" s="166" t="s">
        <v>373</v>
      </c>
      <c r="C50" s="164" t="s">
        <v>77</v>
      </c>
      <c r="D50" s="164">
        <v>40</v>
      </c>
      <c r="E50" s="165">
        <v>15</v>
      </c>
      <c r="F50" s="164">
        <v>25</v>
      </c>
      <c r="G50" s="163">
        <v>423.32879297690681</v>
      </c>
      <c r="H50" s="163">
        <f t="shared" si="0"/>
        <v>423.32879297690681</v>
      </c>
      <c r="K50" s="693"/>
    </row>
    <row r="51" spans="1:11">
      <c r="A51" s="166" t="s">
        <v>374</v>
      </c>
      <c r="B51" s="166" t="s">
        <v>375</v>
      </c>
      <c r="C51" s="164" t="s">
        <v>75</v>
      </c>
      <c r="D51" s="164">
        <v>40</v>
      </c>
      <c r="E51" s="165">
        <v>20</v>
      </c>
      <c r="F51" s="164">
        <v>15</v>
      </c>
      <c r="G51" s="163">
        <v>709.16130683328151</v>
      </c>
      <c r="H51" s="163">
        <f t="shared" si="0"/>
        <v>709.16130683328151</v>
      </c>
      <c r="K51" s="693"/>
    </row>
    <row r="52" spans="1:11">
      <c r="A52" s="166" t="s">
        <v>376</v>
      </c>
      <c r="B52" s="166" t="s">
        <v>377</v>
      </c>
      <c r="C52" s="164" t="s">
        <v>64</v>
      </c>
      <c r="D52" s="164">
        <v>40</v>
      </c>
      <c r="E52" s="165">
        <v>25</v>
      </c>
      <c r="F52" s="164">
        <v>8</v>
      </c>
      <c r="G52" s="163">
        <v>1611.3225547280801</v>
      </c>
      <c r="H52" s="163">
        <f t="shared" si="0"/>
        <v>1611.3225547280801</v>
      </c>
      <c r="K52" s="693"/>
    </row>
    <row r="53" spans="1:11">
      <c r="A53" s="1138" t="s">
        <v>378</v>
      </c>
      <c r="B53" s="1139"/>
      <c r="C53" s="1139"/>
      <c r="D53" s="1139"/>
      <c r="E53" s="1139"/>
      <c r="F53" s="1140"/>
      <c r="G53" s="681"/>
      <c r="H53" s="683"/>
      <c r="K53" s="693"/>
    </row>
    <row r="54" spans="1:11">
      <c r="A54" s="166" t="s">
        <v>379</v>
      </c>
      <c r="B54" s="166" t="s">
        <v>380</v>
      </c>
      <c r="C54" s="164" t="s">
        <v>77</v>
      </c>
      <c r="D54" s="164">
        <v>40</v>
      </c>
      <c r="E54" s="165">
        <v>15</v>
      </c>
      <c r="F54" s="164">
        <v>25</v>
      </c>
      <c r="G54" s="163">
        <v>311.50609294527078</v>
      </c>
      <c r="H54" s="163">
        <f t="shared" si="0"/>
        <v>311.50609294527078</v>
      </c>
      <c r="K54" s="693"/>
    </row>
    <row r="55" spans="1:11">
      <c r="A55" s="166" t="s">
        <v>381</v>
      </c>
      <c r="B55" s="166" t="s">
        <v>382</v>
      </c>
      <c r="C55" s="164" t="s">
        <v>75</v>
      </c>
      <c r="D55" s="164">
        <v>40</v>
      </c>
      <c r="E55" s="165">
        <v>20</v>
      </c>
      <c r="F55" s="164">
        <v>20</v>
      </c>
      <c r="G55" s="163">
        <v>497.8772596646632</v>
      </c>
      <c r="H55" s="163">
        <f t="shared" si="0"/>
        <v>497.8772596646632</v>
      </c>
      <c r="K55" s="693"/>
    </row>
    <row r="56" spans="1:11">
      <c r="A56" s="166" t="s">
        <v>383</v>
      </c>
      <c r="B56" s="166" t="s">
        <v>384</v>
      </c>
      <c r="C56" s="164" t="s">
        <v>64</v>
      </c>
      <c r="D56" s="164">
        <v>40</v>
      </c>
      <c r="E56" s="165">
        <v>25</v>
      </c>
      <c r="F56" s="164">
        <v>10</v>
      </c>
      <c r="G56" s="163">
        <v>984.1226820824993</v>
      </c>
      <c r="H56" s="163">
        <f t="shared" si="0"/>
        <v>984.1226820824993</v>
      </c>
      <c r="K56" s="693"/>
    </row>
    <row r="57" spans="1:11">
      <c r="A57" s="166" t="s">
        <v>385</v>
      </c>
      <c r="B57" s="166" t="s">
        <v>386</v>
      </c>
      <c r="C57" s="164" t="s">
        <v>76</v>
      </c>
      <c r="D57" s="164">
        <v>40</v>
      </c>
      <c r="E57" s="165">
        <v>32</v>
      </c>
      <c r="F57" s="164">
        <v>6</v>
      </c>
      <c r="G57" s="163">
        <v>1530.3392828256326</v>
      </c>
      <c r="H57" s="163">
        <f t="shared" si="0"/>
        <v>1530.3392828256326</v>
      </c>
      <c r="K57" s="693"/>
    </row>
  </sheetData>
  <mergeCells count="8">
    <mergeCell ref="A44:F44"/>
    <mergeCell ref="A49:F49"/>
    <mergeCell ref="A53:F53"/>
    <mergeCell ref="A1:H2"/>
    <mergeCell ref="A27:F27"/>
    <mergeCell ref="A20:F20"/>
    <mergeCell ref="A34:F34"/>
    <mergeCell ref="A39:F39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85" zoomScaleNormal="85" workbookViewId="0">
      <selection activeCell="C16" sqref="C16"/>
    </sheetView>
  </sheetViews>
  <sheetFormatPr defaultRowHeight="15"/>
  <cols>
    <col min="1" max="1" width="17.5703125" customWidth="1"/>
    <col min="2" max="2" width="17.28515625" bestFit="1" customWidth="1"/>
    <col min="3" max="3" width="107.28515625" bestFit="1" customWidth="1"/>
    <col min="4" max="4" width="11" style="119" bestFit="1" customWidth="1"/>
    <col min="5" max="5" width="12.5703125" style="115" bestFit="1" customWidth="1"/>
  </cols>
  <sheetData>
    <row r="1" spans="1:7" ht="23.25">
      <c r="A1" s="1144" t="s">
        <v>4453</v>
      </c>
      <c r="B1" s="1144"/>
      <c r="C1" s="1144"/>
      <c r="D1" s="1144"/>
      <c r="E1" s="1144"/>
    </row>
    <row r="2" spans="1:7" s="156" customFormat="1">
      <c r="D2" s="119"/>
      <c r="E2" s="115"/>
    </row>
    <row r="3" spans="1:7" s="156" customFormat="1">
      <c r="D3" s="119"/>
      <c r="E3" s="938"/>
    </row>
    <row r="6" spans="1:7" ht="45.75" thickBot="1">
      <c r="A6" s="1010" t="s">
        <v>4421</v>
      </c>
      <c r="B6" s="1010" t="s">
        <v>20</v>
      </c>
      <c r="C6" s="1010" t="s">
        <v>4454</v>
      </c>
      <c r="D6" s="1010" t="s">
        <v>9</v>
      </c>
      <c r="E6" s="1011" t="s">
        <v>164</v>
      </c>
    </row>
    <row r="7" spans="1:7" ht="15.75">
      <c r="A7" s="1142"/>
      <c r="B7" s="1012" t="s">
        <v>4422</v>
      </c>
      <c r="C7" s="1012" t="s">
        <v>5696</v>
      </c>
      <c r="D7" s="1013">
        <v>379.54400000000004</v>
      </c>
      <c r="E7" s="1030">
        <f>D7-D7*$E$3</f>
        <v>379.54400000000004</v>
      </c>
      <c r="G7" s="691"/>
    </row>
    <row r="8" spans="1:7" ht="15.75">
      <c r="A8" s="1083"/>
      <c r="B8" s="1014" t="s">
        <v>4423</v>
      </c>
      <c r="C8" s="1014" t="s">
        <v>5697</v>
      </c>
      <c r="D8" s="1015">
        <v>595.03400000000011</v>
      </c>
      <c r="E8" s="1031">
        <f t="shared" ref="E8:E37" si="0">D8-D8*$E$3</f>
        <v>595.03400000000011</v>
      </c>
      <c r="F8" s="672"/>
      <c r="G8" s="691"/>
    </row>
    <row r="9" spans="1:7" ht="15.75">
      <c r="A9" s="1083"/>
      <c r="B9" s="1014" t="s">
        <v>4424</v>
      </c>
      <c r="C9" s="1014" t="s">
        <v>5698</v>
      </c>
      <c r="D9" s="1015">
        <v>1154.2849999999999</v>
      </c>
      <c r="E9" s="1031">
        <f t="shared" si="0"/>
        <v>1154.2849999999999</v>
      </c>
      <c r="F9" s="672"/>
      <c r="G9" s="691"/>
    </row>
    <row r="10" spans="1:7" ht="15.75">
      <c r="A10" s="1083"/>
      <c r="B10" s="1014" t="s">
        <v>4425</v>
      </c>
      <c r="C10" s="1014" t="s">
        <v>5699</v>
      </c>
      <c r="D10" s="1015">
        <v>1847.021</v>
      </c>
      <c r="E10" s="1031">
        <f t="shared" si="0"/>
        <v>1847.021</v>
      </c>
      <c r="F10" s="672"/>
      <c r="G10" s="691"/>
    </row>
    <row r="11" spans="1:7" ht="15.75">
      <c r="A11" s="1083"/>
      <c r="B11" s="1014" t="s">
        <v>4426</v>
      </c>
      <c r="C11" s="1014" t="s">
        <v>5700</v>
      </c>
      <c r="D11" s="1015">
        <v>2751.9580000000001</v>
      </c>
      <c r="E11" s="1031">
        <f t="shared" si="0"/>
        <v>2751.9580000000001</v>
      </c>
      <c r="F11" s="672"/>
      <c r="G11" s="691"/>
    </row>
    <row r="12" spans="1:7" ht="16.5" thickBot="1">
      <c r="A12" s="1143"/>
      <c r="B12" s="1016" t="s">
        <v>4427</v>
      </c>
      <c r="C12" s="1016" t="s">
        <v>5701</v>
      </c>
      <c r="D12" s="1017">
        <v>4249.5529999999999</v>
      </c>
      <c r="E12" s="1032">
        <f t="shared" si="0"/>
        <v>4249.5529999999999</v>
      </c>
      <c r="F12" s="672"/>
      <c r="G12" s="691"/>
    </row>
    <row r="13" spans="1:7" ht="15.75">
      <c r="A13" s="1145"/>
      <c r="B13" s="1018" t="s">
        <v>4428</v>
      </c>
      <c r="C13" s="1018" t="s">
        <v>5702</v>
      </c>
      <c r="D13" s="1019">
        <v>397.85899999999998</v>
      </c>
      <c r="E13" s="1033">
        <f t="shared" si="0"/>
        <v>397.85899999999998</v>
      </c>
      <c r="F13" s="672"/>
      <c r="G13" s="691"/>
    </row>
    <row r="14" spans="1:7" ht="15.75">
      <c r="A14" s="1145"/>
      <c r="B14" s="1020" t="s">
        <v>4429</v>
      </c>
      <c r="C14" s="1020" t="s">
        <v>5703</v>
      </c>
      <c r="D14" s="1021">
        <v>630.68500000000006</v>
      </c>
      <c r="E14" s="1034">
        <f t="shared" si="0"/>
        <v>630.68500000000006</v>
      </c>
      <c r="F14" s="672"/>
      <c r="G14" s="691"/>
    </row>
    <row r="15" spans="1:7" ht="15.75">
      <c r="A15" s="1145"/>
      <c r="B15" s="1020" t="s">
        <v>4430</v>
      </c>
      <c r="C15" s="1020" t="s">
        <v>5704</v>
      </c>
      <c r="D15" s="1021">
        <v>1251.3049999999998</v>
      </c>
      <c r="E15" s="1034">
        <f t="shared" si="0"/>
        <v>1251.3049999999998</v>
      </c>
      <c r="F15" s="672"/>
      <c r="G15" s="691"/>
    </row>
    <row r="16" spans="1:7" ht="15.75">
      <c r="A16" s="1145"/>
      <c r="B16" s="1020" t="s">
        <v>4431</v>
      </c>
      <c r="C16" s="1020" t="s">
        <v>5705</v>
      </c>
      <c r="D16" s="1021">
        <v>2183.9839999999999</v>
      </c>
      <c r="E16" s="1034">
        <f t="shared" si="0"/>
        <v>2183.9839999999999</v>
      </c>
      <c r="F16" s="672"/>
      <c r="G16" s="691"/>
    </row>
    <row r="17" spans="1:8" ht="15.75">
      <c r="A17" s="1145"/>
      <c r="B17" s="1020" t="s">
        <v>4432</v>
      </c>
      <c r="C17" s="1020" t="s">
        <v>5706</v>
      </c>
      <c r="D17" s="1021">
        <v>3133.0639999999999</v>
      </c>
      <c r="E17" s="1034">
        <f t="shared" si="0"/>
        <v>3133.0639999999999</v>
      </c>
      <c r="F17" s="672"/>
      <c r="G17" s="691"/>
    </row>
    <row r="18" spans="1:8" ht="16.5" thickBot="1">
      <c r="A18" s="1145"/>
      <c r="B18" s="1022" t="s">
        <v>4433</v>
      </c>
      <c r="C18" s="1022" t="s">
        <v>5707</v>
      </c>
      <c r="D18" s="1023">
        <v>4649.5899999999992</v>
      </c>
      <c r="E18" s="1035">
        <f t="shared" si="0"/>
        <v>4649.5899999999992</v>
      </c>
      <c r="F18" s="672"/>
      <c r="G18" s="691"/>
    </row>
    <row r="19" spans="1:8" ht="15.75">
      <c r="A19" s="1142"/>
      <c r="B19" s="1012" t="s">
        <v>4434</v>
      </c>
      <c r="C19" s="1012" t="s">
        <v>5708</v>
      </c>
      <c r="D19" s="1013">
        <v>369.072</v>
      </c>
      <c r="E19" s="1030">
        <f t="shared" si="0"/>
        <v>369.072</v>
      </c>
      <c r="F19" s="672"/>
      <c r="G19" s="691"/>
    </row>
    <row r="20" spans="1:8" ht="15.75">
      <c r="A20" s="1083"/>
      <c r="B20" s="1014" t="s">
        <v>4435</v>
      </c>
      <c r="C20" s="1014" t="s">
        <v>5709</v>
      </c>
      <c r="D20" s="1015">
        <v>578.57799999999997</v>
      </c>
      <c r="E20" s="1031">
        <f t="shared" si="0"/>
        <v>578.57799999999997</v>
      </c>
      <c r="F20" s="672"/>
      <c r="G20" s="691"/>
      <c r="H20" s="672"/>
    </row>
    <row r="21" spans="1:8" ht="15.75">
      <c r="A21" s="1083"/>
      <c r="B21" s="1014" t="s">
        <v>4436</v>
      </c>
      <c r="C21" s="1014" t="s">
        <v>5710</v>
      </c>
      <c r="D21" s="1015">
        <v>1128.809</v>
      </c>
      <c r="E21" s="1031">
        <f t="shared" si="0"/>
        <v>1128.809</v>
      </c>
      <c r="F21" s="672"/>
      <c r="G21" s="691"/>
    </row>
    <row r="22" spans="1:8" ht="16.5" thickBot="1">
      <c r="A22" s="1143"/>
      <c r="B22" s="1016" t="s">
        <v>4437</v>
      </c>
      <c r="C22" s="1016" t="s">
        <v>5711</v>
      </c>
      <c r="D22" s="1017">
        <v>1785.7400000000002</v>
      </c>
      <c r="E22" s="1032">
        <f t="shared" si="0"/>
        <v>1785.7400000000002</v>
      </c>
      <c r="F22" s="672"/>
      <c r="G22" s="691"/>
    </row>
    <row r="23" spans="1:8" ht="15.75">
      <c r="A23" s="1145"/>
      <c r="B23" s="1018" t="s">
        <v>4438</v>
      </c>
      <c r="C23" s="1018" t="s">
        <v>5712</v>
      </c>
      <c r="D23" s="1019">
        <v>387.387</v>
      </c>
      <c r="E23" s="1033">
        <f t="shared" si="0"/>
        <v>387.387</v>
      </c>
      <c r="F23" s="672"/>
      <c r="G23" s="691"/>
    </row>
    <row r="24" spans="1:8" ht="15.75">
      <c r="A24" s="1145"/>
      <c r="B24" s="1020" t="s">
        <v>4439</v>
      </c>
      <c r="C24" s="1020" t="s">
        <v>5713</v>
      </c>
      <c r="D24" s="1021">
        <v>619.70699999999999</v>
      </c>
      <c r="E24" s="1034">
        <f t="shared" si="0"/>
        <v>619.70699999999999</v>
      </c>
      <c r="F24" s="672"/>
      <c r="G24" s="691"/>
    </row>
    <row r="25" spans="1:8" ht="15.75">
      <c r="A25" s="1145"/>
      <c r="B25" s="1020" t="s">
        <v>4440</v>
      </c>
      <c r="C25" s="1024" t="s">
        <v>4844</v>
      </c>
      <c r="D25" s="1021">
        <v>1225.587</v>
      </c>
      <c r="E25" s="1034">
        <f t="shared" si="0"/>
        <v>1225.587</v>
      </c>
      <c r="F25" s="672"/>
      <c r="G25" s="691"/>
    </row>
    <row r="26" spans="1:8" ht="16.5" thickBot="1">
      <c r="A26" s="1145"/>
      <c r="B26" s="1022" t="s">
        <v>4441</v>
      </c>
      <c r="C26" s="1025" t="s">
        <v>4845</v>
      </c>
      <c r="D26" s="1023">
        <v>2024.3519999999999</v>
      </c>
      <c r="E26" s="1035">
        <f t="shared" si="0"/>
        <v>2024.3519999999999</v>
      </c>
      <c r="F26" s="672"/>
      <c r="G26" s="691"/>
    </row>
    <row r="27" spans="1:8" ht="15.75">
      <c r="A27" s="1142"/>
      <c r="B27" s="1012" t="s">
        <v>4442</v>
      </c>
      <c r="C27" s="1026" t="s">
        <v>4836</v>
      </c>
      <c r="D27" s="1013">
        <v>548.29499999999996</v>
      </c>
      <c r="E27" s="1030">
        <f t="shared" si="0"/>
        <v>548.29499999999996</v>
      </c>
      <c r="F27" s="672"/>
      <c r="G27" s="691"/>
    </row>
    <row r="28" spans="1:8" ht="15.75">
      <c r="A28" s="1083"/>
      <c r="B28" s="1014" t="s">
        <v>4443</v>
      </c>
      <c r="C28" s="1027" t="s">
        <v>4837</v>
      </c>
      <c r="D28" s="1015">
        <v>883.24500000000012</v>
      </c>
      <c r="E28" s="1031">
        <f t="shared" si="0"/>
        <v>883.24500000000012</v>
      </c>
      <c r="F28" s="672"/>
      <c r="G28" s="691"/>
    </row>
    <row r="29" spans="1:8" ht="15.75">
      <c r="A29" s="1083"/>
      <c r="B29" s="1014" t="s">
        <v>4444</v>
      </c>
      <c r="C29" s="1027" t="s">
        <v>4838</v>
      </c>
      <c r="D29" s="1015">
        <v>1892.308</v>
      </c>
      <c r="E29" s="1031">
        <f t="shared" si="0"/>
        <v>1892.308</v>
      </c>
      <c r="F29" s="672"/>
      <c r="G29" s="691"/>
    </row>
    <row r="30" spans="1:8" ht="16.5" thickBot="1">
      <c r="A30" s="1143"/>
      <c r="B30" s="1016" t="s">
        <v>4445</v>
      </c>
      <c r="C30" s="1028" t="s">
        <v>4839</v>
      </c>
      <c r="D30" s="1017">
        <v>2863.5749999999998</v>
      </c>
      <c r="E30" s="1032">
        <f t="shared" si="0"/>
        <v>2863.5749999999998</v>
      </c>
      <c r="F30" s="672"/>
      <c r="G30" s="691"/>
    </row>
    <row r="31" spans="1:8" ht="15.75">
      <c r="A31" s="1145"/>
      <c r="B31" s="1018" t="s">
        <v>4446</v>
      </c>
      <c r="C31" s="1029" t="s">
        <v>4840</v>
      </c>
      <c r="D31" s="1019">
        <v>584.11099999999999</v>
      </c>
      <c r="E31" s="1033">
        <f t="shared" si="0"/>
        <v>584.11099999999999</v>
      </c>
      <c r="F31" s="672"/>
      <c r="G31" s="691"/>
    </row>
    <row r="32" spans="1:8" ht="15.75">
      <c r="A32" s="1145"/>
      <c r="B32" s="1020" t="s">
        <v>4447</v>
      </c>
      <c r="C32" s="1024" t="s">
        <v>4841</v>
      </c>
      <c r="D32" s="1021">
        <v>978.49399999999991</v>
      </c>
      <c r="E32" s="1034">
        <f t="shared" si="0"/>
        <v>978.49399999999991</v>
      </c>
      <c r="F32" s="672"/>
      <c r="G32" s="691"/>
    </row>
    <row r="33" spans="1:7" ht="16.5" thickBot="1">
      <c r="A33" s="1145"/>
      <c r="B33" s="1022" t="s">
        <v>4448</v>
      </c>
      <c r="C33" s="1025" t="s">
        <v>4842</v>
      </c>
      <c r="D33" s="1023">
        <v>2223.3090000000002</v>
      </c>
      <c r="E33" s="1035">
        <f t="shared" si="0"/>
        <v>2223.3090000000002</v>
      </c>
      <c r="F33" s="672"/>
      <c r="G33" s="691"/>
    </row>
    <row r="34" spans="1:7" ht="15.75">
      <c r="A34" s="1142"/>
      <c r="B34" s="1012" t="s">
        <v>4449</v>
      </c>
      <c r="C34" s="1026" t="s">
        <v>4846</v>
      </c>
      <c r="D34" s="1013">
        <v>408.33099999999996</v>
      </c>
      <c r="E34" s="1030">
        <f t="shared" si="0"/>
        <v>408.33099999999996</v>
      </c>
      <c r="F34" s="672"/>
      <c r="G34" s="691"/>
    </row>
    <row r="35" spans="1:7" ht="15.75">
      <c r="A35" s="1083"/>
      <c r="B35" s="1014" t="s">
        <v>4450</v>
      </c>
      <c r="C35" s="1027" t="s">
        <v>4847</v>
      </c>
      <c r="D35" s="1015">
        <v>652.63</v>
      </c>
      <c r="E35" s="1031">
        <f t="shared" si="0"/>
        <v>652.63</v>
      </c>
      <c r="F35" s="672"/>
      <c r="G35" s="691"/>
    </row>
    <row r="36" spans="1:7" ht="15.75">
      <c r="A36" s="1083"/>
      <c r="B36" s="1014" t="s">
        <v>4451</v>
      </c>
      <c r="C36" s="1027" t="s">
        <v>4848</v>
      </c>
      <c r="D36" s="1015">
        <v>1290.0029999999999</v>
      </c>
      <c r="E36" s="1031">
        <f t="shared" si="0"/>
        <v>1290.0029999999999</v>
      </c>
      <c r="F36" s="672"/>
      <c r="G36" s="691"/>
    </row>
    <row r="37" spans="1:7" ht="16.5" thickBot="1">
      <c r="A37" s="1143"/>
      <c r="B37" s="1016" t="s">
        <v>4452</v>
      </c>
      <c r="C37" s="1028" t="s">
        <v>4849</v>
      </c>
      <c r="D37" s="1017">
        <v>2005.9930000000002</v>
      </c>
      <c r="E37" s="1032">
        <f t="shared" si="0"/>
        <v>2005.9930000000002</v>
      </c>
      <c r="F37" s="672"/>
      <c r="G37" s="691"/>
    </row>
    <row r="38" spans="1:7">
      <c r="D38" s="21"/>
    </row>
    <row r="39" spans="1:7">
      <c r="D39" s="21"/>
    </row>
  </sheetData>
  <mergeCells count="8">
    <mergeCell ref="A34:A37"/>
    <mergeCell ref="A1:E1"/>
    <mergeCell ref="A7:A12"/>
    <mergeCell ref="A13:A18"/>
    <mergeCell ref="A19:A22"/>
    <mergeCell ref="A23:A26"/>
    <mergeCell ref="A27:A30"/>
    <mergeCell ref="A31:A3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H17" sqref="H17"/>
    </sheetView>
  </sheetViews>
  <sheetFormatPr defaultColWidth="9.140625" defaultRowHeight="15"/>
  <cols>
    <col min="1" max="1" width="18.28515625" style="672" customWidth="1"/>
    <col min="2" max="2" width="16.5703125" style="672" bestFit="1" customWidth="1"/>
    <col min="3" max="3" width="65.85546875" style="672" customWidth="1"/>
    <col min="4" max="4" width="9.42578125" style="672" customWidth="1"/>
    <col min="5" max="5" width="14.42578125" style="29" bestFit="1" customWidth="1"/>
    <col min="6" max="6" width="13.7109375" style="672" customWidth="1"/>
    <col min="7" max="7" width="9.140625" style="672"/>
    <col min="8" max="8" width="10.140625" style="672" customWidth="1"/>
    <col min="9" max="16384" width="9.140625" style="672"/>
  </cols>
  <sheetData>
    <row r="1" spans="1:8" ht="18.75">
      <c r="A1" s="1147" t="s">
        <v>4035</v>
      </c>
      <c r="B1" s="1148"/>
      <c r="C1" s="1148"/>
      <c r="D1" s="1148"/>
      <c r="E1" s="1148"/>
      <c r="F1" s="1149"/>
    </row>
    <row r="2" spans="1:8">
      <c r="C2" s="29"/>
    </row>
    <row r="3" spans="1:8">
      <c r="C3" s="29"/>
    </row>
    <row r="4" spans="1:8">
      <c r="A4" s="836" t="s">
        <v>6</v>
      </c>
      <c r="B4" s="837">
        <v>0</v>
      </c>
      <c r="C4" s="29"/>
    </row>
    <row r="5" spans="1:8" ht="15.75" customHeight="1">
      <c r="C5" s="29"/>
    </row>
    <row r="6" spans="1:8" ht="15" customHeight="1">
      <c r="A6" s="1150" t="s">
        <v>3976</v>
      </c>
      <c r="B6" s="1150"/>
      <c r="C6" s="1150"/>
      <c r="D6" s="1150"/>
      <c r="E6" s="1150"/>
      <c r="F6" s="1150"/>
    </row>
    <row r="7" spans="1:8" ht="45">
      <c r="A7" s="838" t="s">
        <v>4421</v>
      </c>
      <c r="B7" s="838" t="s">
        <v>20</v>
      </c>
      <c r="C7" s="839" t="s">
        <v>4</v>
      </c>
      <c r="D7" s="840" t="s">
        <v>21</v>
      </c>
      <c r="E7" s="841" t="s">
        <v>9</v>
      </c>
      <c r="F7" s="841" t="s">
        <v>10</v>
      </c>
    </row>
    <row r="8" spans="1:8" ht="25.5">
      <c r="A8" s="1151"/>
      <c r="B8" s="842" t="s">
        <v>3977</v>
      </c>
      <c r="C8" s="843" t="s">
        <v>3978</v>
      </c>
      <c r="D8" s="844" t="s">
        <v>61</v>
      </c>
      <c r="E8" s="845">
        <v>493.32800000000003</v>
      </c>
      <c r="F8" s="846">
        <f>E8-E8*$B$4/100</f>
        <v>493.32800000000003</v>
      </c>
      <c r="H8" s="694"/>
    </row>
    <row r="9" spans="1:8" ht="25.5">
      <c r="A9" s="1151"/>
      <c r="B9" s="842" t="s">
        <v>3979</v>
      </c>
      <c r="C9" s="843" t="s">
        <v>3980</v>
      </c>
      <c r="D9" s="844" t="s">
        <v>62</v>
      </c>
      <c r="E9" s="845">
        <v>712.71199999999999</v>
      </c>
      <c r="F9" s="846">
        <f t="shared" ref="F9:F19" si="0">E9-E9*$B$4/100</f>
        <v>712.71199999999999</v>
      </c>
      <c r="H9" s="694"/>
    </row>
    <row r="10" spans="1:8" ht="25.5">
      <c r="A10" s="1151"/>
      <c r="B10" s="842" t="s">
        <v>3981</v>
      </c>
      <c r="C10" s="843" t="s">
        <v>3982</v>
      </c>
      <c r="D10" s="844" t="s">
        <v>49</v>
      </c>
      <c r="E10" s="845">
        <v>1094.5990000000002</v>
      </c>
      <c r="F10" s="846">
        <f t="shared" si="0"/>
        <v>1094.5990000000002</v>
      </c>
      <c r="H10" s="694"/>
    </row>
    <row r="11" spans="1:8" ht="25.5">
      <c r="A11" s="1151"/>
      <c r="B11" s="842" t="s">
        <v>3983</v>
      </c>
      <c r="C11" s="843" t="s">
        <v>3984</v>
      </c>
      <c r="D11" s="844" t="s">
        <v>68</v>
      </c>
      <c r="E11" s="845">
        <v>1751.596</v>
      </c>
      <c r="F11" s="846">
        <f t="shared" si="0"/>
        <v>1751.596</v>
      </c>
      <c r="H11" s="694"/>
    </row>
    <row r="12" spans="1:8" ht="25.5">
      <c r="A12" s="1151"/>
      <c r="B12" s="842" t="s">
        <v>3985</v>
      </c>
      <c r="C12" s="843" t="s">
        <v>3986</v>
      </c>
      <c r="D12" s="844" t="s">
        <v>69</v>
      </c>
      <c r="E12" s="845">
        <v>2539.7570000000001</v>
      </c>
      <c r="F12" s="846">
        <f t="shared" si="0"/>
        <v>2539.7570000000001</v>
      </c>
      <c r="H12" s="694"/>
    </row>
    <row r="13" spans="1:8" ht="25.5">
      <c r="A13" s="1151"/>
      <c r="B13" s="842" t="s">
        <v>3987</v>
      </c>
      <c r="C13" s="843" t="s">
        <v>3988</v>
      </c>
      <c r="D13" s="844" t="s">
        <v>35</v>
      </c>
      <c r="E13" s="845">
        <v>3825.8879999999999</v>
      </c>
      <c r="F13" s="846">
        <f t="shared" si="0"/>
        <v>3825.8879999999999</v>
      </c>
      <c r="H13" s="694"/>
    </row>
    <row r="14" spans="1:8" ht="25.5">
      <c r="A14" s="1151"/>
      <c r="B14" s="842" t="s">
        <v>3989</v>
      </c>
      <c r="C14" s="843" t="s">
        <v>3990</v>
      </c>
      <c r="D14" s="844" t="s">
        <v>61</v>
      </c>
      <c r="E14" s="845">
        <v>465.46499999999997</v>
      </c>
      <c r="F14" s="846">
        <f t="shared" si="0"/>
        <v>465.46499999999997</v>
      </c>
      <c r="H14" s="694"/>
    </row>
    <row r="15" spans="1:8" ht="25.5">
      <c r="A15" s="1151"/>
      <c r="B15" s="842" t="s">
        <v>3991</v>
      </c>
      <c r="C15" s="843" t="s">
        <v>3992</v>
      </c>
      <c r="D15" s="844" t="s">
        <v>62</v>
      </c>
      <c r="E15" s="845">
        <v>551.36400000000003</v>
      </c>
      <c r="F15" s="846">
        <f t="shared" si="0"/>
        <v>551.36400000000003</v>
      </c>
      <c r="H15" s="694"/>
    </row>
    <row r="16" spans="1:8" ht="25.5">
      <c r="A16" s="1151"/>
      <c r="B16" s="842" t="s">
        <v>3993</v>
      </c>
      <c r="C16" s="843" t="s">
        <v>3994</v>
      </c>
      <c r="D16" s="844" t="s">
        <v>49</v>
      </c>
      <c r="E16" s="845">
        <v>970.39799999999991</v>
      </c>
      <c r="F16" s="846">
        <f t="shared" si="0"/>
        <v>970.39799999999991</v>
      </c>
      <c r="H16" s="694"/>
    </row>
    <row r="17" spans="1:8" ht="25.5">
      <c r="A17" s="1151"/>
      <c r="B17" s="842" t="s">
        <v>3995</v>
      </c>
      <c r="C17" s="843" t="s">
        <v>3996</v>
      </c>
      <c r="D17" s="844" t="s">
        <v>68</v>
      </c>
      <c r="E17" s="845">
        <v>1337.2040000000002</v>
      </c>
      <c r="F17" s="846">
        <f t="shared" si="0"/>
        <v>1337.2040000000002</v>
      </c>
      <c r="H17" s="694"/>
    </row>
    <row r="18" spans="1:8" ht="25.5">
      <c r="A18" s="1151"/>
      <c r="B18" s="842" t="s">
        <v>3997</v>
      </c>
      <c r="C18" s="843" t="s">
        <v>3998</v>
      </c>
      <c r="D18" s="844" t="s">
        <v>69</v>
      </c>
      <c r="E18" s="845">
        <v>2195.0169999999998</v>
      </c>
      <c r="F18" s="846">
        <f t="shared" si="0"/>
        <v>2195.0169999999998</v>
      </c>
      <c r="H18" s="694"/>
    </row>
    <row r="19" spans="1:8" ht="25.5">
      <c r="A19" s="1151"/>
      <c r="B19" s="842" t="s">
        <v>3999</v>
      </c>
      <c r="C19" s="847" t="s">
        <v>4000</v>
      </c>
      <c r="D19" s="844" t="s">
        <v>35</v>
      </c>
      <c r="E19" s="845">
        <v>3167.7360000000003</v>
      </c>
      <c r="F19" s="846">
        <f t="shared" si="0"/>
        <v>3167.7360000000003</v>
      </c>
      <c r="H19" s="694"/>
    </row>
    <row r="20" spans="1:8" ht="15" customHeight="1">
      <c r="A20" s="1150" t="s">
        <v>4001</v>
      </c>
      <c r="B20" s="1150"/>
      <c r="C20" s="1150"/>
      <c r="D20" s="1150"/>
      <c r="E20" s="1150"/>
      <c r="F20" s="1150"/>
      <c r="H20" s="694"/>
    </row>
    <row r="21" spans="1:8" ht="45">
      <c r="A21" s="838" t="s">
        <v>4421</v>
      </c>
      <c r="B21" s="838" t="s">
        <v>20</v>
      </c>
      <c r="C21" s="839" t="s">
        <v>4</v>
      </c>
      <c r="D21" s="840" t="s">
        <v>21</v>
      </c>
      <c r="E21" s="841" t="s">
        <v>9</v>
      </c>
      <c r="F21" s="841" t="s">
        <v>10</v>
      </c>
      <c r="H21" s="694"/>
    </row>
    <row r="22" spans="1:8">
      <c r="A22" s="1151"/>
      <c r="B22" s="842" t="s">
        <v>4002</v>
      </c>
      <c r="C22" s="843" t="s">
        <v>4003</v>
      </c>
      <c r="D22" s="844" t="s">
        <v>61</v>
      </c>
      <c r="E22" s="845">
        <v>354.31</v>
      </c>
      <c r="F22" s="846">
        <f t="shared" ref="F22:F27" si="1">E22-E22*$B$4/100</f>
        <v>354.31</v>
      </c>
      <c r="H22" s="694"/>
    </row>
    <row r="23" spans="1:8">
      <c r="A23" s="1151"/>
      <c r="B23" s="842" t="s">
        <v>4004</v>
      </c>
      <c r="C23" s="843" t="s">
        <v>4005</v>
      </c>
      <c r="D23" s="844" t="s">
        <v>62</v>
      </c>
      <c r="E23" s="845">
        <v>636.17399999999998</v>
      </c>
      <c r="F23" s="846">
        <f t="shared" si="1"/>
        <v>636.17399999999998</v>
      </c>
      <c r="H23" s="694"/>
    </row>
    <row r="24" spans="1:8">
      <c r="A24" s="1151"/>
      <c r="B24" s="842" t="s">
        <v>4006</v>
      </c>
      <c r="C24" s="843" t="s">
        <v>4007</v>
      </c>
      <c r="D24" s="844" t="s">
        <v>49</v>
      </c>
      <c r="E24" s="845">
        <v>1199.902</v>
      </c>
      <c r="F24" s="846">
        <f t="shared" si="1"/>
        <v>1199.902</v>
      </c>
      <c r="H24" s="694"/>
    </row>
    <row r="25" spans="1:8">
      <c r="A25" s="1151"/>
      <c r="B25" s="842" t="s">
        <v>4008</v>
      </c>
      <c r="C25" s="843" t="s">
        <v>4009</v>
      </c>
      <c r="D25" s="844" t="s">
        <v>68</v>
      </c>
      <c r="E25" s="845">
        <v>2030.787</v>
      </c>
      <c r="F25" s="846">
        <f t="shared" si="1"/>
        <v>2030.787</v>
      </c>
      <c r="H25" s="694"/>
    </row>
    <row r="26" spans="1:8">
      <c r="A26" s="1151"/>
      <c r="B26" s="842" t="s">
        <v>4010</v>
      </c>
      <c r="C26" s="843" t="s">
        <v>4011</v>
      </c>
      <c r="D26" s="844" t="s">
        <v>69</v>
      </c>
      <c r="E26" s="845">
        <v>3082.3979999999997</v>
      </c>
      <c r="F26" s="846">
        <f t="shared" si="1"/>
        <v>3082.3979999999997</v>
      </c>
      <c r="H26" s="694"/>
    </row>
    <row r="27" spans="1:8">
      <c r="A27" s="1151"/>
      <c r="B27" s="842" t="s">
        <v>4012</v>
      </c>
      <c r="C27" s="843" t="s">
        <v>4013</v>
      </c>
      <c r="D27" s="844" t="s">
        <v>35</v>
      </c>
      <c r="E27" s="845">
        <v>3976.665</v>
      </c>
      <c r="F27" s="846">
        <f t="shared" si="1"/>
        <v>3976.665</v>
      </c>
      <c r="H27" s="694"/>
    </row>
    <row r="28" spans="1:8" ht="15" customHeight="1">
      <c r="A28" s="1150" t="s">
        <v>4014</v>
      </c>
      <c r="B28" s="1150"/>
      <c r="C28" s="1150"/>
      <c r="D28" s="1150"/>
      <c r="E28" s="1150"/>
      <c r="F28" s="1150"/>
      <c r="H28" s="694"/>
    </row>
    <row r="29" spans="1:8" ht="45">
      <c r="A29" s="838" t="s">
        <v>4421</v>
      </c>
      <c r="B29" s="838" t="s">
        <v>20</v>
      </c>
      <c r="C29" s="839" t="s">
        <v>4</v>
      </c>
      <c r="D29" s="840" t="s">
        <v>21</v>
      </c>
      <c r="E29" s="841" t="s">
        <v>9</v>
      </c>
      <c r="F29" s="841" t="s">
        <v>10</v>
      </c>
      <c r="H29" s="694"/>
    </row>
    <row r="30" spans="1:8" ht="24.75" customHeight="1">
      <c r="A30" s="1152"/>
      <c r="B30" s="848" t="s">
        <v>4023</v>
      </c>
      <c r="C30" s="849" t="s">
        <v>4024</v>
      </c>
      <c r="D30" s="850" t="s">
        <v>61</v>
      </c>
      <c r="E30" s="845">
        <v>2723.2259999999997</v>
      </c>
      <c r="F30" s="846">
        <f t="shared" ref="F30:F39" si="2">E30-E30*$B$4/100</f>
        <v>2723.2259999999997</v>
      </c>
      <c r="H30" s="694"/>
    </row>
    <row r="31" spans="1:8" ht="24.75" customHeight="1">
      <c r="A31" s="1089"/>
      <c r="B31" s="848" t="s">
        <v>4025</v>
      </c>
      <c r="C31" s="849" t="s">
        <v>4026</v>
      </c>
      <c r="D31" s="850" t="s">
        <v>62</v>
      </c>
      <c r="E31" s="845">
        <v>2966.0619999999999</v>
      </c>
      <c r="F31" s="846">
        <f t="shared" si="2"/>
        <v>2966.0619999999999</v>
      </c>
      <c r="H31" s="694"/>
    </row>
    <row r="32" spans="1:8" ht="24.75" customHeight="1">
      <c r="A32" s="1089"/>
      <c r="B32" s="848" t="s">
        <v>4027</v>
      </c>
      <c r="C32" s="849" t="s">
        <v>4028</v>
      </c>
      <c r="D32" s="850" t="s">
        <v>49</v>
      </c>
      <c r="E32" s="845">
        <v>4767.7850000000008</v>
      </c>
      <c r="F32" s="846">
        <f t="shared" si="2"/>
        <v>4767.7850000000008</v>
      </c>
      <c r="H32" s="694"/>
    </row>
    <row r="33" spans="1:8" ht="24.75" customHeight="1">
      <c r="A33" s="1089"/>
      <c r="B33" s="848" t="s">
        <v>4029</v>
      </c>
      <c r="C33" s="849" t="s">
        <v>4030</v>
      </c>
      <c r="D33" s="850" t="s">
        <v>68</v>
      </c>
      <c r="E33" s="845">
        <v>8926.0820000000003</v>
      </c>
      <c r="F33" s="846">
        <f>E33-E33*$B$4/100</f>
        <v>8926.0820000000003</v>
      </c>
      <c r="H33" s="694"/>
    </row>
    <row r="34" spans="1:8" ht="24.75" customHeight="1">
      <c r="A34" s="1089"/>
      <c r="B34" s="848" t="s">
        <v>4031</v>
      </c>
      <c r="C34" s="849" t="s">
        <v>4032</v>
      </c>
      <c r="D34" s="850" t="s">
        <v>69</v>
      </c>
      <c r="E34" s="845">
        <v>9609.6220000000012</v>
      </c>
      <c r="F34" s="846">
        <f t="shared" si="2"/>
        <v>9609.6220000000012</v>
      </c>
      <c r="H34" s="694"/>
    </row>
    <row r="35" spans="1:8" ht="24.75" customHeight="1">
      <c r="A35" s="1153"/>
      <c r="B35" s="848" t="s">
        <v>4033</v>
      </c>
      <c r="C35" s="849" t="s">
        <v>4034</v>
      </c>
      <c r="D35" s="850" t="s">
        <v>35</v>
      </c>
      <c r="E35" s="845">
        <v>13812.865</v>
      </c>
      <c r="F35" s="846">
        <f t="shared" si="2"/>
        <v>13812.865</v>
      </c>
      <c r="H35" s="694"/>
    </row>
    <row r="36" spans="1:8" ht="42.75" customHeight="1">
      <c r="A36" s="1152"/>
      <c r="B36" s="848" t="s">
        <v>4019</v>
      </c>
      <c r="C36" s="849" t="s">
        <v>4020</v>
      </c>
      <c r="D36" s="850" t="s">
        <v>61</v>
      </c>
      <c r="E36" s="845">
        <v>1705.8140000000001</v>
      </c>
      <c r="F36" s="846">
        <f t="shared" si="2"/>
        <v>1705.8140000000001</v>
      </c>
      <c r="H36" s="694"/>
    </row>
    <row r="37" spans="1:8" ht="42.75" customHeight="1">
      <c r="A37" s="1153"/>
      <c r="B37" s="848" t="s">
        <v>4021</v>
      </c>
      <c r="C37" s="849" t="s">
        <v>4022</v>
      </c>
      <c r="D37" s="850" t="s">
        <v>62</v>
      </c>
      <c r="E37" s="845">
        <v>1892.7919999999999</v>
      </c>
      <c r="F37" s="846">
        <f t="shared" si="2"/>
        <v>1892.7919999999999</v>
      </c>
      <c r="H37" s="694"/>
    </row>
    <row r="38" spans="1:8" ht="48" customHeight="1">
      <c r="A38" s="1152"/>
      <c r="B38" s="848" t="s">
        <v>4015</v>
      </c>
      <c r="C38" s="849" t="s">
        <v>4016</v>
      </c>
      <c r="D38" s="850" t="s">
        <v>61</v>
      </c>
      <c r="E38" s="845">
        <v>1791.6689999999999</v>
      </c>
      <c r="F38" s="846">
        <f t="shared" si="2"/>
        <v>1791.6689999999999</v>
      </c>
      <c r="H38" s="694"/>
    </row>
    <row r="39" spans="1:8" ht="48" customHeight="1">
      <c r="A39" s="1153"/>
      <c r="B39" s="848" t="s">
        <v>4017</v>
      </c>
      <c r="C39" s="849" t="s">
        <v>4018</v>
      </c>
      <c r="D39" s="850" t="s">
        <v>62</v>
      </c>
      <c r="E39" s="845">
        <v>1987.5790000000002</v>
      </c>
      <c r="F39" s="846">
        <f t="shared" si="2"/>
        <v>1987.5790000000002</v>
      </c>
      <c r="H39" s="694"/>
    </row>
    <row r="40" spans="1:8" s="123" customFormat="1" ht="15" customHeight="1">
      <c r="A40" s="1150" t="s">
        <v>5185</v>
      </c>
      <c r="B40" s="1150"/>
      <c r="C40" s="1150"/>
      <c r="D40" s="1150"/>
      <c r="E40" s="1150"/>
      <c r="F40" s="1150"/>
      <c r="G40" s="672"/>
      <c r="H40" s="694"/>
    </row>
    <row r="41" spans="1:8" s="123" customFormat="1" ht="45">
      <c r="A41" s="838" t="s">
        <v>4421</v>
      </c>
      <c r="B41" s="838" t="s">
        <v>20</v>
      </c>
      <c r="C41" s="839" t="s">
        <v>4</v>
      </c>
      <c r="D41" s="840" t="s">
        <v>21</v>
      </c>
      <c r="E41" s="841" t="s">
        <v>9</v>
      </c>
      <c r="F41" s="841" t="s">
        <v>10</v>
      </c>
      <c r="G41" s="672"/>
      <c r="H41" s="694"/>
    </row>
    <row r="42" spans="1:8" s="123" customFormat="1" ht="43.5" customHeight="1">
      <c r="A42" s="1146"/>
      <c r="B42" s="848" t="s">
        <v>5145</v>
      </c>
      <c r="C42" s="849" t="s">
        <v>5146</v>
      </c>
      <c r="D42" s="850" t="s">
        <v>77</v>
      </c>
      <c r="E42" s="845">
        <v>596.90300000000002</v>
      </c>
      <c r="F42" s="846">
        <f t="shared" ref="F42:F59" si="3">E42-E42*$B$4/100</f>
        <v>596.90300000000002</v>
      </c>
      <c r="G42" s="672"/>
      <c r="H42" s="694"/>
    </row>
    <row r="43" spans="1:8" s="123" customFormat="1" ht="43.5" customHeight="1">
      <c r="A43" s="1146"/>
      <c r="B43" s="848" t="s">
        <v>5147</v>
      </c>
      <c r="C43" s="849" t="s">
        <v>5148</v>
      </c>
      <c r="D43" s="850" t="s">
        <v>75</v>
      </c>
      <c r="E43" s="845">
        <v>849.68260000000009</v>
      </c>
      <c r="F43" s="846">
        <f t="shared" si="3"/>
        <v>849.68260000000009</v>
      </c>
      <c r="G43" s="672"/>
      <c r="H43" s="694"/>
    </row>
    <row r="44" spans="1:8" s="123" customFormat="1" ht="79.5" customHeight="1">
      <c r="A44" s="851"/>
      <c r="B44" s="848" t="s">
        <v>5149</v>
      </c>
      <c r="C44" s="849" t="s">
        <v>5150</v>
      </c>
      <c r="D44" s="850" t="s">
        <v>77</v>
      </c>
      <c r="E44" s="845">
        <v>584.04099999999994</v>
      </c>
      <c r="F44" s="846">
        <f t="shared" si="3"/>
        <v>584.04099999999994</v>
      </c>
      <c r="G44" s="672"/>
      <c r="H44" s="694"/>
    </row>
    <row r="45" spans="1:8" s="123" customFormat="1" ht="73.5" customHeight="1">
      <c r="A45" s="851"/>
      <c r="B45" s="848" t="s">
        <v>5151</v>
      </c>
      <c r="C45" s="849" t="s">
        <v>5152</v>
      </c>
      <c r="D45" s="850" t="s">
        <v>77</v>
      </c>
      <c r="E45" s="845">
        <v>671.69140000000004</v>
      </c>
      <c r="F45" s="846">
        <f t="shared" si="3"/>
        <v>671.69140000000004</v>
      </c>
      <c r="G45" s="672"/>
      <c r="H45" s="694"/>
    </row>
    <row r="46" spans="1:8" s="123" customFormat="1" ht="40.5" customHeight="1">
      <c r="A46" s="1146"/>
      <c r="B46" s="848" t="s">
        <v>5153</v>
      </c>
      <c r="C46" s="849" t="s">
        <v>5154</v>
      </c>
      <c r="D46" s="850" t="s">
        <v>134</v>
      </c>
      <c r="E46" s="845">
        <v>511.24680000000001</v>
      </c>
      <c r="F46" s="846">
        <f t="shared" si="3"/>
        <v>511.24680000000001</v>
      </c>
      <c r="G46" s="672"/>
      <c r="H46" s="694"/>
    </row>
    <row r="47" spans="1:8" s="123" customFormat="1" ht="40.5" customHeight="1">
      <c r="A47" s="1146"/>
      <c r="B47" s="848" t="s">
        <v>5155</v>
      </c>
      <c r="C47" s="849" t="s">
        <v>5156</v>
      </c>
      <c r="D47" s="850" t="s">
        <v>77</v>
      </c>
      <c r="E47" s="845">
        <v>519.18820000000005</v>
      </c>
      <c r="F47" s="846">
        <f t="shared" si="3"/>
        <v>519.18820000000005</v>
      </c>
      <c r="G47" s="672"/>
      <c r="H47" s="694"/>
    </row>
    <row r="48" spans="1:8" s="123" customFormat="1" ht="40.5" customHeight="1">
      <c r="A48" s="1146"/>
      <c r="B48" s="848" t="s">
        <v>5157</v>
      </c>
      <c r="C48" s="849" t="s">
        <v>5158</v>
      </c>
      <c r="D48" s="850" t="s">
        <v>75</v>
      </c>
      <c r="E48" s="845">
        <v>561.91599999999994</v>
      </c>
      <c r="F48" s="846">
        <f t="shared" si="3"/>
        <v>561.91599999999994</v>
      </c>
      <c r="G48" s="672"/>
      <c r="H48" s="694"/>
    </row>
    <row r="49" spans="1:8" s="123" customFormat="1" ht="35.25" customHeight="1">
      <c r="A49" s="1146"/>
      <c r="B49" s="848" t="s">
        <v>5159</v>
      </c>
      <c r="C49" s="849" t="s">
        <v>5160</v>
      </c>
      <c r="D49" s="850" t="s">
        <v>134</v>
      </c>
      <c r="E49" s="845">
        <v>593.71699999999998</v>
      </c>
      <c r="F49" s="846">
        <f t="shared" si="3"/>
        <v>593.71699999999998</v>
      </c>
      <c r="G49" s="672"/>
      <c r="H49" s="694"/>
    </row>
    <row r="50" spans="1:8" s="123" customFormat="1" ht="35.25" customHeight="1">
      <c r="A50" s="1146"/>
      <c r="B50" s="848" t="s">
        <v>5161</v>
      </c>
      <c r="C50" s="849" t="s">
        <v>5162</v>
      </c>
      <c r="D50" s="850" t="s">
        <v>77</v>
      </c>
      <c r="E50" s="845">
        <v>639.92579999999998</v>
      </c>
      <c r="F50" s="846">
        <f t="shared" si="3"/>
        <v>639.92579999999998</v>
      </c>
      <c r="G50" s="672"/>
      <c r="H50" s="694"/>
    </row>
    <row r="51" spans="1:8" s="123" customFormat="1" ht="35.25" customHeight="1">
      <c r="A51" s="1146"/>
      <c r="B51" s="848" t="s">
        <v>5163</v>
      </c>
      <c r="C51" s="849" t="s">
        <v>5164</v>
      </c>
      <c r="D51" s="850" t="s">
        <v>75</v>
      </c>
      <c r="E51" s="845">
        <v>732.33159999999998</v>
      </c>
      <c r="F51" s="846">
        <f t="shared" si="3"/>
        <v>732.33159999999998</v>
      </c>
      <c r="G51" s="672"/>
      <c r="H51" s="694"/>
    </row>
    <row r="52" spans="1:8" s="123" customFormat="1" ht="18" customHeight="1">
      <c r="A52" s="1146"/>
      <c r="B52" s="848" t="s">
        <v>5165</v>
      </c>
      <c r="C52" s="849" t="s">
        <v>5166</v>
      </c>
      <c r="D52" s="850" t="s">
        <v>5167</v>
      </c>
      <c r="E52" s="845">
        <v>186.13320000000002</v>
      </c>
      <c r="F52" s="846">
        <f t="shared" si="3"/>
        <v>186.13320000000002</v>
      </c>
      <c r="G52" s="672"/>
      <c r="H52" s="694"/>
    </row>
    <row r="53" spans="1:8" s="123" customFormat="1" ht="18" customHeight="1">
      <c r="A53" s="1146"/>
      <c r="B53" s="848" t="s">
        <v>5168</v>
      </c>
      <c r="C53" s="849" t="s">
        <v>5169</v>
      </c>
      <c r="D53" s="850" t="s">
        <v>5170</v>
      </c>
      <c r="E53" s="845">
        <v>239.77599999999998</v>
      </c>
      <c r="F53" s="846">
        <f t="shared" si="3"/>
        <v>239.77599999999998</v>
      </c>
      <c r="G53" s="672"/>
      <c r="H53" s="694"/>
    </row>
    <row r="54" spans="1:8" s="123" customFormat="1" ht="18" customHeight="1">
      <c r="A54" s="1146"/>
      <c r="B54" s="848" t="s">
        <v>5171</v>
      </c>
      <c r="C54" s="849" t="s">
        <v>5172</v>
      </c>
      <c r="D54" s="850" t="s">
        <v>105</v>
      </c>
      <c r="E54" s="845">
        <v>250.18360000000001</v>
      </c>
      <c r="F54" s="846">
        <f t="shared" si="3"/>
        <v>250.18360000000001</v>
      </c>
      <c r="G54" s="672"/>
      <c r="H54" s="694"/>
    </row>
    <row r="55" spans="1:8" s="123" customFormat="1" ht="18" customHeight="1">
      <c r="A55" s="1146"/>
      <c r="B55" s="848" t="s">
        <v>5173</v>
      </c>
      <c r="C55" s="849" t="s">
        <v>5174</v>
      </c>
      <c r="D55" s="850" t="s">
        <v>132</v>
      </c>
      <c r="E55" s="845">
        <v>354.18880000000001</v>
      </c>
      <c r="F55" s="846">
        <f t="shared" si="3"/>
        <v>354.18880000000001</v>
      </c>
      <c r="G55" s="672"/>
      <c r="H55" s="694"/>
    </row>
    <row r="56" spans="1:8" s="123" customFormat="1" ht="27" customHeight="1">
      <c r="A56" s="1146"/>
      <c r="B56" s="848" t="s">
        <v>5175</v>
      </c>
      <c r="C56" s="849" t="s">
        <v>5176</v>
      </c>
      <c r="D56" s="850" t="s">
        <v>5167</v>
      </c>
      <c r="E56" s="845">
        <v>186.13320000000002</v>
      </c>
      <c r="F56" s="846">
        <f t="shared" si="3"/>
        <v>186.13320000000002</v>
      </c>
      <c r="G56" s="672"/>
      <c r="H56" s="694"/>
    </row>
    <row r="57" spans="1:8" s="123" customFormat="1" ht="27" customHeight="1">
      <c r="A57" s="1146"/>
      <c r="B57" s="848" t="s">
        <v>5177</v>
      </c>
      <c r="C57" s="849" t="s">
        <v>5178</v>
      </c>
      <c r="D57" s="850" t="s">
        <v>5170</v>
      </c>
      <c r="E57" s="845">
        <v>239.77599999999998</v>
      </c>
      <c r="F57" s="846">
        <f t="shared" si="3"/>
        <v>239.77599999999998</v>
      </c>
      <c r="G57" s="672"/>
      <c r="H57" s="694"/>
    </row>
    <row r="58" spans="1:8" s="123" customFormat="1" ht="27" customHeight="1">
      <c r="A58" s="1146"/>
      <c r="B58" s="848" t="s">
        <v>5179</v>
      </c>
      <c r="C58" s="849" t="s">
        <v>5180</v>
      </c>
      <c r="D58" s="850" t="s">
        <v>105</v>
      </c>
      <c r="E58" s="845">
        <v>250.18360000000001</v>
      </c>
      <c r="F58" s="846">
        <f t="shared" si="3"/>
        <v>250.18360000000001</v>
      </c>
      <c r="G58" s="672"/>
      <c r="H58" s="694"/>
    </row>
    <row r="59" spans="1:8" s="123" customFormat="1" ht="27" customHeight="1">
      <c r="A59" s="1146"/>
      <c r="B59" s="848" t="s">
        <v>5181</v>
      </c>
      <c r="C59" s="849" t="s">
        <v>5182</v>
      </c>
      <c r="D59" s="850" t="s">
        <v>132</v>
      </c>
      <c r="E59" s="845">
        <v>354.18880000000001</v>
      </c>
      <c r="F59" s="846">
        <f t="shared" si="3"/>
        <v>354.18880000000001</v>
      </c>
      <c r="G59" s="672"/>
      <c r="H59" s="694"/>
    </row>
    <row r="60" spans="1:8" s="123" customFormat="1">
      <c r="A60" s="1150" t="s">
        <v>5214</v>
      </c>
      <c r="B60" s="1150"/>
      <c r="C60" s="1150"/>
      <c r="D60" s="1150"/>
      <c r="E60" s="1150"/>
      <c r="F60" s="1150"/>
      <c r="G60" s="672"/>
      <c r="H60" s="694"/>
    </row>
    <row r="61" spans="1:8" s="123" customFormat="1" ht="27" customHeight="1">
      <c r="A61" s="838" t="s">
        <v>4421</v>
      </c>
      <c r="B61" s="838" t="s">
        <v>20</v>
      </c>
      <c r="C61" s="839" t="s">
        <v>4</v>
      </c>
      <c r="D61" s="840" t="s">
        <v>21</v>
      </c>
      <c r="E61" s="841" t="s">
        <v>9</v>
      </c>
      <c r="F61" s="841" t="s">
        <v>10</v>
      </c>
      <c r="G61" s="672"/>
      <c r="H61" s="694"/>
    </row>
    <row r="62" spans="1:8" ht="78.75" customHeight="1">
      <c r="A62" s="851"/>
      <c r="B62" s="848" t="s">
        <v>5183</v>
      </c>
      <c r="C62" s="849" t="s">
        <v>5184</v>
      </c>
      <c r="D62" s="850" t="s">
        <v>77</v>
      </c>
      <c r="E62" s="845">
        <v>1648.8000000000004</v>
      </c>
      <c r="F62" s="846">
        <f>E62-E62*$B$4/100</f>
        <v>1648.8000000000004</v>
      </c>
      <c r="H62" s="694"/>
    </row>
  </sheetData>
  <mergeCells count="17">
    <mergeCell ref="A46:A48"/>
    <mergeCell ref="A49:A51"/>
    <mergeCell ref="A52:A55"/>
    <mergeCell ref="A56:A59"/>
    <mergeCell ref="A60:F60"/>
    <mergeCell ref="A42:A43"/>
    <mergeCell ref="A1:F1"/>
    <mergeCell ref="A6:F6"/>
    <mergeCell ref="A8:A13"/>
    <mergeCell ref="A14:A19"/>
    <mergeCell ref="A20:F20"/>
    <mergeCell ref="A22:A27"/>
    <mergeCell ref="A28:F28"/>
    <mergeCell ref="A30:A35"/>
    <mergeCell ref="A36:A37"/>
    <mergeCell ref="A38:A39"/>
    <mergeCell ref="A40:F4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70" zoomScaleNormal="70" workbookViewId="0">
      <selection activeCell="B11" sqref="B11"/>
    </sheetView>
  </sheetViews>
  <sheetFormatPr defaultRowHeight="15"/>
  <cols>
    <col min="1" max="1" width="23" customWidth="1"/>
    <col min="2" max="2" width="65.85546875" customWidth="1"/>
    <col min="3" max="3" width="17.7109375" customWidth="1"/>
    <col min="4" max="4" width="12.85546875" customWidth="1"/>
    <col min="5" max="5" width="13.7109375" customWidth="1"/>
    <col min="6" max="6" width="27.85546875" customWidth="1"/>
    <col min="8" max="8" width="12" customWidth="1"/>
  </cols>
  <sheetData>
    <row r="1" spans="1:9" ht="18.75">
      <c r="A1" s="1154" t="s">
        <v>4635</v>
      </c>
      <c r="B1" s="1154"/>
      <c r="C1" s="1154"/>
      <c r="D1" s="1154"/>
      <c r="E1" s="1154"/>
      <c r="F1" s="1154"/>
      <c r="G1" s="1154"/>
    </row>
    <row r="2" spans="1:9">
      <c r="A2" s="591"/>
      <c r="B2" s="591"/>
      <c r="C2" s="29"/>
      <c r="D2" s="591"/>
      <c r="E2" s="591"/>
      <c r="F2" s="591"/>
      <c r="G2" s="591"/>
    </row>
    <row r="3" spans="1:9">
      <c r="A3" s="591"/>
      <c r="B3" s="591"/>
      <c r="C3" s="29"/>
      <c r="D3" s="591"/>
      <c r="E3" s="591"/>
      <c r="F3" s="591"/>
      <c r="G3" s="591"/>
    </row>
    <row r="4" spans="1:9">
      <c r="A4" s="338" t="s">
        <v>6</v>
      </c>
      <c r="B4" s="337">
        <v>0</v>
      </c>
      <c r="C4" s="29"/>
      <c r="D4" s="591"/>
      <c r="E4" s="591"/>
      <c r="F4" s="591"/>
      <c r="G4" s="591"/>
    </row>
    <row r="7" spans="1:9" ht="45">
      <c r="A7" s="336" t="s">
        <v>20</v>
      </c>
      <c r="B7" s="335" t="s">
        <v>4</v>
      </c>
      <c r="C7" s="334" t="s">
        <v>21</v>
      </c>
      <c r="D7" s="333" t="s">
        <v>9</v>
      </c>
      <c r="E7" s="333" t="s">
        <v>10</v>
      </c>
      <c r="F7" s="334" t="s">
        <v>446</v>
      </c>
    </row>
    <row r="8" spans="1:9" ht="56.25" customHeight="1">
      <c r="A8" s="316" t="s">
        <v>4607</v>
      </c>
      <c r="B8" s="307" t="s">
        <v>4608</v>
      </c>
      <c r="C8" s="317" t="s">
        <v>77</v>
      </c>
      <c r="D8" s="314">
        <v>552.673</v>
      </c>
      <c r="E8" s="314">
        <f t="shared" ref="E8:E21" si="0">D8-D8*$B$4/100</f>
        <v>552.673</v>
      </c>
      <c r="F8" s="1155"/>
      <c r="H8" s="694"/>
      <c r="I8" s="694"/>
    </row>
    <row r="9" spans="1:9" ht="56.25" customHeight="1">
      <c r="A9" s="316" t="s">
        <v>4609</v>
      </c>
      <c r="B9" s="307" t="s">
        <v>4610</v>
      </c>
      <c r="C9" s="317" t="s">
        <v>75</v>
      </c>
      <c r="D9" s="314">
        <v>838.42000000000007</v>
      </c>
      <c r="E9" s="314">
        <f t="shared" si="0"/>
        <v>838.42000000000007</v>
      </c>
      <c r="F9" s="1155"/>
      <c r="H9" s="694"/>
      <c r="I9" s="694"/>
    </row>
    <row r="10" spans="1:9" ht="56.25" customHeight="1">
      <c r="A10" s="316" t="s">
        <v>4611</v>
      </c>
      <c r="B10" s="307" t="s">
        <v>4612</v>
      </c>
      <c r="C10" s="317" t="s">
        <v>77</v>
      </c>
      <c r="D10" s="314">
        <v>512.80899999999997</v>
      </c>
      <c r="E10" s="314">
        <f t="shared" si="0"/>
        <v>512.80899999999997</v>
      </c>
      <c r="F10" s="1155"/>
      <c r="H10" s="694"/>
      <c r="I10" s="694"/>
    </row>
    <row r="11" spans="1:9" ht="56.25" customHeight="1">
      <c r="A11" s="316" t="s">
        <v>4613</v>
      </c>
      <c r="B11" s="307" t="s">
        <v>4614</v>
      </c>
      <c r="C11" s="317" t="s">
        <v>75</v>
      </c>
      <c r="D11" s="314">
        <v>833.15099999999995</v>
      </c>
      <c r="E11" s="314">
        <f t="shared" si="0"/>
        <v>833.15099999999995</v>
      </c>
      <c r="F11" s="1155"/>
      <c r="H11" s="694"/>
      <c r="I11" s="694"/>
    </row>
    <row r="12" spans="1:9" ht="56.25" customHeight="1">
      <c r="A12" s="316" t="s">
        <v>4615</v>
      </c>
      <c r="B12" s="307" t="s">
        <v>4616</v>
      </c>
      <c r="C12" s="317" t="s">
        <v>77</v>
      </c>
      <c r="D12" s="314">
        <v>948.47500000000002</v>
      </c>
      <c r="E12" s="314">
        <f t="shared" si="0"/>
        <v>948.47500000000002</v>
      </c>
      <c r="F12" s="1155"/>
      <c r="H12" s="694"/>
      <c r="I12" s="694"/>
    </row>
    <row r="13" spans="1:9" ht="56.25" customHeight="1">
      <c r="A13" s="316" t="s">
        <v>4617</v>
      </c>
      <c r="B13" s="307" t="s">
        <v>4618</v>
      </c>
      <c r="C13" s="317" t="s">
        <v>75</v>
      </c>
      <c r="D13" s="314">
        <v>1242.7359999999999</v>
      </c>
      <c r="E13" s="314">
        <f t="shared" si="0"/>
        <v>1242.7359999999999</v>
      </c>
      <c r="F13" s="1155"/>
      <c r="H13" s="694"/>
      <c r="I13" s="694"/>
    </row>
    <row r="14" spans="1:9" ht="56.25" customHeight="1">
      <c r="A14" s="316" t="s">
        <v>4619</v>
      </c>
      <c r="B14" s="307" t="s">
        <v>4620</v>
      </c>
      <c r="C14" s="317" t="s">
        <v>77</v>
      </c>
      <c r="D14" s="314">
        <v>940.36799999999994</v>
      </c>
      <c r="E14" s="314">
        <f t="shared" si="0"/>
        <v>940.36799999999994</v>
      </c>
      <c r="F14" s="1155"/>
      <c r="H14" s="694"/>
      <c r="I14" s="694"/>
    </row>
    <row r="15" spans="1:9" ht="56.25" customHeight="1">
      <c r="A15" s="316" t="s">
        <v>4621</v>
      </c>
      <c r="B15" s="307" t="s">
        <v>4622</v>
      </c>
      <c r="C15" s="317" t="s">
        <v>75</v>
      </c>
      <c r="D15" s="314">
        <v>1231.8680000000002</v>
      </c>
      <c r="E15" s="314">
        <f t="shared" si="0"/>
        <v>1231.8680000000002</v>
      </c>
      <c r="F15" s="1155"/>
      <c r="H15" s="694"/>
      <c r="I15" s="694"/>
    </row>
    <row r="16" spans="1:9" ht="56.25" customHeight="1">
      <c r="A16" s="316" t="s">
        <v>4623</v>
      </c>
      <c r="B16" s="307" t="s">
        <v>4624</v>
      </c>
      <c r="C16" s="317" t="s">
        <v>77</v>
      </c>
      <c r="D16" s="314">
        <v>510.98299999999995</v>
      </c>
      <c r="E16" s="314">
        <f t="shared" si="0"/>
        <v>510.98299999999995</v>
      </c>
      <c r="F16" s="1155"/>
      <c r="H16" s="694"/>
      <c r="I16" s="694"/>
    </row>
    <row r="17" spans="1:9" ht="56.25" customHeight="1">
      <c r="A17" s="316" t="s">
        <v>4625</v>
      </c>
      <c r="B17" s="307" t="s">
        <v>4626</v>
      </c>
      <c r="C17" s="317" t="s">
        <v>75</v>
      </c>
      <c r="D17" s="314">
        <v>785.08100000000002</v>
      </c>
      <c r="E17" s="314">
        <f t="shared" si="0"/>
        <v>785.08100000000002</v>
      </c>
      <c r="F17" s="1155"/>
      <c r="H17" s="694"/>
      <c r="I17" s="694"/>
    </row>
    <row r="18" spans="1:9" ht="56.25" customHeight="1">
      <c r="A18" s="316" t="s">
        <v>4627</v>
      </c>
      <c r="B18" s="307" t="s">
        <v>4628</v>
      </c>
      <c r="C18" s="317" t="s">
        <v>77</v>
      </c>
      <c r="D18" s="314">
        <v>472.94499999999999</v>
      </c>
      <c r="E18" s="314">
        <f t="shared" si="0"/>
        <v>472.94499999999999</v>
      </c>
      <c r="F18" s="1155"/>
      <c r="H18" s="694"/>
      <c r="I18" s="694"/>
    </row>
    <row r="19" spans="1:9" ht="56.25" customHeight="1">
      <c r="A19" s="316" t="s">
        <v>4629</v>
      </c>
      <c r="B19" s="307" t="s">
        <v>4630</v>
      </c>
      <c r="C19" s="317" t="s">
        <v>75</v>
      </c>
      <c r="D19" s="314">
        <v>766.05099999999993</v>
      </c>
      <c r="E19" s="314">
        <f t="shared" si="0"/>
        <v>766.05099999999993</v>
      </c>
      <c r="F19" s="1155"/>
      <c r="H19" s="694"/>
      <c r="I19" s="694"/>
    </row>
    <row r="20" spans="1:9" ht="138.75" customHeight="1">
      <c r="A20" s="316" t="s">
        <v>4631</v>
      </c>
      <c r="B20" s="307" t="s">
        <v>4632</v>
      </c>
      <c r="C20" s="317" t="s">
        <v>128</v>
      </c>
      <c r="D20" s="314">
        <v>649.31999999999994</v>
      </c>
      <c r="E20" s="314">
        <f t="shared" si="0"/>
        <v>649.31999999999994</v>
      </c>
      <c r="F20" s="612"/>
      <c r="H20" s="694"/>
      <c r="I20" s="694"/>
    </row>
    <row r="21" spans="1:9" ht="138.75" customHeight="1">
      <c r="A21" s="316" t="s">
        <v>4633</v>
      </c>
      <c r="B21" s="307" t="s">
        <v>4634</v>
      </c>
      <c r="C21" s="317" t="s">
        <v>128</v>
      </c>
      <c r="D21" s="314">
        <v>577.67849999999999</v>
      </c>
      <c r="E21" s="314">
        <f t="shared" si="0"/>
        <v>577.67849999999999</v>
      </c>
      <c r="F21" s="612"/>
      <c r="H21" s="694"/>
      <c r="I21" s="694"/>
    </row>
  </sheetData>
  <mergeCells count="7">
    <mergeCell ref="A1:G1"/>
    <mergeCell ref="F18:F19"/>
    <mergeCell ref="F16:F17"/>
    <mergeCell ref="F14:F15"/>
    <mergeCell ref="F12:F13"/>
    <mergeCell ref="F10:F11"/>
    <mergeCell ref="F8:F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B31" sqref="B31"/>
    </sheetView>
  </sheetViews>
  <sheetFormatPr defaultRowHeight="15"/>
  <cols>
    <col min="1" max="1" width="23" customWidth="1"/>
    <col min="2" max="2" width="65.85546875" customWidth="1"/>
    <col min="3" max="3" width="12.85546875" customWidth="1"/>
    <col min="4" max="4" width="13.7109375" customWidth="1"/>
    <col min="5" max="5" width="27.85546875" customWidth="1"/>
  </cols>
  <sheetData>
    <row r="1" spans="1:6" ht="18.75">
      <c r="A1" s="1147" t="s">
        <v>5215</v>
      </c>
      <c r="B1" s="1148"/>
      <c r="C1" s="1148"/>
      <c r="D1" s="1148"/>
      <c r="E1" s="1149"/>
      <c r="F1" s="672"/>
    </row>
    <row r="2" spans="1:6">
      <c r="A2" s="672"/>
      <c r="B2" s="672"/>
      <c r="C2" s="672"/>
      <c r="D2" s="672"/>
      <c r="E2" s="672"/>
      <c r="F2" s="672"/>
    </row>
    <row r="3" spans="1:6">
      <c r="A3" s="672"/>
      <c r="B3" s="672"/>
      <c r="C3" s="672"/>
      <c r="D3" s="672"/>
      <c r="E3" s="672"/>
      <c r="F3" s="672"/>
    </row>
    <row r="4" spans="1:6">
      <c r="A4" s="338" t="s">
        <v>6</v>
      </c>
      <c r="B4" s="337">
        <v>0</v>
      </c>
      <c r="C4" s="672"/>
      <c r="D4" s="672"/>
      <c r="E4" s="672"/>
      <c r="F4" s="672"/>
    </row>
    <row r="5" spans="1:6">
      <c r="A5" s="672"/>
      <c r="B5" s="672"/>
      <c r="C5" s="672"/>
      <c r="D5" s="672"/>
      <c r="E5" s="672"/>
      <c r="F5" s="672"/>
    </row>
    <row r="6" spans="1:6">
      <c r="A6" s="672"/>
      <c r="B6" s="672"/>
      <c r="C6" s="672"/>
      <c r="D6" s="672"/>
      <c r="E6" s="672"/>
      <c r="F6" s="672"/>
    </row>
    <row r="7" spans="1:6" ht="45">
      <c r="A7" s="336" t="s">
        <v>20</v>
      </c>
      <c r="B7" s="335" t="s">
        <v>4</v>
      </c>
      <c r="C7" s="333" t="s">
        <v>9</v>
      </c>
      <c r="D7" s="333" t="s">
        <v>10</v>
      </c>
      <c r="E7" s="334" t="s">
        <v>446</v>
      </c>
      <c r="F7" s="672"/>
    </row>
    <row r="8" spans="1:6" ht="25.5">
      <c r="A8" s="316" t="s">
        <v>5216</v>
      </c>
      <c r="B8" s="307" t="s">
        <v>5217</v>
      </c>
      <c r="C8" s="314">
        <v>2594.982000000005</v>
      </c>
      <c r="D8" s="314">
        <f t="shared" ref="D8:D16" si="0">C8-C8*$B$4/100</f>
        <v>2594.982000000005</v>
      </c>
      <c r="E8" s="1152"/>
      <c r="F8" s="672"/>
    </row>
    <row r="9" spans="1:6" ht="25.5">
      <c r="A9" s="316" t="s">
        <v>5218</v>
      </c>
      <c r="B9" s="307" t="s">
        <v>5219</v>
      </c>
      <c r="C9" s="314">
        <v>2750.6809200000021</v>
      </c>
      <c r="D9" s="314">
        <f t="shared" si="0"/>
        <v>2750.6809200000021</v>
      </c>
      <c r="E9" s="1089"/>
      <c r="F9" s="672"/>
    </row>
    <row r="10" spans="1:6" ht="25.5">
      <c r="A10" s="316" t="s">
        <v>5220</v>
      </c>
      <c r="B10" s="307" t="s">
        <v>5221</v>
      </c>
      <c r="C10" s="314">
        <v>2915.7217752000029</v>
      </c>
      <c r="D10" s="314">
        <f t="shared" si="0"/>
        <v>2915.7217752000029</v>
      </c>
      <c r="E10" s="1089"/>
    </row>
    <row r="11" spans="1:6" ht="25.5">
      <c r="A11" s="316" t="s">
        <v>5222</v>
      </c>
      <c r="B11" s="307" t="s">
        <v>5223</v>
      </c>
      <c r="C11" s="314">
        <v>3090.6650817119989</v>
      </c>
      <c r="D11" s="314">
        <f t="shared" si="0"/>
        <v>3090.6650817119989</v>
      </c>
      <c r="E11" s="1089"/>
    </row>
    <row r="12" spans="1:6" ht="25.5">
      <c r="A12" s="316" t="s">
        <v>5224</v>
      </c>
      <c r="B12" s="307" t="s">
        <v>5225</v>
      </c>
      <c r="C12" s="314">
        <v>3276.1049866147241</v>
      </c>
      <c r="D12" s="314">
        <f t="shared" si="0"/>
        <v>3276.1049866147241</v>
      </c>
      <c r="E12" s="1089"/>
    </row>
    <row r="13" spans="1:6" ht="25.5">
      <c r="A13" s="316" t="s">
        <v>5226</v>
      </c>
      <c r="B13" s="307" t="s">
        <v>5227</v>
      </c>
      <c r="C13" s="314">
        <v>3472.671285811607</v>
      </c>
      <c r="D13" s="314">
        <f t="shared" si="0"/>
        <v>3472.671285811607</v>
      </c>
      <c r="E13" s="1089"/>
    </row>
    <row r="14" spans="1:6" ht="25.5">
      <c r="A14" s="316" t="s">
        <v>5228</v>
      </c>
      <c r="B14" s="307" t="s">
        <v>5229</v>
      </c>
      <c r="C14" s="314">
        <v>3681.031562960301</v>
      </c>
      <c r="D14" s="314">
        <f t="shared" si="0"/>
        <v>3681.031562960301</v>
      </c>
      <c r="E14" s="1089"/>
    </row>
    <row r="15" spans="1:6" ht="25.5">
      <c r="A15" s="316" t="s">
        <v>5230</v>
      </c>
      <c r="B15" s="307" t="s">
        <v>5231</v>
      </c>
      <c r="C15" s="314">
        <v>3901.8934567379142</v>
      </c>
      <c r="D15" s="314">
        <f t="shared" si="0"/>
        <v>3901.8934567379142</v>
      </c>
      <c r="E15" s="1089"/>
    </row>
    <row r="16" spans="1:6" ht="25.5">
      <c r="A16" s="316" t="s">
        <v>5232</v>
      </c>
      <c r="B16" s="307" t="s">
        <v>5233</v>
      </c>
      <c r="C16" s="314">
        <v>4136.0070641421944</v>
      </c>
      <c r="D16" s="314">
        <f t="shared" si="0"/>
        <v>4136.0070641421944</v>
      </c>
      <c r="E16" s="1153"/>
    </row>
    <row r="19" spans="1:5" ht="45">
      <c r="A19" s="336" t="s">
        <v>20</v>
      </c>
      <c r="B19" s="335" t="s">
        <v>4</v>
      </c>
      <c r="C19" s="333" t="s">
        <v>9</v>
      </c>
      <c r="D19" s="333" t="s">
        <v>10</v>
      </c>
      <c r="E19" s="672"/>
    </row>
    <row r="20" spans="1:5" ht="25.5">
      <c r="A20" s="316" t="s">
        <v>5234</v>
      </c>
      <c r="B20" s="307" t="s">
        <v>5235</v>
      </c>
      <c r="C20" s="314">
        <v>202.16196000000002</v>
      </c>
      <c r="D20" s="314">
        <f>C20-C20*$B$4/100</f>
        <v>202.16196000000002</v>
      </c>
    </row>
    <row r="21" spans="1:5" ht="25.5">
      <c r="A21" s="316" t="s">
        <v>5236</v>
      </c>
      <c r="B21" s="307" t="s">
        <v>5237</v>
      </c>
      <c r="C21" s="314">
        <v>545.51639999999998</v>
      </c>
      <c r="D21" s="314">
        <f>C21-C21*$B$4/100</f>
        <v>545.51639999999998</v>
      </c>
    </row>
    <row r="22" spans="1:5" ht="25.5">
      <c r="A22" s="316" t="s">
        <v>5238</v>
      </c>
      <c r="B22" s="307" t="s">
        <v>5239</v>
      </c>
      <c r="C22" s="314">
        <v>67.387320000000003</v>
      </c>
      <c r="D22" s="314">
        <f>C22-C22*$B$4/100</f>
        <v>67.387320000000003</v>
      </c>
    </row>
    <row r="23" spans="1:5" ht="25.5">
      <c r="A23" s="316" t="s">
        <v>5240</v>
      </c>
      <c r="B23" s="307" t="s">
        <v>5241</v>
      </c>
      <c r="C23" s="314">
        <v>67.387320000000003</v>
      </c>
      <c r="D23" s="314">
        <f>C23-C23*$B$4/100</f>
        <v>67.387320000000003</v>
      </c>
    </row>
  </sheetData>
  <mergeCells count="2">
    <mergeCell ref="A1:E1"/>
    <mergeCell ref="E8:E1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="80" zoomScaleNormal="80" workbookViewId="0">
      <selection activeCell="C56" sqref="C56"/>
    </sheetView>
  </sheetViews>
  <sheetFormatPr defaultColWidth="9.140625" defaultRowHeight="15"/>
  <cols>
    <col min="1" max="1" width="14" style="248" bestFit="1" customWidth="1"/>
    <col min="2" max="2" width="21.42578125" style="248" customWidth="1"/>
    <col min="3" max="3" width="94" style="248" customWidth="1"/>
    <col min="4" max="4" width="17" style="248" customWidth="1"/>
    <col min="5" max="5" width="31.42578125" style="248" customWidth="1"/>
    <col min="6" max="6" width="30" style="248" bestFit="1" customWidth="1"/>
    <col min="7" max="7" width="27.140625" style="751" bestFit="1" customWidth="1"/>
    <col min="8" max="8" width="21.85546875" style="248" customWidth="1"/>
    <col min="9" max="9" width="10" style="248" bestFit="1" customWidth="1"/>
    <col min="10" max="16384" width="9.140625" style="248"/>
  </cols>
  <sheetData>
    <row r="1" spans="1:13" ht="30" customHeight="1">
      <c r="A1" s="1158" t="s">
        <v>4220</v>
      </c>
      <c r="B1" s="1158"/>
      <c r="C1" s="1158"/>
      <c r="D1" s="1158"/>
      <c r="E1" s="1158"/>
      <c r="F1" s="1158"/>
      <c r="G1" s="1158"/>
      <c r="H1" s="1158"/>
    </row>
    <row r="5" spans="1:13" ht="22.7" customHeight="1">
      <c r="A5" s="1159" t="s">
        <v>4221</v>
      </c>
      <c r="B5" s="1159"/>
      <c r="C5" s="1159"/>
      <c r="D5" s="1159"/>
      <c r="E5" s="1159"/>
      <c r="F5" s="1159"/>
      <c r="G5" s="1159"/>
      <c r="H5" s="1159"/>
      <c r="I5" s="249" t="s">
        <v>3946</v>
      </c>
      <c r="J5" s="250">
        <v>0</v>
      </c>
    </row>
    <row r="6" spans="1:13" ht="30">
      <c r="A6" s="258" t="s">
        <v>93</v>
      </c>
      <c r="B6" s="258" t="s">
        <v>20</v>
      </c>
      <c r="C6" s="259" t="s">
        <v>4</v>
      </c>
      <c r="D6" s="258" t="s">
        <v>4222</v>
      </c>
      <c r="E6" s="258" t="s">
        <v>4223</v>
      </c>
      <c r="F6" s="258" t="s">
        <v>4224</v>
      </c>
      <c r="G6" s="260" t="s">
        <v>4225</v>
      </c>
      <c r="H6" s="260" t="s">
        <v>4226</v>
      </c>
    </row>
    <row r="7" spans="1:13">
      <c r="A7" s="251"/>
      <c r="B7" s="252" t="s">
        <v>4227</v>
      </c>
      <c r="C7" s="253" t="s">
        <v>4228</v>
      </c>
      <c r="D7" s="252" t="s">
        <v>4229</v>
      </c>
      <c r="E7" s="252">
        <v>1.5</v>
      </c>
      <c r="F7" s="252" t="s">
        <v>131</v>
      </c>
      <c r="G7" s="1036">
        <v>517.77</v>
      </c>
      <c r="H7" s="254">
        <f t="shared" ref="H7:H12" si="0">G7-G7*$J$5</f>
        <v>517.77</v>
      </c>
      <c r="K7" s="695"/>
      <c r="M7" s="695"/>
    </row>
    <row r="8" spans="1:13">
      <c r="A8" s="339"/>
      <c r="B8" s="252" t="s">
        <v>4230</v>
      </c>
      <c r="C8" s="253" t="s">
        <v>4231</v>
      </c>
      <c r="D8" s="252" t="s">
        <v>4229</v>
      </c>
      <c r="E8" s="252">
        <v>2.5</v>
      </c>
      <c r="F8" s="252" t="s">
        <v>131</v>
      </c>
      <c r="G8" s="1036">
        <v>517.77</v>
      </c>
      <c r="H8" s="254">
        <f t="shared" si="0"/>
        <v>517.77</v>
      </c>
      <c r="K8" s="695"/>
      <c r="M8" s="695"/>
    </row>
    <row r="9" spans="1:13">
      <c r="A9" s="339"/>
      <c r="B9" s="252" t="s">
        <v>4232</v>
      </c>
      <c r="C9" s="253" t="s">
        <v>4233</v>
      </c>
      <c r="D9" s="252" t="s">
        <v>4229</v>
      </c>
      <c r="E9" s="252">
        <v>3</v>
      </c>
      <c r="F9" s="252" t="s">
        <v>131</v>
      </c>
      <c r="G9" s="1036">
        <v>517.77</v>
      </c>
      <c r="H9" s="254">
        <f t="shared" si="0"/>
        <v>517.77</v>
      </c>
      <c r="K9" s="695"/>
      <c r="M9" s="695"/>
    </row>
    <row r="10" spans="1:13">
      <c r="A10" s="339"/>
      <c r="B10" s="252" t="s">
        <v>4459</v>
      </c>
      <c r="C10" s="253" t="s">
        <v>4234</v>
      </c>
      <c r="D10" s="252" t="s">
        <v>4229</v>
      </c>
      <c r="E10" s="252">
        <v>3</v>
      </c>
      <c r="F10" s="252" t="s">
        <v>139</v>
      </c>
      <c r="G10" s="1036">
        <v>722.92000000000007</v>
      </c>
      <c r="H10" s="254">
        <f t="shared" si="0"/>
        <v>722.92000000000007</v>
      </c>
      <c r="K10" s="695"/>
      <c r="M10" s="695"/>
    </row>
    <row r="11" spans="1:13">
      <c r="A11" s="339"/>
      <c r="B11" s="252" t="s">
        <v>4235</v>
      </c>
      <c r="C11" s="253" t="s">
        <v>4236</v>
      </c>
      <c r="D11" s="252" t="s">
        <v>4229</v>
      </c>
      <c r="E11" s="252">
        <v>3</v>
      </c>
      <c r="F11" s="252" t="s">
        <v>313</v>
      </c>
      <c r="G11" s="1036">
        <v>1162.5349999999999</v>
      </c>
      <c r="H11" s="254">
        <f t="shared" si="0"/>
        <v>1162.5349999999999</v>
      </c>
      <c r="K11" s="695"/>
      <c r="M11" s="695"/>
    </row>
    <row r="12" spans="1:13" ht="35.450000000000003" customHeight="1">
      <c r="A12" s="255"/>
      <c r="B12" s="252" t="s">
        <v>4237</v>
      </c>
      <c r="C12" s="253" t="s">
        <v>4238</v>
      </c>
      <c r="D12" s="252" t="s">
        <v>4229</v>
      </c>
      <c r="E12" s="252">
        <v>3</v>
      </c>
      <c r="F12" s="252" t="s">
        <v>4239</v>
      </c>
      <c r="G12" s="1036">
        <v>1016.004</v>
      </c>
      <c r="H12" s="254">
        <f t="shared" si="0"/>
        <v>1016.004</v>
      </c>
      <c r="K12" s="695"/>
      <c r="M12" s="695"/>
    </row>
    <row r="13" spans="1:13">
      <c r="B13" s="256"/>
      <c r="C13" s="256"/>
      <c r="D13" s="256"/>
      <c r="E13" s="256"/>
      <c r="F13" s="256"/>
      <c r="G13" s="750"/>
      <c r="H13" s="256"/>
      <c r="K13" s="695"/>
      <c r="M13" s="695"/>
    </row>
    <row r="14" spans="1:13" ht="29.25" customHeight="1">
      <c r="A14" s="1159" t="s">
        <v>4240</v>
      </c>
      <c r="B14" s="1159"/>
      <c r="C14" s="1159"/>
      <c r="D14" s="1159"/>
      <c r="E14" s="1159"/>
      <c r="F14" s="1159"/>
      <c r="G14" s="1159"/>
      <c r="H14" s="1159"/>
      <c r="K14" s="695"/>
      <c r="M14" s="695"/>
    </row>
    <row r="15" spans="1:13" ht="30.2" customHeight="1">
      <c r="A15" s="258" t="s">
        <v>93</v>
      </c>
      <c r="B15" s="258" t="s">
        <v>20</v>
      </c>
      <c r="C15" s="259" t="s">
        <v>4</v>
      </c>
      <c r="D15" s="258" t="s">
        <v>4222</v>
      </c>
      <c r="E15" s="258" t="s">
        <v>4223</v>
      </c>
      <c r="F15" s="258" t="s">
        <v>4224</v>
      </c>
      <c r="G15" s="260" t="s">
        <v>4225</v>
      </c>
      <c r="H15" s="260" t="s">
        <v>4226</v>
      </c>
      <c r="K15" s="695"/>
      <c r="M15" s="695"/>
    </row>
    <row r="16" spans="1:13">
      <c r="A16" s="1160"/>
      <c r="B16" s="252" t="s">
        <v>4460</v>
      </c>
      <c r="C16" s="253" t="s">
        <v>4241</v>
      </c>
      <c r="D16" s="252" t="s">
        <v>4229</v>
      </c>
      <c r="E16" s="252">
        <v>6</v>
      </c>
      <c r="F16" s="252" t="s">
        <v>131</v>
      </c>
      <c r="G16" s="1036">
        <v>517.77</v>
      </c>
      <c r="H16" s="254">
        <f>G16-G16*$J$5</f>
        <v>517.77</v>
      </c>
      <c r="K16" s="695"/>
      <c r="M16" s="695"/>
    </row>
    <row r="17" spans="1:13">
      <c r="A17" s="1160"/>
      <c r="B17" s="252" t="s">
        <v>4242</v>
      </c>
      <c r="C17" s="253" t="s">
        <v>4243</v>
      </c>
      <c r="D17" s="252" t="s">
        <v>4229</v>
      </c>
      <c r="E17" s="252">
        <v>8</v>
      </c>
      <c r="F17" s="252" t="s">
        <v>131</v>
      </c>
      <c r="G17" s="1036">
        <v>517.77</v>
      </c>
      <c r="H17" s="254">
        <f t="shared" ref="H17:H23" si="1">G17-G17*$J$5</f>
        <v>517.77</v>
      </c>
      <c r="K17" s="695"/>
      <c r="M17" s="695"/>
    </row>
    <row r="18" spans="1:13" ht="15" customHeight="1">
      <c r="A18" s="1160"/>
      <c r="B18" s="252" t="s">
        <v>4461</v>
      </c>
      <c r="C18" s="253" t="s">
        <v>4244</v>
      </c>
      <c r="D18" s="252" t="s">
        <v>4229</v>
      </c>
      <c r="E18" s="252">
        <v>10</v>
      </c>
      <c r="F18" s="252" t="s">
        <v>131</v>
      </c>
      <c r="G18" s="1036">
        <v>517.77</v>
      </c>
      <c r="H18" s="254">
        <f t="shared" si="1"/>
        <v>517.77</v>
      </c>
      <c r="K18" s="695"/>
      <c r="M18" s="695"/>
    </row>
    <row r="19" spans="1:13">
      <c r="A19" s="1160"/>
      <c r="B19" s="252" t="s">
        <v>4245</v>
      </c>
      <c r="C19" s="253" t="s">
        <v>4246</v>
      </c>
      <c r="D19" s="252" t="s">
        <v>4229</v>
      </c>
      <c r="E19" s="252">
        <v>6</v>
      </c>
      <c r="F19" s="252" t="s">
        <v>139</v>
      </c>
      <c r="G19" s="1036">
        <v>722.92000000000007</v>
      </c>
      <c r="H19" s="254">
        <f t="shared" si="1"/>
        <v>722.92000000000007</v>
      </c>
      <c r="K19" s="695"/>
      <c r="M19" s="695"/>
    </row>
    <row r="20" spans="1:13">
      <c r="A20" s="1160"/>
      <c r="B20" s="252" t="s">
        <v>4462</v>
      </c>
      <c r="C20" s="253" t="s">
        <v>4247</v>
      </c>
      <c r="D20" s="252" t="s">
        <v>4229</v>
      </c>
      <c r="E20" s="252">
        <v>8</v>
      </c>
      <c r="F20" s="252" t="s">
        <v>139</v>
      </c>
      <c r="G20" s="1036">
        <v>722.92000000000007</v>
      </c>
      <c r="H20" s="254">
        <f t="shared" si="1"/>
        <v>722.92000000000007</v>
      </c>
      <c r="K20" s="695"/>
      <c r="M20" s="695"/>
    </row>
    <row r="21" spans="1:13">
      <c r="A21" s="1160"/>
      <c r="B21" s="252" t="s">
        <v>4463</v>
      </c>
      <c r="C21" s="253" t="s">
        <v>4248</v>
      </c>
      <c r="D21" s="252" t="s">
        <v>4229</v>
      </c>
      <c r="E21" s="252">
        <v>10</v>
      </c>
      <c r="F21" s="252" t="s">
        <v>139</v>
      </c>
      <c r="G21" s="1036">
        <v>722.92000000000007</v>
      </c>
      <c r="H21" s="254">
        <f t="shared" si="1"/>
        <v>722.92000000000007</v>
      </c>
      <c r="K21" s="695"/>
      <c r="M21" s="695"/>
    </row>
    <row r="22" spans="1:13">
      <c r="A22" s="1160"/>
      <c r="B22" s="252" t="s">
        <v>4464</v>
      </c>
      <c r="C22" s="253" t="s">
        <v>4249</v>
      </c>
      <c r="D22" s="252" t="s">
        <v>4229</v>
      </c>
      <c r="E22" s="252">
        <v>6</v>
      </c>
      <c r="F22" s="252" t="s">
        <v>313</v>
      </c>
      <c r="G22" s="1036">
        <v>1162.5349999999999</v>
      </c>
      <c r="H22" s="254">
        <f t="shared" si="1"/>
        <v>1162.5349999999999</v>
      </c>
      <c r="K22" s="695"/>
      <c r="M22" s="695"/>
    </row>
    <row r="23" spans="1:13" ht="15" customHeight="1">
      <c r="A23" s="1160"/>
      <c r="B23" s="252" t="s">
        <v>4250</v>
      </c>
      <c r="C23" s="253" t="s">
        <v>4251</v>
      </c>
      <c r="D23" s="252" t="s">
        <v>4229</v>
      </c>
      <c r="E23" s="252">
        <v>10</v>
      </c>
      <c r="F23" s="252" t="s">
        <v>313</v>
      </c>
      <c r="G23" s="1036">
        <v>1162.5349999999999</v>
      </c>
      <c r="H23" s="254">
        <f t="shared" si="1"/>
        <v>1162.5349999999999</v>
      </c>
      <c r="K23" s="695"/>
      <c r="M23" s="695"/>
    </row>
    <row r="24" spans="1:13">
      <c r="K24" s="695"/>
      <c r="M24" s="695"/>
    </row>
    <row r="25" spans="1:13" ht="27.75" customHeight="1">
      <c r="A25" s="1159" t="s">
        <v>4252</v>
      </c>
      <c r="B25" s="1159"/>
      <c r="C25" s="1159"/>
      <c r="D25" s="1159"/>
      <c r="E25" s="1159"/>
      <c r="F25" s="1159"/>
      <c r="G25" s="1159"/>
      <c r="H25" s="1159"/>
      <c r="K25" s="695"/>
      <c r="M25" s="695"/>
    </row>
    <row r="26" spans="1:13" ht="30.2" customHeight="1">
      <c r="A26" s="258" t="s">
        <v>93</v>
      </c>
      <c r="B26" s="258" t="s">
        <v>20</v>
      </c>
      <c r="C26" s="259" t="s">
        <v>4</v>
      </c>
      <c r="D26" s="258" t="s">
        <v>4222</v>
      </c>
      <c r="E26" s="258" t="s">
        <v>4223</v>
      </c>
      <c r="F26" s="258" t="s">
        <v>4224</v>
      </c>
      <c r="G26" s="260" t="s">
        <v>4225</v>
      </c>
      <c r="H26" s="260" t="s">
        <v>4226</v>
      </c>
      <c r="K26" s="695"/>
      <c r="M26" s="695"/>
    </row>
    <row r="27" spans="1:13" ht="42.75" customHeight="1">
      <c r="A27" s="257"/>
      <c r="B27" s="252" t="s">
        <v>4253</v>
      </c>
      <c r="C27" s="253" t="s">
        <v>4254</v>
      </c>
      <c r="D27" s="252" t="s">
        <v>471</v>
      </c>
      <c r="E27" s="252">
        <v>3</v>
      </c>
      <c r="F27" s="252" t="s">
        <v>64</v>
      </c>
      <c r="G27" s="1036">
        <v>3536.8300000000004</v>
      </c>
      <c r="H27" s="254">
        <f>G27-G27*$J$5</f>
        <v>3536.8300000000004</v>
      </c>
      <c r="K27" s="695"/>
      <c r="M27" s="695"/>
    </row>
    <row r="28" spans="1:13" ht="46.5" customHeight="1">
      <c r="A28" s="257"/>
      <c r="B28" s="252" t="s">
        <v>4465</v>
      </c>
      <c r="C28" s="253" t="s">
        <v>4255</v>
      </c>
      <c r="D28" s="252" t="s">
        <v>471</v>
      </c>
      <c r="E28" s="252">
        <v>3</v>
      </c>
      <c r="F28" s="252" t="s">
        <v>64</v>
      </c>
      <c r="G28" s="1036">
        <v>4160.9699999999993</v>
      </c>
      <c r="H28" s="254">
        <f>G28-G28*$J$5</f>
        <v>4160.9699999999993</v>
      </c>
      <c r="K28" s="695"/>
      <c r="M28" s="695"/>
    </row>
    <row r="29" spans="1:13" ht="29.25" customHeight="1">
      <c r="A29" s="1156"/>
      <c r="B29" s="252" t="s">
        <v>4466</v>
      </c>
      <c r="C29" s="253" t="s">
        <v>4256</v>
      </c>
      <c r="D29" s="252" t="s">
        <v>4229</v>
      </c>
      <c r="E29" s="252">
        <v>6</v>
      </c>
      <c r="F29" s="252" t="s">
        <v>77</v>
      </c>
      <c r="G29" s="1036">
        <v>1997.27</v>
      </c>
      <c r="H29" s="254">
        <f>G29-G29*$J$5</f>
        <v>1997.27</v>
      </c>
      <c r="K29" s="695"/>
      <c r="M29" s="695"/>
    </row>
    <row r="30" spans="1:13" ht="29.25" customHeight="1">
      <c r="A30" s="1157"/>
      <c r="B30" s="252" t="s">
        <v>4467</v>
      </c>
      <c r="C30" s="253" t="s">
        <v>4257</v>
      </c>
      <c r="D30" s="252" t="s">
        <v>4229</v>
      </c>
      <c r="E30" s="252">
        <v>6</v>
      </c>
      <c r="F30" s="252" t="s">
        <v>75</v>
      </c>
      <c r="G30" s="1036">
        <v>2288.5389999999998</v>
      </c>
      <c r="H30" s="254">
        <f>G30-G30*$J$5</f>
        <v>2288.5389999999998</v>
      </c>
      <c r="K30" s="695"/>
      <c r="M30" s="695"/>
    </row>
    <row r="31" spans="1:13" ht="48.2" customHeight="1">
      <c r="A31" s="257"/>
      <c r="B31" s="252" t="s">
        <v>4258</v>
      </c>
      <c r="C31" s="253" t="s">
        <v>4259</v>
      </c>
      <c r="D31" s="252" t="s">
        <v>471</v>
      </c>
      <c r="E31" s="252">
        <v>3</v>
      </c>
      <c r="F31" s="252" t="s">
        <v>75</v>
      </c>
      <c r="G31" s="1036">
        <v>3536.8300000000004</v>
      </c>
      <c r="H31" s="254">
        <f>G31-G31*$J$5</f>
        <v>3536.8300000000004</v>
      </c>
      <c r="K31" s="695"/>
      <c r="M31" s="695"/>
    </row>
    <row r="32" spans="1:13">
      <c r="G32" s="752"/>
      <c r="K32" s="695"/>
      <c r="M32" s="695"/>
    </row>
    <row r="33" spans="1:13" ht="15.75" customHeight="1">
      <c r="A33" s="1159" t="s">
        <v>4260</v>
      </c>
      <c r="B33" s="1159"/>
      <c r="C33" s="1159"/>
      <c r="D33" s="1159"/>
      <c r="E33" s="1159"/>
      <c r="F33" s="1159"/>
      <c r="G33" s="1159"/>
      <c r="H33" s="1159"/>
      <c r="K33" s="695"/>
      <c r="M33" s="695"/>
    </row>
    <row r="34" spans="1:13" ht="53.25" customHeight="1">
      <c r="A34" s="258" t="s">
        <v>93</v>
      </c>
      <c r="B34" s="258" t="s">
        <v>20</v>
      </c>
      <c r="C34" s="259" t="s">
        <v>4</v>
      </c>
      <c r="D34" s="258" t="s">
        <v>4222</v>
      </c>
      <c r="E34" s="258" t="s">
        <v>4223</v>
      </c>
      <c r="F34" s="258" t="s">
        <v>4224</v>
      </c>
      <c r="G34" s="260" t="s">
        <v>4225</v>
      </c>
      <c r="H34" s="260" t="s">
        <v>4226</v>
      </c>
      <c r="K34" s="695"/>
      <c r="M34" s="695"/>
    </row>
    <row r="35" spans="1:13" ht="15.75" customHeight="1">
      <c r="A35" s="1160"/>
      <c r="B35" s="252" t="s">
        <v>4261</v>
      </c>
      <c r="C35" s="253" t="s">
        <v>4262</v>
      </c>
      <c r="D35" s="252" t="s">
        <v>4229</v>
      </c>
      <c r="E35" s="252">
        <v>6</v>
      </c>
      <c r="F35" s="252" t="s">
        <v>4263</v>
      </c>
      <c r="G35" s="1036">
        <v>390.77499999999998</v>
      </c>
      <c r="H35" s="254">
        <f>G35-G35*$J$5</f>
        <v>390.77499999999998</v>
      </c>
      <c r="K35" s="695"/>
      <c r="M35" s="695"/>
    </row>
    <row r="36" spans="1:13" ht="15.75" customHeight="1">
      <c r="A36" s="1160"/>
      <c r="B36" s="252" t="s">
        <v>4468</v>
      </c>
      <c r="C36" s="253" t="s">
        <v>4264</v>
      </c>
      <c r="D36" s="252" t="s">
        <v>4229</v>
      </c>
      <c r="E36" s="252">
        <v>7</v>
      </c>
      <c r="F36" s="252" t="s">
        <v>4263</v>
      </c>
      <c r="G36" s="1036">
        <v>390.77499999999998</v>
      </c>
      <c r="H36" s="254">
        <f>G36-G36*$J$5</f>
        <v>390.77499999999998</v>
      </c>
      <c r="K36" s="695"/>
      <c r="M36" s="695"/>
    </row>
    <row r="37" spans="1:13">
      <c r="A37" s="1160"/>
      <c r="B37" s="252" t="s">
        <v>4469</v>
      </c>
      <c r="C37" s="253" t="s">
        <v>4265</v>
      </c>
      <c r="D37" s="252" t="s">
        <v>4229</v>
      </c>
      <c r="E37" s="252">
        <v>8</v>
      </c>
      <c r="F37" s="252" t="s">
        <v>4263</v>
      </c>
      <c r="G37" s="1036">
        <v>390.77499999999998</v>
      </c>
      <c r="H37" s="254">
        <f>G37-G37*$J$5</f>
        <v>390.77499999999998</v>
      </c>
      <c r="K37" s="695"/>
      <c r="M37" s="695"/>
    </row>
    <row r="38" spans="1:13">
      <c r="G38" s="752"/>
      <c r="K38" s="695"/>
      <c r="M38" s="695"/>
    </row>
    <row r="39" spans="1:13">
      <c r="G39" s="752"/>
      <c r="K39" s="695"/>
      <c r="M39" s="695"/>
    </row>
    <row r="40" spans="1:13" ht="15.75" customHeight="1">
      <c r="A40" s="1159" t="s">
        <v>4583</v>
      </c>
      <c r="B40" s="1159"/>
      <c r="C40" s="1159"/>
      <c r="D40" s="1159"/>
      <c r="E40" s="1159"/>
      <c r="F40" s="1159"/>
      <c r="G40" s="1159"/>
      <c r="H40" s="1159"/>
      <c r="K40" s="695"/>
      <c r="M40" s="695"/>
    </row>
    <row r="41" spans="1:13" ht="41.25" customHeight="1">
      <c r="A41" s="258" t="s">
        <v>93</v>
      </c>
      <c r="B41" s="258" t="s">
        <v>20</v>
      </c>
      <c r="C41" s="259" t="s">
        <v>4</v>
      </c>
      <c r="D41" s="258" t="s">
        <v>4222</v>
      </c>
      <c r="E41" s="258" t="s">
        <v>4585</v>
      </c>
      <c r="F41" s="258" t="s">
        <v>4224</v>
      </c>
      <c r="G41" s="260" t="s">
        <v>4225</v>
      </c>
      <c r="H41" s="260" t="s">
        <v>4226</v>
      </c>
      <c r="K41" s="695"/>
      <c r="M41" s="695"/>
    </row>
    <row r="42" spans="1:13" ht="15.75" customHeight="1">
      <c r="A42" s="1161"/>
      <c r="B42" s="587" t="s">
        <v>4579</v>
      </c>
      <c r="C42" s="588" t="s">
        <v>4581</v>
      </c>
      <c r="D42" s="587" t="s">
        <v>470</v>
      </c>
      <c r="E42" s="587">
        <v>10</v>
      </c>
      <c r="F42" s="589" t="s">
        <v>106</v>
      </c>
      <c r="G42" s="1036">
        <v>1579.963</v>
      </c>
      <c r="H42" s="590">
        <f>G42-G42*$J$5</f>
        <v>1579.963</v>
      </c>
      <c r="K42" s="695"/>
      <c r="M42" s="695"/>
    </row>
    <row r="43" spans="1:13" ht="15.75" customHeight="1">
      <c r="A43" s="1162"/>
      <c r="B43" s="587" t="s">
        <v>4580</v>
      </c>
      <c r="C43" s="588" t="s">
        <v>4582</v>
      </c>
      <c r="D43" s="587" t="s">
        <v>470</v>
      </c>
      <c r="E43" s="587">
        <v>10</v>
      </c>
      <c r="F43" s="587" t="s">
        <v>4584</v>
      </c>
      <c r="G43" s="1036">
        <v>2564.9030000000002</v>
      </c>
      <c r="H43" s="590">
        <f>G43-G43*$J$5</f>
        <v>2564.9030000000002</v>
      </c>
      <c r="K43" s="695"/>
      <c r="M43" s="695"/>
    </row>
    <row r="44" spans="1:13" ht="36.75" customHeight="1">
      <c r="A44" s="939"/>
      <c r="B44" s="587" t="s">
        <v>5653</v>
      </c>
      <c r="C44" s="588" t="s">
        <v>5654</v>
      </c>
      <c r="D44" s="587" t="s">
        <v>470</v>
      </c>
      <c r="E44" s="587">
        <v>10</v>
      </c>
      <c r="F44" s="587" t="s">
        <v>106</v>
      </c>
      <c r="G44" s="1036">
        <v>959.2</v>
      </c>
      <c r="H44" s="590">
        <f>G44-G44*$J$5</f>
        <v>959.2</v>
      </c>
      <c r="K44" s="695"/>
      <c r="M44" s="695"/>
    </row>
    <row r="45" spans="1:13">
      <c r="K45" s="695"/>
      <c r="M45" s="695"/>
    </row>
    <row r="46" spans="1:13" ht="15.75" customHeight="1">
      <c r="A46" s="1159" t="s">
        <v>4589</v>
      </c>
      <c r="B46" s="1159"/>
      <c r="C46" s="1159"/>
      <c r="D46" s="1159"/>
      <c r="E46" s="1159"/>
      <c r="F46" s="1159"/>
      <c r="G46" s="1159"/>
      <c r="H46" s="1159"/>
      <c r="K46" s="695"/>
      <c r="M46" s="695"/>
    </row>
    <row r="47" spans="1:13" ht="48.75" customHeight="1">
      <c r="A47" s="258" t="s">
        <v>93</v>
      </c>
      <c r="B47" s="258" t="s">
        <v>20</v>
      </c>
      <c r="C47" s="259" t="s">
        <v>4</v>
      </c>
      <c r="D47" s="258" t="s">
        <v>4222</v>
      </c>
      <c r="E47" s="258" t="s">
        <v>4585</v>
      </c>
      <c r="F47" s="258" t="s">
        <v>4224</v>
      </c>
      <c r="G47" s="260" t="s">
        <v>4225</v>
      </c>
      <c r="H47" s="260" t="s">
        <v>4226</v>
      </c>
      <c r="K47" s="695"/>
      <c r="M47" s="695"/>
    </row>
    <row r="48" spans="1:13" ht="30.75" customHeight="1">
      <c r="A48" s="1161"/>
      <c r="B48" s="587" t="s">
        <v>4586</v>
      </c>
      <c r="C48" s="588" t="s">
        <v>4590</v>
      </c>
      <c r="D48" s="587" t="s">
        <v>470</v>
      </c>
      <c r="E48" s="587">
        <v>10</v>
      </c>
      <c r="F48" s="589" t="s">
        <v>4588</v>
      </c>
      <c r="G48" s="1036">
        <v>2550.2620000000002</v>
      </c>
      <c r="H48" s="590">
        <f>G48-G48*$J$5</f>
        <v>2550.2620000000002</v>
      </c>
      <c r="K48" s="695"/>
      <c r="M48" s="695"/>
    </row>
    <row r="49" spans="1:13" ht="30.75" customHeight="1">
      <c r="A49" s="1162"/>
      <c r="B49" s="587" t="s">
        <v>4587</v>
      </c>
      <c r="C49" s="588" t="s">
        <v>4591</v>
      </c>
      <c r="D49" s="587" t="s">
        <v>470</v>
      </c>
      <c r="E49" s="587">
        <v>10</v>
      </c>
      <c r="F49" s="589" t="s">
        <v>4588</v>
      </c>
      <c r="G49" s="1036">
        <v>3561.1180000000004</v>
      </c>
      <c r="H49" s="590">
        <f>G49-G49*$J$5</f>
        <v>3561.1180000000004</v>
      </c>
      <c r="K49" s="695"/>
      <c r="M49" s="695"/>
    </row>
  </sheetData>
  <mergeCells count="12">
    <mergeCell ref="A40:H40"/>
    <mergeCell ref="A42:A43"/>
    <mergeCell ref="A46:H46"/>
    <mergeCell ref="A48:A49"/>
    <mergeCell ref="A33:H33"/>
    <mergeCell ref="A35:A37"/>
    <mergeCell ref="A29:A30"/>
    <mergeCell ref="A1:H1"/>
    <mergeCell ref="A5:H5"/>
    <mergeCell ref="A14:H14"/>
    <mergeCell ref="A16:A23"/>
    <mergeCell ref="A25:H25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70" zoomScaleNormal="70" workbookViewId="0">
      <selection activeCell="C28" sqref="C28"/>
    </sheetView>
  </sheetViews>
  <sheetFormatPr defaultColWidth="9.140625" defaultRowHeight="15"/>
  <cols>
    <col min="1" max="1" width="19.42578125" style="248" customWidth="1"/>
    <col min="2" max="2" width="16.7109375" style="248" bestFit="1" customWidth="1"/>
    <col min="3" max="3" width="108.140625" style="248" customWidth="1"/>
    <col min="4" max="4" width="17" style="248" customWidth="1"/>
    <col min="5" max="5" width="26.5703125" style="248" bestFit="1" customWidth="1"/>
    <col min="6" max="6" width="26.42578125" style="248" bestFit="1" customWidth="1"/>
    <col min="7" max="7" width="15.42578125" style="248" bestFit="1" customWidth="1"/>
    <col min="8" max="8" width="14.42578125" style="248" bestFit="1" customWidth="1"/>
    <col min="9" max="9" width="10" style="248" bestFit="1" customWidth="1"/>
    <col min="10" max="16384" width="9.140625" style="248"/>
  </cols>
  <sheetData>
    <row r="1" spans="1:11">
      <c r="A1" s="1158" t="s">
        <v>4789</v>
      </c>
      <c r="B1" s="1158"/>
      <c r="C1" s="1158"/>
      <c r="D1" s="1158"/>
      <c r="E1" s="1158"/>
      <c r="F1" s="1158"/>
      <c r="G1" s="1158"/>
      <c r="H1" s="1158"/>
    </row>
    <row r="3" spans="1:11">
      <c r="A3"/>
    </row>
    <row r="4" spans="1:11">
      <c r="A4" s="1159" t="s">
        <v>4826</v>
      </c>
      <c r="B4" s="1159"/>
      <c r="C4" s="1159"/>
      <c r="D4" s="1159"/>
      <c r="E4" s="1159"/>
      <c r="F4" s="1159"/>
      <c r="G4" s="1159"/>
      <c r="H4" s="1159"/>
      <c r="I4" s="249" t="s">
        <v>3946</v>
      </c>
      <c r="J4" s="250">
        <v>0</v>
      </c>
    </row>
    <row r="5" spans="1:11" ht="30">
      <c r="A5" s="631" t="s">
        <v>93</v>
      </c>
      <c r="B5" s="631" t="s">
        <v>20</v>
      </c>
      <c r="C5" s="632" t="s">
        <v>4</v>
      </c>
      <c r="D5" s="631" t="s">
        <v>468</v>
      </c>
      <c r="E5" s="631" t="s">
        <v>149</v>
      </c>
      <c r="F5" s="631" t="s">
        <v>4811</v>
      </c>
      <c r="G5" s="633" t="s">
        <v>4225</v>
      </c>
      <c r="H5" s="633" t="s">
        <v>4226</v>
      </c>
    </row>
    <row r="6" spans="1:11" ht="39" customHeight="1">
      <c r="A6" s="1161"/>
      <c r="B6" s="595" t="s">
        <v>4790</v>
      </c>
      <c r="C6" s="595" t="s">
        <v>4812</v>
      </c>
      <c r="D6" s="629" t="s">
        <v>4809</v>
      </c>
      <c r="E6" s="629" t="s">
        <v>75</v>
      </c>
      <c r="F6" s="1163">
        <v>10</v>
      </c>
      <c r="G6" s="1037">
        <v>8803.344000000001</v>
      </c>
      <c r="H6" s="630">
        <f>G6-G6*$J$4</f>
        <v>8803.344000000001</v>
      </c>
      <c r="J6" s="695"/>
      <c r="K6" s="695"/>
    </row>
    <row r="7" spans="1:11" ht="39" customHeight="1">
      <c r="A7" s="1166"/>
      <c r="B7" s="595" t="s">
        <v>4791</v>
      </c>
      <c r="C7" s="595" t="s">
        <v>4813</v>
      </c>
      <c r="D7" s="629" t="s">
        <v>4809</v>
      </c>
      <c r="E7" s="629" t="s">
        <v>64</v>
      </c>
      <c r="F7" s="1164"/>
      <c r="G7" s="1037">
        <v>9161.8340000000007</v>
      </c>
      <c r="H7" s="630">
        <f>G7-G7*$J$4</f>
        <v>9161.8340000000007</v>
      </c>
      <c r="J7" s="695"/>
      <c r="K7" s="695"/>
    </row>
    <row r="8" spans="1:11" ht="39" customHeight="1">
      <c r="A8" s="1167"/>
      <c r="B8" s="595" t="s">
        <v>4792</v>
      </c>
      <c r="C8" s="595" t="s">
        <v>4814</v>
      </c>
      <c r="D8" s="629" t="s">
        <v>4809</v>
      </c>
      <c r="E8" s="629" t="s">
        <v>76</v>
      </c>
      <c r="F8" s="1165"/>
      <c r="G8" s="1037">
        <v>9576.6440000000002</v>
      </c>
      <c r="H8" s="630">
        <f>G8-G8*$J$4</f>
        <v>9576.6440000000002</v>
      </c>
      <c r="J8" s="695"/>
      <c r="K8" s="695"/>
    </row>
    <row r="9" spans="1:11">
      <c r="B9" s="256"/>
      <c r="C9" s="256"/>
      <c r="D9" s="256"/>
      <c r="E9" s="256"/>
      <c r="F9" s="256"/>
      <c r="G9" s="256"/>
      <c r="H9" s="256"/>
      <c r="J9" s="695"/>
      <c r="K9" s="695"/>
    </row>
    <row r="10" spans="1:11">
      <c r="A10" s="1159" t="s">
        <v>4827</v>
      </c>
      <c r="B10" s="1159"/>
      <c r="C10" s="1159"/>
      <c r="D10" s="1159"/>
      <c r="E10" s="1159"/>
      <c r="F10" s="1159"/>
      <c r="G10" s="1159"/>
      <c r="H10" s="1159"/>
      <c r="J10" s="695"/>
      <c r="K10" s="695"/>
    </row>
    <row r="11" spans="1:11" ht="30">
      <c r="A11" s="631" t="s">
        <v>93</v>
      </c>
      <c r="B11" s="631" t="s">
        <v>20</v>
      </c>
      <c r="C11" s="632" t="s">
        <v>4</v>
      </c>
      <c r="D11" s="631" t="s">
        <v>468</v>
      </c>
      <c r="E11" s="631" t="s">
        <v>4805</v>
      </c>
      <c r="F11" s="631" t="s">
        <v>4806</v>
      </c>
      <c r="G11" s="633" t="s">
        <v>4225</v>
      </c>
      <c r="H11" s="633" t="s">
        <v>4226</v>
      </c>
      <c r="J11" s="695"/>
      <c r="K11" s="695"/>
    </row>
    <row r="12" spans="1:11" ht="36.75" customHeight="1">
      <c r="A12" s="1161"/>
      <c r="B12" s="595" t="s">
        <v>4793</v>
      </c>
      <c r="C12" s="595" t="s">
        <v>4815</v>
      </c>
      <c r="D12" s="629" t="s">
        <v>4809</v>
      </c>
      <c r="E12" s="1168">
        <v>5500</v>
      </c>
      <c r="F12" s="1163">
        <v>300</v>
      </c>
      <c r="G12" s="1037">
        <v>8649.7070000000003</v>
      </c>
      <c r="H12" s="630">
        <f>G12-G12*$J$4</f>
        <v>8649.7070000000003</v>
      </c>
      <c r="J12" s="695"/>
      <c r="K12" s="695"/>
    </row>
    <row r="13" spans="1:11" ht="36.75" customHeight="1">
      <c r="A13" s="1166"/>
      <c r="B13" s="595" t="s">
        <v>4794</v>
      </c>
      <c r="C13" s="595" t="s">
        <v>4816</v>
      </c>
      <c r="D13" s="629" t="s">
        <v>4809</v>
      </c>
      <c r="E13" s="1169"/>
      <c r="F13" s="1164"/>
      <c r="G13" s="1037">
        <v>9259.128999999999</v>
      </c>
      <c r="H13" s="630">
        <f>G13-G13*$J$4</f>
        <v>9259.128999999999</v>
      </c>
      <c r="J13" s="695"/>
      <c r="K13" s="695"/>
    </row>
    <row r="14" spans="1:11" ht="36.75" customHeight="1">
      <c r="A14" s="1167"/>
      <c r="B14" s="595" t="s">
        <v>4795</v>
      </c>
      <c r="C14" s="595" t="s">
        <v>4817</v>
      </c>
      <c r="D14" s="629" t="s">
        <v>4809</v>
      </c>
      <c r="E14" s="1170"/>
      <c r="F14" s="1165"/>
      <c r="G14" s="1037">
        <v>10165.584000000001</v>
      </c>
      <c r="H14" s="630">
        <f>G14-G14*$J$4</f>
        <v>10165.584000000001</v>
      </c>
      <c r="J14" s="695"/>
      <c r="K14" s="695"/>
    </row>
    <row r="15" spans="1:11" ht="75" customHeight="1">
      <c r="A15" s="634"/>
      <c r="B15" s="595" t="s">
        <v>4797</v>
      </c>
      <c r="C15" s="595" t="s">
        <v>4818</v>
      </c>
      <c r="D15" s="636" t="s">
        <v>4810</v>
      </c>
      <c r="E15" s="637" t="s">
        <v>2081</v>
      </c>
      <c r="F15" s="637" t="s">
        <v>2081</v>
      </c>
      <c r="G15" s="1037">
        <v>725.71400000000006</v>
      </c>
      <c r="H15" s="630">
        <f>G15-G15*$J$4</f>
        <v>725.71400000000006</v>
      </c>
      <c r="J15" s="695"/>
      <c r="K15" s="695"/>
    </row>
    <row r="16" spans="1:11">
      <c r="J16" s="695"/>
      <c r="K16" s="695"/>
    </row>
    <row r="17" spans="1:11">
      <c r="A17" s="1159" t="s">
        <v>4828</v>
      </c>
      <c r="B17" s="1159"/>
      <c r="C17" s="1159"/>
      <c r="D17" s="1159"/>
      <c r="E17" s="1159"/>
      <c r="F17" s="1159"/>
      <c r="G17" s="1159"/>
      <c r="H17" s="1159"/>
      <c r="J17" s="695"/>
      <c r="K17" s="695"/>
    </row>
    <row r="18" spans="1:11" ht="30">
      <c r="A18" s="631" t="s">
        <v>93</v>
      </c>
      <c r="B18" s="631" t="s">
        <v>20</v>
      </c>
      <c r="C18" s="632" t="s">
        <v>4</v>
      </c>
      <c r="D18" s="631" t="s">
        <v>468</v>
      </c>
      <c r="E18" s="631" t="s">
        <v>4805</v>
      </c>
      <c r="F18" s="631" t="s">
        <v>4806</v>
      </c>
      <c r="G18" s="633" t="s">
        <v>4225</v>
      </c>
      <c r="H18" s="633" t="s">
        <v>4226</v>
      </c>
      <c r="J18" s="695"/>
      <c r="K18" s="695"/>
    </row>
    <row r="19" spans="1:11" ht="81.75" customHeight="1">
      <c r="A19" s="586"/>
      <c r="B19" s="595" t="s">
        <v>4796</v>
      </c>
      <c r="C19" s="595" t="s">
        <v>4819</v>
      </c>
      <c r="D19" s="629" t="s">
        <v>4804</v>
      </c>
      <c r="E19" s="638">
        <v>5000</v>
      </c>
      <c r="F19" s="635">
        <v>300</v>
      </c>
      <c r="G19" s="1037">
        <v>3360.9180000000001</v>
      </c>
      <c r="H19" s="630">
        <f>G19-G19*J4</f>
        <v>3360.9180000000001</v>
      </c>
      <c r="J19" s="695"/>
      <c r="K19" s="695"/>
    </row>
    <row r="20" spans="1:11">
      <c r="G20" s="436"/>
      <c r="J20" s="695"/>
      <c r="K20" s="695"/>
    </row>
    <row r="21" spans="1:11">
      <c r="A21" s="1159" t="s">
        <v>4807</v>
      </c>
      <c r="B21" s="1159"/>
      <c r="C21" s="1159"/>
      <c r="D21" s="1159"/>
      <c r="E21" s="1159"/>
      <c r="F21" s="1159"/>
      <c r="G21" s="1159"/>
      <c r="H21" s="1159"/>
      <c r="J21" s="695"/>
      <c r="K21" s="695"/>
    </row>
    <row r="22" spans="1:11" ht="30">
      <c r="A22" s="631" t="s">
        <v>93</v>
      </c>
      <c r="B22" s="631" t="s">
        <v>20</v>
      </c>
      <c r="C22" s="632" t="s">
        <v>4</v>
      </c>
      <c r="D22" s="631" t="s">
        <v>468</v>
      </c>
      <c r="E22" s="631" t="s">
        <v>4805</v>
      </c>
      <c r="F22" s="631" t="s">
        <v>4806</v>
      </c>
      <c r="G22" s="633" t="s">
        <v>4225</v>
      </c>
      <c r="H22" s="633" t="s">
        <v>4226</v>
      </c>
      <c r="J22" s="695"/>
      <c r="K22" s="695"/>
    </row>
    <row r="23" spans="1:11" ht="33.75" customHeight="1">
      <c r="A23" s="1161"/>
      <c r="B23" s="595" t="s">
        <v>4798</v>
      </c>
      <c r="C23" s="595" t="s">
        <v>4820</v>
      </c>
      <c r="D23" s="629" t="s">
        <v>4804</v>
      </c>
      <c r="E23" s="1168">
        <v>12000</v>
      </c>
      <c r="F23" s="1163" t="s">
        <v>4808</v>
      </c>
      <c r="G23" s="1037">
        <v>8583.9160000000011</v>
      </c>
      <c r="H23" s="630">
        <f t="shared" ref="H23:H28" si="0">G23-G23*$J$4</f>
        <v>8583.9160000000011</v>
      </c>
      <c r="J23" s="695"/>
      <c r="K23" s="695"/>
    </row>
    <row r="24" spans="1:11" ht="33.75" customHeight="1">
      <c r="A24" s="1166"/>
      <c r="B24" s="595" t="s">
        <v>4799</v>
      </c>
      <c r="C24" s="595" t="s">
        <v>4821</v>
      </c>
      <c r="D24" s="629" t="s">
        <v>4804</v>
      </c>
      <c r="E24" s="1169"/>
      <c r="F24" s="1164"/>
      <c r="G24" s="1037">
        <v>9239.1970000000001</v>
      </c>
      <c r="H24" s="630">
        <f t="shared" si="0"/>
        <v>9239.1970000000001</v>
      </c>
      <c r="J24" s="695"/>
      <c r="K24" s="695"/>
    </row>
    <row r="25" spans="1:11" ht="33.75" customHeight="1">
      <c r="A25" s="1167"/>
      <c r="B25" s="595" t="s">
        <v>4800</v>
      </c>
      <c r="C25" s="595" t="s">
        <v>4822</v>
      </c>
      <c r="D25" s="629" t="s">
        <v>4804</v>
      </c>
      <c r="E25" s="1170"/>
      <c r="F25" s="1165"/>
      <c r="G25" s="1037">
        <v>10326.745000000001</v>
      </c>
      <c r="H25" s="630">
        <f t="shared" si="0"/>
        <v>10326.745000000001</v>
      </c>
      <c r="J25" s="695"/>
      <c r="K25" s="695"/>
    </row>
    <row r="26" spans="1:11" ht="33.75" customHeight="1">
      <c r="A26" s="1161"/>
      <c r="B26" s="595" t="s">
        <v>4801</v>
      </c>
      <c r="C26" s="595" t="s">
        <v>4823</v>
      </c>
      <c r="D26" s="629" t="s">
        <v>4804</v>
      </c>
      <c r="E26" s="1168">
        <v>9000</v>
      </c>
      <c r="F26" s="1163">
        <v>300</v>
      </c>
      <c r="G26" s="1037">
        <v>9005.755000000001</v>
      </c>
      <c r="H26" s="630">
        <f t="shared" si="0"/>
        <v>9005.755000000001</v>
      </c>
      <c r="J26" s="695"/>
      <c r="K26" s="695"/>
    </row>
    <row r="27" spans="1:11" ht="33.75" customHeight="1">
      <c r="A27" s="1166"/>
      <c r="B27" s="595" t="s">
        <v>4802</v>
      </c>
      <c r="C27" s="595" t="s">
        <v>4824</v>
      </c>
      <c r="D27" s="629" t="s">
        <v>4804</v>
      </c>
      <c r="E27" s="1169"/>
      <c r="F27" s="1164"/>
      <c r="G27" s="1037">
        <v>10176.242999999999</v>
      </c>
      <c r="H27" s="630">
        <f t="shared" si="0"/>
        <v>10176.242999999999</v>
      </c>
      <c r="J27" s="695"/>
      <c r="K27" s="695"/>
    </row>
    <row r="28" spans="1:11" ht="33.75" customHeight="1">
      <c r="A28" s="1167"/>
      <c r="B28" s="595" t="s">
        <v>4803</v>
      </c>
      <c r="C28" s="595" t="s">
        <v>4825</v>
      </c>
      <c r="D28" s="629" t="s">
        <v>4804</v>
      </c>
      <c r="E28" s="1170"/>
      <c r="F28" s="1165"/>
      <c r="G28" s="1037">
        <v>11193.622000000001</v>
      </c>
      <c r="H28" s="630">
        <f t="shared" si="0"/>
        <v>11193.622000000001</v>
      </c>
      <c r="J28" s="695"/>
      <c r="K28" s="695"/>
    </row>
    <row r="29" spans="1:11">
      <c r="G29" s="436"/>
    </row>
    <row r="33" spans="1:4">
      <c r="A33" s="628"/>
      <c r="B33" s="627"/>
      <c r="C33" s="627"/>
      <c r="D33" s="627"/>
    </row>
    <row r="34" spans="1:4">
      <c r="A34" s="628"/>
      <c r="B34" s="627"/>
      <c r="C34" s="627"/>
      <c r="D34" s="627"/>
    </row>
    <row r="35" spans="1:4">
      <c r="A35" s="628"/>
      <c r="B35" s="627"/>
      <c r="C35" s="627"/>
      <c r="D35" s="627"/>
    </row>
    <row r="36" spans="1:4">
      <c r="A36" s="628"/>
      <c r="B36" s="627"/>
      <c r="C36" s="627"/>
      <c r="D36" s="627"/>
    </row>
    <row r="37" spans="1:4">
      <c r="A37" s="628"/>
      <c r="B37" s="627"/>
      <c r="C37" s="627"/>
      <c r="D37" s="627"/>
    </row>
    <row r="38" spans="1:4">
      <c r="A38" s="628"/>
      <c r="B38" s="627"/>
      <c r="C38" s="627"/>
      <c r="D38" s="627"/>
    </row>
    <row r="39" spans="1:4">
      <c r="A39" s="628"/>
      <c r="D39" s="627"/>
    </row>
    <row r="40" spans="1:4">
      <c r="A40" s="628"/>
      <c r="B40" s="627"/>
      <c r="C40" s="627"/>
      <c r="D40" s="627"/>
    </row>
    <row r="41" spans="1:4">
      <c r="A41" s="628"/>
      <c r="D41" s="627"/>
    </row>
    <row r="42" spans="1:4">
      <c r="A42" s="628"/>
      <c r="D42" s="627"/>
    </row>
    <row r="43" spans="1:4">
      <c r="A43" s="628"/>
      <c r="D43" s="627"/>
    </row>
    <row r="44" spans="1:4">
      <c r="A44" s="628"/>
      <c r="D44" s="627"/>
    </row>
    <row r="45" spans="1:4">
      <c r="A45" s="628"/>
      <c r="D45" s="627"/>
    </row>
    <row r="46" spans="1:4">
      <c r="A46" s="628"/>
      <c r="D46" s="627"/>
    </row>
  </sheetData>
  <mergeCells count="16">
    <mergeCell ref="E26:E28"/>
    <mergeCell ref="F26:F28"/>
    <mergeCell ref="A23:A25"/>
    <mergeCell ref="A26:A28"/>
    <mergeCell ref="A12:A14"/>
    <mergeCell ref="E23:E25"/>
    <mergeCell ref="F23:F25"/>
    <mergeCell ref="E12:E14"/>
    <mergeCell ref="F12:F14"/>
    <mergeCell ref="A21:H21"/>
    <mergeCell ref="A1:H1"/>
    <mergeCell ref="A4:H4"/>
    <mergeCell ref="A10:H10"/>
    <mergeCell ref="A17:H17"/>
    <mergeCell ref="F6:F8"/>
    <mergeCell ref="A6:A8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/>
  <dimension ref="A1:G18"/>
  <sheetViews>
    <sheetView zoomScale="80" zoomScaleNormal="80" workbookViewId="0">
      <selection activeCell="E30" sqref="E30"/>
    </sheetView>
  </sheetViews>
  <sheetFormatPr defaultRowHeight="15"/>
  <cols>
    <col min="1" max="1" width="21.85546875" customWidth="1"/>
    <col min="2" max="2" width="133" customWidth="1"/>
    <col min="3" max="3" width="14" customWidth="1"/>
    <col min="4" max="4" width="16.5703125" customWidth="1"/>
    <col min="5" max="5" width="11.28515625" bestFit="1" customWidth="1"/>
  </cols>
  <sheetData>
    <row r="1" spans="1:7" s="43" customFormat="1" ht="15.75">
      <c r="A1" s="1171" t="s">
        <v>3755</v>
      </c>
      <c r="B1" s="1171"/>
      <c r="C1" s="1172"/>
      <c r="D1" s="1172"/>
      <c r="F1" s="45"/>
    </row>
    <row r="2" spans="1:7" s="43" customFormat="1">
      <c r="A2" s="7"/>
      <c r="B2" s="4"/>
      <c r="C2" s="143"/>
      <c r="D2" s="143"/>
      <c r="F2" s="45"/>
    </row>
    <row r="3" spans="1:7" s="43" customFormat="1">
      <c r="A3" s="6"/>
      <c r="B3" s="4"/>
      <c r="C3" s="143"/>
      <c r="D3" s="143"/>
      <c r="F3" s="45"/>
    </row>
    <row r="4" spans="1:7" s="43" customFormat="1" ht="66.2" customHeight="1">
      <c r="A4" s="405" t="s">
        <v>20</v>
      </c>
      <c r="B4" s="406" t="s">
        <v>4</v>
      </c>
      <c r="C4" s="50" t="s">
        <v>9</v>
      </c>
      <c r="D4" s="50" t="s">
        <v>10</v>
      </c>
      <c r="E4" s="13" t="s">
        <v>6</v>
      </c>
      <c r="F4" s="137">
        <v>0</v>
      </c>
    </row>
    <row r="5" spans="1:7" ht="24.75" customHeight="1" thickBot="1">
      <c r="A5" s="1177" t="s">
        <v>3756</v>
      </c>
      <c r="B5" s="1178"/>
      <c r="C5" s="1178"/>
      <c r="D5" s="1179"/>
    </row>
    <row r="6" spans="1:7" s="144" customFormat="1" ht="15" customHeight="1" thickTop="1">
      <c r="A6" s="1175" t="s">
        <v>3779</v>
      </c>
      <c r="B6" s="1176"/>
      <c r="C6" s="356"/>
      <c r="D6" s="357"/>
    </row>
    <row r="7" spans="1:7" ht="15" customHeight="1">
      <c r="A7" s="358" t="s">
        <v>3759</v>
      </c>
      <c r="B7" s="359" t="s">
        <v>3769</v>
      </c>
      <c r="C7" s="216">
        <v>3842.021200202229</v>
      </c>
      <c r="D7" s="282">
        <f>C7-C7*$F$4</f>
        <v>3842.021200202229</v>
      </c>
      <c r="G7" s="58"/>
    </row>
    <row r="8" spans="1:7">
      <c r="A8" s="359" t="s">
        <v>3760</v>
      </c>
      <c r="B8" s="360" t="s">
        <v>3770</v>
      </c>
      <c r="C8" s="216">
        <v>3842.021200202229</v>
      </c>
      <c r="D8" s="282">
        <f>C8-C8*$F$4</f>
        <v>3842.021200202229</v>
      </c>
      <c r="F8" s="672"/>
      <c r="G8" s="58"/>
    </row>
    <row r="9" spans="1:7" s="144" customFormat="1" ht="15" customHeight="1">
      <c r="A9" s="1173" t="s">
        <v>3780</v>
      </c>
      <c r="B9" s="1174"/>
      <c r="C9" s="435"/>
      <c r="D9" s="357"/>
      <c r="F9" s="672"/>
      <c r="G9" s="58"/>
    </row>
    <row r="10" spans="1:7" ht="15" customHeight="1">
      <c r="A10" s="361" t="s">
        <v>3761</v>
      </c>
      <c r="B10" s="360" t="s">
        <v>3771</v>
      </c>
      <c r="C10" s="216">
        <v>3842.021200202229</v>
      </c>
      <c r="D10" s="282">
        <f t="shared" ref="D10:D18" si="0">C10-C10*$F$4</f>
        <v>3842.021200202229</v>
      </c>
      <c r="F10" s="672"/>
      <c r="G10" s="58"/>
    </row>
    <row r="11" spans="1:7">
      <c r="A11" s="359" t="s">
        <v>3762</v>
      </c>
      <c r="B11" s="360" t="s">
        <v>3772</v>
      </c>
      <c r="C11" s="216">
        <v>3842.021200202229</v>
      </c>
      <c r="D11" s="282">
        <f t="shared" si="0"/>
        <v>3842.021200202229</v>
      </c>
      <c r="F11" s="672"/>
      <c r="G11" s="58"/>
    </row>
    <row r="12" spans="1:7">
      <c r="A12" s="359" t="s">
        <v>3763</v>
      </c>
      <c r="B12" s="360" t="s">
        <v>3773</v>
      </c>
      <c r="C12" s="216">
        <v>4322.2738502274979</v>
      </c>
      <c r="D12" s="282">
        <f t="shared" si="0"/>
        <v>4322.2738502274979</v>
      </c>
      <c r="F12" s="672"/>
      <c r="G12" s="58"/>
    </row>
    <row r="13" spans="1:7">
      <c r="A13" s="359" t="s">
        <v>3764</v>
      </c>
      <c r="B13" s="360" t="s">
        <v>3774</v>
      </c>
      <c r="C13" s="216">
        <v>4322.2738502274979</v>
      </c>
      <c r="D13" s="282">
        <f t="shared" si="0"/>
        <v>4322.2738502274979</v>
      </c>
      <c r="F13" s="672"/>
      <c r="G13" s="58"/>
    </row>
    <row r="14" spans="1:7">
      <c r="A14" s="359" t="s">
        <v>3765</v>
      </c>
      <c r="B14" s="360" t="s">
        <v>3775</v>
      </c>
      <c r="C14" s="216">
        <v>4322.2738502274979</v>
      </c>
      <c r="D14" s="282">
        <f t="shared" si="0"/>
        <v>4322.2738502274979</v>
      </c>
      <c r="F14" s="672"/>
      <c r="G14" s="58"/>
    </row>
    <row r="15" spans="1:7">
      <c r="A15" s="359" t="s">
        <v>3766</v>
      </c>
      <c r="B15" s="360" t="s">
        <v>3776</v>
      </c>
      <c r="C15" s="216">
        <v>4322.2738502274979</v>
      </c>
      <c r="D15" s="282">
        <f t="shared" si="0"/>
        <v>4322.2738502274979</v>
      </c>
      <c r="F15" s="672"/>
      <c r="G15" s="58"/>
    </row>
    <row r="16" spans="1:7" s="144" customFormat="1" ht="15" customHeight="1">
      <c r="A16" s="1173" t="s">
        <v>3781</v>
      </c>
      <c r="B16" s="1174"/>
      <c r="C16" s="435"/>
      <c r="D16" s="357"/>
      <c r="F16" s="672"/>
      <c r="G16" s="58"/>
    </row>
    <row r="17" spans="1:7">
      <c r="A17" s="329" t="s">
        <v>3767</v>
      </c>
      <c r="B17" s="329" t="s">
        <v>3777</v>
      </c>
      <c r="C17" s="216">
        <v>5063.2350816950757</v>
      </c>
      <c r="D17" s="282">
        <f t="shared" si="0"/>
        <v>5063.2350816950757</v>
      </c>
      <c r="F17" s="672"/>
      <c r="G17" s="58"/>
    </row>
    <row r="18" spans="1:7">
      <c r="A18" s="329" t="s">
        <v>3768</v>
      </c>
      <c r="B18" s="329" t="s">
        <v>3778</v>
      </c>
      <c r="C18" s="216">
        <v>5248.7765933145947</v>
      </c>
      <c r="D18" s="282">
        <f t="shared" si="0"/>
        <v>5248.7765933145947</v>
      </c>
      <c r="F18" s="672"/>
      <c r="G18" s="58"/>
    </row>
  </sheetData>
  <mergeCells count="5">
    <mergeCell ref="A1:D1"/>
    <mergeCell ref="A9:B9"/>
    <mergeCell ref="A16:B16"/>
    <mergeCell ref="A6:B6"/>
    <mergeCell ref="A5:D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WUY25"/>
  <sheetViews>
    <sheetView zoomScale="90" zoomScaleNormal="90" workbookViewId="0">
      <pane ySplit="6" topLeftCell="A7" activePane="bottomLeft" state="frozen"/>
      <selection activeCell="H303" sqref="H303"/>
      <selection pane="bottomLeft" activeCell="D28" sqref="D28"/>
    </sheetView>
  </sheetViews>
  <sheetFormatPr defaultRowHeight="15"/>
  <cols>
    <col min="1" max="1" width="17.28515625" style="43" customWidth="1"/>
    <col min="2" max="2" width="107.28515625" style="43" customWidth="1"/>
    <col min="3" max="3" width="12.7109375" style="19" bestFit="1" customWidth="1"/>
    <col min="4" max="4" width="20" style="43" customWidth="1"/>
    <col min="5" max="244" width="9.140625" style="43"/>
    <col min="245" max="245" width="15.5703125" style="43" bestFit="1" customWidth="1"/>
    <col min="246" max="246" width="86.28515625" style="43" bestFit="1" customWidth="1"/>
    <col min="247" max="247" width="9.28515625" style="43" hidden="1" customWidth="1"/>
    <col min="248" max="248" width="12.7109375" style="43" bestFit="1" customWidth="1"/>
    <col min="249" max="249" width="21.7109375" style="43" bestFit="1" customWidth="1"/>
    <col min="250" max="500" width="9.140625" style="43"/>
    <col min="501" max="501" width="15.5703125" style="43" bestFit="1" customWidth="1"/>
    <col min="502" max="502" width="86.28515625" style="43" bestFit="1" customWidth="1"/>
    <col min="503" max="503" width="9.28515625" style="43" hidden="1" customWidth="1"/>
    <col min="504" max="504" width="12.7109375" style="43" bestFit="1" customWidth="1"/>
    <col min="505" max="505" width="21.7109375" style="43" bestFit="1" customWidth="1"/>
    <col min="506" max="756" width="9.140625" style="43"/>
    <col min="757" max="757" width="15.5703125" style="43" bestFit="1" customWidth="1"/>
    <col min="758" max="758" width="86.28515625" style="43" bestFit="1" customWidth="1"/>
    <col min="759" max="759" width="9.28515625" style="43" hidden="1" customWidth="1"/>
    <col min="760" max="760" width="12.7109375" style="43" bestFit="1" customWidth="1"/>
    <col min="761" max="761" width="21.7109375" style="43" bestFit="1" customWidth="1"/>
    <col min="762" max="1012" width="9.140625" style="43"/>
    <col min="1013" max="1013" width="15.5703125" style="43" bestFit="1" customWidth="1"/>
    <col min="1014" max="1014" width="86.28515625" style="43" bestFit="1" customWidth="1"/>
    <col min="1015" max="1015" width="9.28515625" style="43" hidden="1" customWidth="1"/>
    <col min="1016" max="1016" width="12.7109375" style="43" bestFit="1" customWidth="1"/>
    <col min="1017" max="1017" width="21.7109375" style="43" bestFit="1" customWidth="1"/>
    <col min="1018" max="1268" width="9.140625" style="43"/>
    <col min="1269" max="1269" width="15.5703125" style="43" bestFit="1" customWidth="1"/>
    <col min="1270" max="1270" width="86.28515625" style="43" bestFit="1" customWidth="1"/>
    <col min="1271" max="1271" width="9.28515625" style="43" hidden="1" customWidth="1"/>
    <col min="1272" max="1272" width="12.7109375" style="43" bestFit="1" customWidth="1"/>
    <col min="1273" max="1273" width="21.7109375" style="43" bestFit="1" customWidth="1"/>
    <col min="1274" max="1524" width="9.140625" style="43"/>
    <col min="1525" max="1525" width="15.5703125" style="43" bestFit="1" customWidth="1"/>
    <col min="1526" max="1526" width="86.28515625" style="43" bestFit="1" customWidth="1"/>
    <col min="1527" max="1527" width="9.28515625" style="43" hidden="1" customWidth="1"/>
    <col min="1528" max="1528" width="12.7109375" style="43" bestFit="1" customWidth="1"/>
    <col min="1529" max="1529" width="21.7109375" style="43" bestFit="1" customWidth="1"/>
    <col min="1530" max="1780" width="9.140625" style="43"/>
    <col min="1781" max="1781" width="15.5703125" style="43" bestFit="1" customWidth="1"/>
    <col min="1782" max="1782" width="86.28515625" style="43" bestFit="1" customWidth="1"/>
    <col min="1783" max="1783" width="9.28515625" style="43" hidden="1" customWidth="1"/>
    <col min="1784" max="1784" width="12.7109375" style="43" bestFit="1" customWidth="1"/>
    <col min="1785" max="1785" width="21.7109375" style="43" bestFit="1" customWidth="1"/>
    <col min="1786" max="2036" width="9.140625" style="43"/>
    <col min="2037" max="2037" width="15.5703125" style="43" bestFit="1" customWidth="1"/>
    <col min="2038" max="2038" width="86.28515625" style="43" bestFit="1" customWidth="1"/>
    <col min="2039" max="2039" width="9.28515625" style="43" hidden="1" customWidth="1"/>
    <col min="2040" max="2040" width="12.7109375" style="43" bestFit="1" customWidth="1"/>
    <col min="2041" max="2041" width="21.7109375" style="43" bestFit="1" customWidth="1"/>
    <col min="2042" max="2292" width="9.140625" style="43"/>
    <col min="2293" max="2293" width="15.5703125" style="43" bestFit="1" customWidth="1"/>
    <col min="2294" max="2294" width="86.28515625" style="43" bestFit="1" customWidth="1"/>
    <col min="2295" max="2295" width="9.28515625" style="43" hidden="1" customWidth="1"/>
    <col min="2296" max="2296" width="12.7109375" style="43" bestFit="1" customWidth="1"/>
    <col min="2297" max="2297" width="21.7109375" style="43" bestFit="1" customWidth="1"/>
    <col min="2298" max="2548" width="9.140625" style="43"/>
    <col min="2549" max="2549" width="15.5703125" style="43" bestFit="1" customWidth="1"/>
    <col min="2550" max="2550" width="86.28515625" style="43" bestFit="1" customWidth="1"/>
    <col min="2551" max="2551" width="9.28515625" style="43" hidden="1" customWidth="1"/>
    <col min="2552" max="2552" width="12.7109375" style="43" bestFit="1" customWidth="1"/>
    <col min="2553" max="2553" width="21.7109375" style="43" bestFit="1" customWidth="1"/>
    <col min="2554" max="2804" width="9.140625" style="43"/>
    <col min="2805" max="2805" width="15.5703125" style="43" bestFit="1" customWidth="1"/>
    <col min="2806" max="2806" width="86.28515625" style="43" bestFit="1" customWidth="1"/>
    <col min="2807" max="2807" width="9.28515625" style="43" hidden="1" customWidth="1"/>
    <col min="2808" max="2808" width="12.7109375" style="43" bestFit="1" customWidth="1"/>
    <col min="2809" max="2809" width="21.7109375" style="43" bestFit="1" customWidth="1"/>
    <col min="2810" max="3060" width="9.140625" style="43"/>
    <col min="3061" max="3061" width="15.5703125" style="43" bestFit="1" customWidth="1"/>
    <col min="3062" max="3062" width="86.28515625" style="43" bestFit="1" customWidth="1"/>
    <col min="3063" max="3063" width="9.28515625" style="43" hidden="1" customWidth="1"/>
    <col min="3064" max="3064" width="12.7109375" style="43" bestFit="1" customWidth="1"/>
    <col min="3065" max="3065" width="21.7109375" style="43" bestFit="1" customWidth="1"/>
    <col min="3066" max="3316" width="9.140625" style="43"/>
    <col min="3317" max="3317" width="15.5703125" style="43" bestFit="1" customWidth="1"/>
    <col min="3318" max="3318" width="86.28515625" style="43" bestFit="1" customWidth="1"/>
    <col min="3319" max="3319" width="9.28515625" style="43" hidden="1" customWidth="1"/>
    <col min="3320" max="3320" width="12.7109375" style="43" bestFit="1" customWidth="1"/>
    <col min="3321" max="3321" width="21.7109375" style="43" bestFit="1" customWidth="1"/>
    <col min="3322" max="3572" width="9.140625" style="43"/>
    <col min="3573" max="3573" width="15.5703125" style="43" bestFit="1" customWidth="1"/>
    <col min="3574" max="3574" width="86.28515625" style="43" bestFit="1" customWidth="1"/>
    <col min="3575" max="3575" width="9.28515625" style="43" hidden="1" customWidth="1"/>
    <col min="3576" max="3576" width="12.7109375" style="43" bestFit="1" customWidth="1"/>
    <col min="3577" max="3577" width="21.7109375" style="43" bestFit="1" customWidth="1"/>
    <col min="3578" max="3828" width="9.140625" style="43"/>
    <col min="3829" max="3829" width="15.5703125" style="43" bestFit="1" customWidth="1"/>
    <col min="3830" max="3830" width="86.28515625" style="43" bestFit="1" customWidth="1"/>
    <col min="3831" max="3831" width="9.28515625" style="43" hidden="1" customWidth="1"/>
    <col min="3832" max="3832" width="12.7109375" style="43" bestFit="1" customWidth="1"/>
    <col min="3833" max="3833" width="21.7109375" style="43" bestFit="1" customWidth="1"/>
    <col min="3834" max="4084" width="9.140625" style="43"/>
    <col min="4085" max="4085" width="15.5703125" style="43" bestFit="1" customWidth="1"/>
    <col min="4086" max="4086" width="86.28515625" style="43" bestFit="1" customWidth="1"/>
    <col min="4087" max="4087" width="9.28515625" style="43" hidden="1" customWidth="1"/>
    <col min="4088" max="4088" width="12.7109375" style="43" bestFit="1" customWidth="1"/>
    <col min="4089" max="4089" width="21.7109375" style="43" bestFit="1" customWidth="1"/>
    <col min="4090" max="4340" width="9.140625" style="43"/>
    <col min="4341" max="4341" width="15.5703125" style="43" bestFit="1" customWidth="1"/>
    <col min="4342" max="4342" width="86.28515625" style="43" bestFit="1" customWidth="1"/>
    <col min="4343" max="4343" width="9.28515625" style="43" hidden="1" customWidth="1"/>
    <col min="4344" max="4344" width="12.7109375" style="43" bestFit="1" customWidth="1"/>
    <col min="4345" max="4345" width="21.7109375" style="43" bestFit="1" customWidth="1"/>
    <col min="4346" max="4596" width="9.140625" style="43"/>
    <col min="4597" max="4597" width="15.5703125" style="43" bestFit="1" customWidth="1"/>
    <col min="4598" max="4598" width="86.28515625" style="43" bestFit="1" customWidth="1"/>
    <col min="4599" max="4599" width="9.28515625" style="43" hidden="1" customWidth="1"/>
    <col min="4600" max="4600" width="12.7109375" style="43" bestFit="1" customWidth="1"/>
    <col min="4601" max="4601" width="21.7109375" style="43" bestFit="1" customWidth="1"/>
    <col min="4602" max="4852" width="9.140625" style="43"/>
    <col min="4853" max="4853" width="15.5703125" style="43" bestFit="1" customWidth="1"/>
    <col min="4854" max="4854" width="86.28515625" style="43" bestFit="1" customWidth="1"/>
    <col min="4855" max="4855" width="9.28515625" style="43" hidden="1" customWidth="1"/>
    <col min="4856" max="4856" width="12.7109375" style="43" bestFit="1" customWidth="1"/>
    <col min="4857" max="4857" width="21.7109375" style="43" bestFit="1" customWidth="1"/>
    <col min="4858" max="5108" width="9.140625" style="43"/>
    <col min="5109" max="5109" width="15.5703125" style="43" bestFit="1" customWidth="1"/>
    <col min="5110" max="5110" width="86.28515625" style="43" bestFit="1" customWidth="1"/>
    <col min="5111" max="5111" width="9.28515625" style="43" hidden="1" customWidth="1"/>
    <col min="5112" max="5112" width="12.7109375" style="43" bestFit="1" customWidth="1"/>
    <col min="5113" max="5113" width="21.7109375" style="43" bestFit="1" customWidth="1"/>
    <col min="5114" max="5364" width="9.140625" style="43"/>
    <col min="5365" max="5365" width="15.5703125" style="43" bestFit="1" customWidth="1"/>
    <col min="5366" max="5366" width="86.28515625" style="43" bestFit="1" customWidth="1"/>
    <col min="5367" max="5367" width="9.28515625" style="43" hidden="1" customWidth="1"/>
    <col min="5368" max="5368" width="12.7109375" style="43" bestFit="1" customWidth="1"/>
    <col min="5369" max="5369" width="21.7109375" style="43" bestFit="1" customWidth="1"/>
    <col min="5370" max="5620" width="9.140625" style="43"/>
    <col min="5621" max="5621" width="15.5703125" style="43" bestFit="1" customWidth="1"/>
    <col min="5622" max="5622" width="86.28515625" style="43" bestFit="1" customWidth="1"/>
    <col min="5623" max="5623" width="9.28515625" style="43" hidden="1" customWidth="1"/>
    <col min="5624" max="5624" width="12.7109375" style="43" bestFit="1" customWidth="1"/>
    <col min="5625" max="5625" width="21.7109375" style="43" bestFit="1" customWidth="1"/>
    <col min="5626" max="5876" width="9.140625" style="43"/>
    <col min="5877" max="5877" width="15.5703125" style="43" bestFit="1" customWidth="1"/>
    <col min="5878" max="5878" width="86.28515625" style="43" bestFit="1" customWidth="1"/>
    <col min="5879" max="5879" width="9.28515625" style="43" hidden="1" customWidth="1"/>
    <col min="5880" max="5880" width="12.7109375" style="43" bestFit="1" customWidth="1"/>
    <col min="5881" max="5881" width="21.7109375" style="43" bestFit="1" customWidth="1"/>
    <col min="5882" max="6132" width="9.140625" style="43"/>
    <col min="6133" max="6133" width="15.5703125" style="43" bestFit="1" customWidth="1"/>
    <col min="6134" max="6134" width="86.28515625" style="43" bestFit="1" customWidth="1"/>
    <col min="6135" max="6135" width="9.28515625" style="43" hidden="1" customWidth="1"/>
    <col min="6136" max="6136" width="12.7109375" style="43" bestFit="1" customWidth="1"/>
    <col min="6137" max="6137" width="21.7109375" style="43" bestFit="1" customWidth="1"/>
    <col min="6138" max="6388" width="9.140625" style="43"/>
    <col min="6389" max="6389" width="15.5703125" style="43" bestFit="1" customWidth="1"/>
    <col min="6390" max="6390" width="86.28515625" style="43" bestFit="1" customWidth="1"/>
    <col min="6391" max="6391" width="9.28515625" style="43" hidden="1" customWidth="1"/>
    <col min="6392" max="6392" width="12.7109375" style="43" bestFit="1" customWidth="1"/>
    <col min="6393" max="6393" width="21.7109375" style="43" bestFit="1" customWidth="1"/>
    <col min="6394" max="6644" width="9.140625" style="43"/>
    <col min="6645" max="6645" width="15.5703125" style="43" bestFit="1" customWidth="1"/>
    <col min="6646" max="6646" width="86.28515625" style="43" bestFit="1" customWidth="1"/>
    <col min="6647" max="6647" width="9.28515625" style="43" hidden="1" customWidth="1"/>
    <col min="6648" max="6648" width="12.7109375" style="43" bestFit="1" customWidth="1"/>
    <col min="6649" max="6649" width="21.7109375" style="43" bestFit="1" customWidth="1"/>
    <col min="6650" max="6900" width="9.140625" style="43"/>
    <col min="6901" max="6901" width="15.5703125" style="43" bestFit="1" customWidth="1"/>
    <col min="6902" max="6902" width="86.28515625" style="43" bestFit="1" customWidth="1"/>
    <col min="6903" max="6903" width="9.28515625" style="43" hidden="1" customWidth="1"/>
    <col min="6904" max="6904" width="12.7109375" style="43" bestFit="1" customWidth="1"/>
    <col min="6905" max="6905" width="21.7109375" style="43" bestFit="1" customWidth="1"/>
    <col min="6906" max="7156" width="9.140625" style="43"/>
    <col min="7157" max="7157" width="15.5703125" style="43" bestFit="1" customWidth="1"/>
    <col min="7158" max="7158" width="86.28515625" style="43" bestFit="1" customWidth="1"/>
    <col min="7159" max="7159" width="9.28515625" style="43" hidden="1" customWidth="1"/>
    <col min="7160" max="7160" width="12.7109375" style="43" bestFit="1" customWidth="1"/>
    <col min="7161" max="7161" width="21.7109375" style="43" bestFit="1" customWidth="1"/>
    <col min="7162" max="7412" width="9.140625" style="43"/>
    <col min="7413" max="7413" width="15.5703125" style="43" bestFit="1" customWidth="1"/>
    <col min="7414" max="7414" width="86.28515625" style="43" bestFit="1" customWidth="1"/>
    <col min="7415" max="7415" width="9.28515625" style="43" hidden="1" customWidth="1"/>
    <col min="7416" max="7416" width="12.7109375" style="43" bestFit="1" customWidth="1"/>
    <col min="7417" max="7417" width="21.7109375" style="43" bestFit="1" customWidth="1"/>
    <col min="7418" max="7668" width="9.140625" style="43"/>
    <col min="7669" max="7669" width="15.5703125" style="43" bestFit="1" customWidth="1"/>
    <col min="7670" max="7670" width="86.28515625" style="43" bestFit="1" customWidth="1"/>
    <col min="7671" max="7671" width="9.28515625" style="43" hidden="1" customWidth="1"/>
    <col min="7672" max="7672" width="12.7109375" style="43" bestFit="1" customWidth="1"/>
    <col min="7673" max="7673" width="21.7109375" style="43" bestFit="1" customWidth="1"/>
    <col min="7674" max="7924" width="9.140625" style="43"/>
    <col min="7925" max="7925" width="15.5703125" style="43" bestFit="1" customWidth="1"/>
    <col min="7926" max="7926" width="86.28515625" style="43" bestFit="1" customWidth="1"/>
    <col min="7927" max="7927" width="9.28515625" style="43" hidden="1" customWidth="1"/>
    <col min="7928" max="7928" width="12.7109375" style="43" bestFit="1" customWidth="1"/>
    <col min="7929" max="7929" width="21.7109375" style="43" bestFit="1" customWidth="1"/>
    <col min="7930" max="8180" width="9.140625" style="43"/>
    <col min="8181" max="8181" width="15.5703125" style="43" bestFit="1" customWidth="1"/>
    <col min="8182" max="8182" width="86.28515625" style="43" bestFit="1" customWidth="1"/>
    <col min="8183" max="8183" width="9.28515625" style="43" hidden="1" customWidth="1"/>
    <col min="8184" max="8184" width="12.7109375" style="43" bestFit="1" customWidth="1"/>
    <col min="8185" max="8185" width="21.7109375" style="43" bestFit="1" customWidth="1"/>
    <col min="8186" max="8436" width="9.140625" style="43"/>
    <col min="8437" max="8437" width="15.5703125" style="43" bestFit="1" customWidth="1"/>
    <col min="8438" max="8438" width="86.28515625" style="43" bestFit="1" customWidth="1"/>
    <col min="8439" max="8439" width="9.28515625" style="43" hidden="1" customWidth="1"/>
    <col min="8440" max="8440" width="12.7109375" style="43" bestFit="1" customWidth="1"/>
    <col min="8441" max="8441" width="21.7109375" style="43" bestFit="1" customWidth="1"/>
    <col min="8442" max="8692" width="9.140625" style="43"/>
    <col min="8693" max="8693" width="15.5703125" style="43" bestFit="1" customWidth="1"/>
    <col min="8694" max="8694" width="86.28515625" style="43" bestFit="1" customWidth="1"/>
    <col min="8695" max="8695" width="9.28515625" style="43" hidden="1" customWidth="1"/>
    <col min="8696" max="8696" width="12.7109375" style="43" bestFit="1" customWidth="1"/>
    <col min="8697" max="8697" width="21.7109375" style="43" bestFit="1" customWidth="1"/>
    <col min="8698" max="8948" width="9.140625" style="43"/>
    <col min="8949" max="8949" width="15.5703125" style="43" bestFit="1" customWidth="1"/>
    <col min="8950" max="8950" width="86.28515625" style="43" bestFit="1" customWidth="1"/>
    <col min="8951" max="8951" width="9.28515625" style="43" hidden="1" customWidth="1"/>
    <col min="8952" max="8952" width="12.7109375" style="43" bestFit="1" customWidth="1"/>
    <col min="8953" max="8953" width="21.7109375" style="43" bestFit="1" customWidth="1"/>
    <col min="8954" max="9204" width="9.140625" style="43"/>
    <col min="9205" max="9205" width="15.5703125" style="43" bestFit="1" customWidth="1"/>
    <col min="9206" max="9206" width="86.28515625" style="43" bestFit="1" customWidth="1"/>
    <col min="9207" max="9207" width="9.28515625" style="43" hidden="1" customWidth="1"/>
    <col min="9208" max="9208" width="12.7109375" style="43" bestFit="1" customWidth="1"/>
    <col min="9209" max="9209" width="21.7109375" style="43" bestFit="1" customWidth="1"/>
    <col min="9210" max="9460" width="9.140625" style="43"/>
    <col min="9461" max="9461" width="15.5703125" style="43" bestFit="1" customWidth="1"/>
    <col min="9462" max="9462" width="86.28515625" style="43" bestFit="1" customWidth="1"/>
    <col min="9463" max="9463" width="9.28515625" style="43" hidden="1" customWidth="1"/>
    <col min="9464" max="9464" width="12.7109375" style="43" bestFit="1" customWidth="1"/>
    <col min="9465" max="9465" width="21.7109375" style="43" bestFit="1" customWidth="1"/>
    <col min="9466" max="9716" width="9.140625" style="43"/>
    <col min="9717" max="9717" width="15.5703125" style="43" bestFit="1" customWidth="1"/>
    <col min="9718" max="9718" width="86.28515625" style="43" bestFit="1" customWidth="1"/>
    <col min="9719" max="9719" width="9.28515625" style="43" hidden="1" customWidth="1"/>
    <col min="9720" max="9720" width="12.7109375" style="43" bestFit="1" customWidth="1"/>
    <col min="9721" max="9721" width="21.7109375" style="43" bestFit="1" customWidth="1"/>
    <col min="9722" max="9972" width="9.140625" style="43"/>
    <col min="9973" max="9973" width="15.5703125" style="43" bestFit="1" customWidth="1"/>
    <col min="9974" max="9974" width="86.28515625" style="43" bestFit="1" customWidth="1"/>
    <col min="9975" max="9975" width="9.28515625" style="43" hidden="1" customWidth="1"/>
    <col min="9976" max="9976" width="12.7109375" style="43" bestFit="1" customWidth="1"/>
    <col min="9977" max="9977" width="21.7109375" style="43" bestFit="1" customWidth="1"/>
    <col min="9978" max="10228" width="9.140625" style="43"/>
    <col min="10229" max="10229" width="15.5703125" style="43" bestFit="1" customWidth="1"/>
    <col min="10230" max="10230" width="86.28515625" style="43" bestFit="1" customWidth="1"/>
    <col min="10231" max="10231" width="9.28515625" style="43" hidden="1" customWidth="1"/>
    <col min="10232" max="10232" width="12.7109375" style="43" bestFit="1" customWidth="1"/>
    <col min="10233" max="10233" width="21.7109375" style="43" bestFit="1" customWidth="1"/>
    <col min="10234" max="10484" width="9.140625" style="43"/>
    <col min="10485" max="10485" width="15.5703125" style="43" bestFit="1" customWidth="1"/>
    <col min="10486" max="10486" width="86.28515625" style="43" bestFit="1" customWidth="1"/>
    <col min="10487" max="10487" width="9.28515625" style="43" hidden="1" customWidth="1"/>
    <col min="10488" max="10488" width="12.7109375" style="43" bestFit="1" customWidth="1"/>
    <col min="10489" max="10489" width="21.7109375" style="43" bestFit="1" customWidth="1"/>
    <col min="10490" max="10740" width="9.140625" style="43"/>
    <col min="10741" max="10741" width="15.5703125" style="43" bestFit="1" customWidth="1"/>
    <col min="10742" max="10742" width="86.28515625" style="43" bestFit="1" customWidth="1"/>
    <col min="10743" max="10743" width="9.28515625" style="43" hidden="1" customWidth="1"/>
    <col min="10744" max="10744" width="12.7109375" style="43" bestFit="1" customWidth="1"/>
    <col min="10745" max="10745" width="21.7109375" style="43" bestFit="1" customWidth="1"/>
    <col min="10746" max="10996" width="9.140625" style="43"/>
    <col min="10997" max="10997" width="15.5703125" style="43" bestFit="1" customWidth="1"/>
    <col min="10998" max="10998" width="86.28515625" style="43" bestFit="1" customWidth="1"/>
    <col min="10999" max="10999" width="9.28515625" style="43" hidden="1" customWidth="1"/>
    <col min="11000" max="11000" width="12.7109375" style="43" bestFit="1" customWidth="1"/>
    <col min="11001" max="11001" width="21.7109375" style="43" bestFit="1" customWidth="1"/>
    <col min="11002" max="11252" width="9.140625" style="43"/>
    <col min="11253" max="11253" width="15.5703125" style="43" bestFit="1" customWidth="1"/>
    <col min="11254" max="11254" width="86.28515625" style="43" bestFit="1" customWidth="1"/>
    <col min="11255" max="11255" width="9.28515625" style="43" hidden="1" customWidth="1"/>
    <col min="11256" max="11256" width="12.7109375" style="43" bestFit="1" customWidth="1"/>
    <col min="11257" max="11257" width="21.7109375" style="43" bestFit="1" customWidth="1"/>
    <col min="11258" max="11508" width="9.140625" style="43"/>
    <col min="11509" max="11509" width="15.5703125" style="43" bestFit="1" customWidth="1"/>
    <col min="11510" max="11510" width="86.28515625" style="43" bestFit="1" customWidth="1"/>
    <col min="11511" max="11511" width="9.28515625" style="43" hidden="1" customWidth="1"/>
    <col min="11512" max="11512" width="12.7109375" style="43" bestFit="1" customWidth="1"/>
    <col min="11513" max="11513" width="21.7109375" style="43" bestFit="1" customWidth="1"/>
    <col min="11514" max="11764" width="9.140625" style="43"/>
    <col min="11765" max="11765" width="15.5703125" style="43" bestFit="1" customWidth="1"/>
    <col min="11766" max="11766" width="86.28515625" style="43" bestFit="1" customWidth="1"/>
    <col min="11767" max="11767" width="9.28515625" style="43" hidden="1" customWidth="1"/>
    <col min="11768" max="11768" width="12.7109375" style="43" bestFit="1" customWidth="1"/>
    <col min="11769" max="11769" width="21.7109375" style="43" bestFit="1" customWidth="1"/>
    <col min="11770" max="12020" width="9.140625" style="43"/>
    <col min="12021" max="12021" width="15.5703125" style="43" bestFit="1" customWidth="1"/>
    <col min="12022" max="12022" width="86.28515625" style="43" bestFit="1" customWidth="1"/>
    <col min="12023" max="12023" width="9.28515625" style="43" hidden="1" customWidth="1"/>
    <col min="12024" max="12024" width="12.7109375" style="43" bestFit="1" customWidth="1"/>
    <col min="12025" max="12025" width="21.7109375" style="43" bestFit="1" customWidth="1"/>
    <col min="12026" max="12276" width="9.140625" style="43"/>
    <col min="12277" max="12277" width="15.5703125" style="43" bestFit="1" customWidth="1"/>
    <col min="12278" max="12278" width="86.28515625" style="43" bestFit="1" customWidth="1"/>
    <col min="12279" max="12279" width="9.28515625" style="43" hidden="1" customWidth="1"/>
    <col min="12280" max="12280" width="12.7109375" style="43" bestFit="1" customWidth="1"/>
    <col min="12281" max="12281" width="21.7109375" style="43" bestFit="1" customWidth="1"/>
    <col min="12282" max="12532" width="9.140625" style="43"/>
    <col min="12533" max="12533" width="15.5703125" style="43" bestFit="1" customWidth="1"/>
    <col min="12534" max="12534" width="86.28515625" style="43" bestFit="1" customWidth="1"/>
    <col min="12535" max="12535" width="9.28515625" style="43" hidden="1" customWidth="1"/>
    <col min="12536" max="12536" width="12.7109375" style="43" bestFit="1" customWidth="1"/>
    <col min="12537" max="12537" width="21.7109375" style="43" bestFit="1" customWidth="1"/>
    <col min="12538" max="12788" width="9.140625" style="43"/>
    <col min="12789" max="12789" width="15.5703125" style="43" bestFit="1" customWidth="1"/>
    <col min="12790" max="12790" width="86.28515625" style="43" bestFit="1" customWidth="1"/>
    <col min="12791" max="12791" width="9.28515625" style="43" hidden="1" customWidth="1"/>
    <col min="12792" max="12792" width="12.7109375" style="43" bestFit="1" customWidth="1"/>
    <col min="12793" max="12793" width="21.7109375" style="43" bestFit="1" customWidth="1"/>
    <col min="12794" max="13044" width="9.140625" style="43"/>
    <col min="13045" max="13045" width="15.5703125" style="43" bestFit="1" customWidth="1"/>
    <col min="13046" max="13046" width="86.28515625" style="43" bestFit="1" customWidth="1"/>
    <col min="13047" max="13047" width="9.28515625" style="43" hidden="1" customWidth="1"/>
    <col min="13048" max="13048" width="12.7109375" style="43" bestFit="1" customWidth="1"/>
    <col min="13049" max="13049" width="21.7109375" style="43" bestFit="1" customWidth="1"/>
    <col min="13050" max="13300" width="9.140625" style="43"/>
    <col min="13301" max="13301" width="15.5703125" style="43" bestFit="1" customWidth="1"/>
    <col min="13302" max="13302" width="86.28515625" style="43" bestFit="1" customWidth="1"/>
    <col min="13303" max="13303" width="9.28515625" style="43" hidden="1" customWidth="1"/>
    <col min="13304" max="13304" width="12.7109375" style="43" bestFit="1" customWidth="1"/>
    <col min="13305" max="13305" width="21.7109375" style="43" bestFit="1" customWidth="1"/>
    <col min="13306" max="13556" width="9.140625" style="43"/>
    <col min="13557" max="13557" width="15.5703125" style="43" bestFit="1" customWidth="1"/>
    <col min="13558" max="13558" width="86.28515625" style="43" bestFit="1" customWidth="1"/>
    <col min="13559" max="13559" width="9.28515625" style="43" hidden="1" customWidth="1"/>
    <col min="13560" max="13560" width="12.7109375" style="43" bestFit="1" customWidth="1"/>
    <col min="13561" max="13561" width="21.7109375" style="43" bestFit="1" customWidth="1"/>
    <col min="13562" max="13812" width="9.140625" style="43"/>
    <col min="13813" max="13813" width="15.5703125" style="43" bestFit="1" customWidth="1"/>
    <col min="13814" max="13814" width="86.28515625" style="43" bestFit="1" customWidth="1"/>
    <col min="13815" max="13815" width="9.28515625" style="43" hidden="1" customWidth="1"/>
    <col min="13816" max="13816" width="12.7109375" style="43" bestFit="1" customWidth="1"/>
    <col min="13817" max="13817" width="21.7109375" style="43" bestFit="1" customWidth="1"/>
    <col min="13818" max="14068" width="9.140625" style="43"/>
    <col min="14069" max="14069" width="15.5703125" style="43" bestFit="1" customWidth="1"/>
    <col min="14070" max="14070" width="86.28515625" style="43" bestFit="1" customWidth="1"/>
    <col min="14071" max="14071" width="9.28515625" style="43" hidden="1" customWidth="1"/>
    <col min="14072" max="14072" width="12.7109375" style="43" bestFit="1" customWidth="1"/>
    <col min="14073" max="14073" width="21.7109375" style="43" bestFit="1" customWidth="1"/>
    <col min="14074" max="14324" width="9.140625" style="43"/>
    <col min="14325" max="14325" width="15.5703125" style="43" bestFit="1" customWidth="1"/>
    <col min="14326" max="14326" width="86.28515625" style="43" bestFit="1" customWidth="1"/>
    <col min="14327" max="14327" width="9.28515625" style="43" hidden="1" customWidth="1"/>
    <col min="14328" max="14328" width="12.7109375" style="43" bestFit="1" customWidth="1"/>
    <col min="14329" max="14329" width="21.7109375" style="43" bestFit="1" customWidth="1"/>
    <col min="14330" max="14580" width="9.140625" style="43"/>
    <col min="14581" max="14581" width="15.5703125" style="43" bestFit="1" customWidth="1"/>
    <col min="14582" max="14582" width="86.28515625" style="43" bestFit="1" customWidth="1"/>
    <col min="14583" max="14583" width="9.28515625" style="43" hidden="1" customWidth="1"/>
    <col min="14584" max="14584" width="12.7109375" style="43" bestFit="1" customWidth="1"/>
    <col min="14585" max="14585" width="21.7109375" style="43" bestFit="1" customWidth="1"/>
    <col min="14586" max="14836" width="9.140625" style="43"/>
    <col min="14837" max="14837" width="15.5703125" style="43" bestFit="1" customWidth="1"/>
    <col min="14838" max="14838" width="86.28515625" style="43" bestFit="1" customWidth="1"/>
    <col min="14839" max="14839" width="9.28515625" style="43" hidden="1" customWidth="1"/>
    <col min="14840" max="14840" width="12.7109375" style="43" bestFit="1" customWidth="1"/>
    <col min="14841" max="14841" width="21.7109375" style="43" bestFit="1" customWidth="1"/>
    <col min="14842" max="15092" width="9.140625" style="43"/>
    <col min="15093" max="15093" width="15.5703125" style="43" bestFit="1" customWidth="1"/>
    <col min="15094" max="15094" width="86.28515625" style="43" bestFit="1" customWidth="1"/>
    <col min="15095" max="15095" width="9.28515625" style="43" hidden="1" customWidth="1"/>
    <col min="15096" max="15096" width="12.7109375" style="43" bestFit="1" customWidth="1"/>
    <col min="15097" max="15097" width="21.7109375" style="43" bestFit="1" customWidth="1"/>
    <col min="15098" max="15348" width="9.140625" style="43"/>
    <col min="15349" max="15349" width="15.5703125" style="43" bestFit="1" customWidth="1"/>
    <col min="15350" max="15350" width="86.28515625" style="43" bestFit="1" customWidth="1"/>
    <col min="15351" max="15351" width="9.28515625" style="43" hidden="1" customWidth="1"/>
    <col min="15352" max="15352" width="12.7109375" style="43" bestFit="1" customWidth="1"/>
    <col min="15353" max="15353" width="21.7109375" style="43" bestFit="1" customWidth="1"/>
    <col min="15354" max="15604" width="9.140625" style="43"/>
    <col min="15605" max="15605" width="15.5703125" style="43" bestFit="1" customWidth="1"/>
    <col min="15606" max="15606" width="86.28515625" style="43" bestFit="1" customWidth="1"/>
    <col min="15607" max="15607" width="9.28515625" style="43" hidden="1" customWidth="1"/>
    <col min="15608" max="15608" width="12.7109375" style="43" bestFit="1" customWidth="1"/>
    <col min="15609" max="15609" width="21.7109375" style="43" bestFit="1" customWidth="1"/>
    <col min="15610" max="15860" width="9.140625" style="43"/>
    <col min="15861" max="15861" width="15.5703125" style="43" bestFit="1" customWidth="1"/>
    <col min="15862" max="15862" width="86.28515625" style="43" bestFit="1" customWidth="1"/>
    <col min="15863" max="15863" width="9.28515625" style="43" hidden="1" customWidth="1"/>
    <col min="15864" max="15864" width="12.7109375" style="43" bestFit="1" customWidth="1"/>
    <col min="15865" max="15865" width="21.7109375" style="43" bestFit="1" customWidth="1"/>
    <col min="15866" max="16116" width="9.140625" style="43"/>
    <col min="16117" max="16117" width="15.5703125" style="43" bestFit="1" customWidth="1"/>
    <col min="16118" max="16118" width="86.28515625" style="43" bestFit="1" customWidth="1"/>
    <col min="16119" max="16119" width="9.28515625" style="43" hidden="1" customWidth="1"/>
    <col min="16120" max="16120" width="12.7109375" style="43" bestFit="1" customWidth="1"/>
    <col min="16121" max="16121" width="21.7109375" style="43" bestFit="1" customWidth="1"/>
    <col min="16122" max="16374" width="9.140625" style="43"/>
    <col min="16375" max="16384" width="9.28515625" style="43" customWidth="1"/>
  </cols>
  <sheetData>
    <row r="1" spans="1:7">
      <c r="A1" s="1090" t="s">
        <v>3620</v>
      </c>
      <c r="B1" s="1090"/>
      <c r="C1" s="1090"/>
      <c r="D1" s="1091"/>
    </row>
    <row r="2" spans="1:7">
      <c r="A2" s="7"/>
      <c r="B2" s="4"/>
      <c r="C2" s="12"/>
      <c r="D2" s="12"/>
    </row>
    <row r="3" spans="1:7">
      <c r="A3" s="6"/>
      <c r="B3" s="4"/>
      <c r="C3" s="12"/>
      <c r="D3" s="12"/>
    </row>
    <row r="4" spans="1:7" ht="15" customHeight="1">
      <c r="C4" s="13" t="s">
        <v>6</v>
      </c>
      <c r="D4" s="161">
        <v>0</v>
      </c>
    </row>
    <row r="6" spans="1:7" ht="29.25" customHeight="1">
      <c r="A6" s="42" t="s">
        <v>20</v>
      </c>
      <c r="B6" s="41" t="s">
        <v>4</v>
      </c>
      <c r="C6" s="34" t="s">
        <v>9</v>
      </c>
      <c r="D6" s="34" t="s">
        <v>10</v>
      </c>
    </row>
    <row r="7" spans="1:7" s="44" customFormat="1" ht="15" customHeight="1">
      <c r="A7" s="1180" t="s">
        <v>152</v>
      </c>
      <c r="B7" s="1181"/>
      <c r="C7" s="1181"/>
      <c r="D7" s="1182"/>
      <c r="E7" s="43"/>
    </row>
    <row r="8" spans="1:7" ht="15" customHeight="1">
      <c r="A8" s="355" t="s">
        <v>3621</v>
      </c>
      <c r="B8" s="355" t="s">
        <v>3627</v>
      </c>
      <c r="C8" s="821">
        <v>2720.7509999999997</v>
      </c>
      <c r="D8" s="553">
        <f t="shared" ref="D8:D13" si="0">C8-C8*$D$4/100</f>
        <v>2720.7509999999997</v>
      </c>
      <c r="G8" s="185"/>
    </row>
    <row r="9" spans="1:7" ht="15" customHeight="1">
      <c r="A9" s="355" t="s">
        <v>3622</v>
      </c>
      <c r="B9" s="355" t="s">
        <v>3628</v>
      </c>
      <c r="C9" s="821">
        <v>2856.348</v>
      </c>
      <c r="D9" s="553">
        <f t="shared" si="0"/>
        <v>2856.348</v>
      </c>
      <c r="G9" s="185"/>
    </row>
    <row r="10" spans="1:7" ht="15" customHeight="1">
      <c r="A10" s="355" t="s">
        <v>3623</v>
      </c>
      <c r="B10" s="355" t="s">
        <v>3629</v>
      </c>
      <c r="C10" s="821">
        <v>2927.98</v>
      </c>
      <c r="D10" s="553">
        <f t="shared" si="0"/>
        <v>2927.98</v>
      </c>
      <c r="G10" s="185"/>
    </row>
    <row r="11" spans="1:7" ht="15" customHeight="1">
      <c r="A11" s="355" t="s">
        <v>3624</v>
      </c>
      <c r="B11" s="355" t="s">
        <v>3630</v>
      </c>
      <c r="C11" s="821">
        <v>4629.0749999999998</v>
      </c>
      <c r="D11" s="553">
        <f t="shared" si="0"/>
        <v>4629.0749999999998</v>
      </c>
      <c r="G11" s="185"/>
    </row>
    <row r="12" spans="1:7" ht="15" customHeight="1">
      <c r="A12" s="355" t="s">
        <v>3625</v>
      </c>
      <c r="B12" s="355" t="s">
        <v>3631</v>
      </c>
      <c r="C12" s="821">
        <v>7832.1319999999996</v>
      </c>
      <c r="D12" s="553">
        <f t="shared" si="0"/>
        <v>7832.1319999999996</v>
      </c>
      <c r="G12" s="185"/>
    </row>
    <row r="13" spans="1:7" ht="15" customHeight="1">
      <c r="A13" s="355" t="s">
        <v>3626</v>
      </c>
      <c r="B13" s="355" t="s">
        <v>3632</v>
      </c>
      <c r="C13" s="821">
        <v>9054.0450000000001</v>
      </c>
      <c r="D13" s="553">
        <f t="shared" si="0"/>
        <v>9054.0450000000001</v>
      </c>
      <c r="G13" s="185"/>
    </row>
    <row r="14" spans="1:7" s="141" customFormat="1" ht="15" customHeight="1">
      <c r="A14" s="1183" t="s">
        <v>153</v>
      </c>
      <c r="B14" s="1184"/>
      <c r="C14" s="1184"/>
      <c r="D14" s="1185"/>
      <c r="E14" s="43"/>
      <c r="F14" s="43"/>
      <c r="G14" s="185"/>
    </row>
    <row r="15" spans="1:7" ht="15" customHeight="1">
      <c r="A15" s="355" t="s">
        <v>3633</v>
      </c>
      <c r="B15" s="355" t="s">
        <v>4506</v>
      </c>
      <c r="C15" s="821">
        <v>6558.5663798882697</v>
      </c>
      <c r="D15" s="553">
        <f>C15-C15*$D$4/100</f>
        <v>6558.5663798882697</v>
      </c>
      <c r="G15" s="185"/>
    </row>
    <row r="16" spans="1:7" ht="15" customHeight="1">
      <c r="A16" s="355" t="s">
        <v>3634</v>
      </c>
      <c r="B16" s="355" t="s">
        <v>3635</v>
      </c>
      <c r="C16" s="821">
        <v>8288.4384000000009</v>
      </c>
      <c r="D16" s="553">
        <f>C16-C16*$D$4/100</f>
        <v>8288.4384000000009</v>
      </c>
      <c r="G16" s="185"/>
    </row>
    <row r="17" spans="1:7" s="45" customFormat="1" ht="15" customHeight="1">
      <c r="A17" s="555" t="s">
        <v>4510</v>
      </c>
      <c r="B17" s="555" t="s">
        <v>4509</v>
      </c>
      <c r="C17" s="821">
        <v>8016.0300000000007</v>
      </c>
      <c r="D17" s="554">
        <f>C17-C17*$D$4/100</f>
        <v>8016.0300000000007</v>
      </c>
      <c r="F17" s="43"/>
      <c r="G17" s="185"/>
    </row>
    <row r="18" spans="1:7" s="45" customFormat="1">
      <c r="A18" s="555" t="s">
        <v>4508</v>
      </c>
      <c r="B18" s="555" t="s">
        <v>4507</v>
      </c>
      <c r="C18" s="821">
        <v>17391</v>
      </c>
      <c r="D18" s="554">
        <f>C18-C18*$D$4/100</f>
        <v>17391</v>
      </c>
      <c r="F18" s="43"/>
      <c r="G18" s="185"/>
    </row>
    <row r="19" spans="1:7" s="123" customFormat="1" ht="15" customHeight="1">
      <c r="A19" s="1183" t="s">
        <v>4267</v>
      </c>
      <c r="B19" s="1184"/>
      <c r="C19" s="1184"/>
      <c r="D19" s="1185"/>
      <c r="E19" s="45"/>
      <c r="F19" s="43"/>
      <c r="G19" s="185"/>
    </row>
    <row r="20" spans="1:7" s="45" customFormat="1">
      <c r="A20" s="261" t="s">
        <v>4470</v>
      </c>
      <c r="B20" s="261" t="s">
        <v>4268</v>
      </c>
      <c r="C20" s="821">
        <v>1061.6213564245807</v>
      </c>
      <c r="D20" s="553">
        <f t="shared" ref="D20:D25" si="1">C20-C20*$D$4/100</f>
        <v>1061.6213564245807</v>
      </c>
      <c r="F20" s="43"/>
      <c r="G20" s="185"/>
    </row>
    <row r="21" spans="1:7" s="45" customFormat="1">
      <c r="A21" s="261" t="s">
        <v>4471</v>
      </c>
      <c r="B21" s="261" t="s">
        <v>4269</v>
      </c>
      <c r="C21" s="821">
        <v>1061.6213564245807</v>
      </c>
      <c r="D21" s="553">
        <f t="shared" si="1"/>
        <v>1061.6213564245807</v>
      </c>
      <c r="F21" s="43"/>
      <c r="G21" s="185"/>
    </row>
    <row r="22" spans="1:7" s="45" customFormat="1">
      <c r="A22" s="261" t="s">
        <v>4271</v>
      </c>
      <c r="B22" s="261" t="s">
        <v>4272</v>
      </c>
      <c r="C22" s="821">
        <v>836.43031508379863</v>
      </c>
      <c r="D22" s="553">
        <f t="shared" si="1"/>
        <v>836.43031508379863</v>
      </c>
      <c r="F22" s="43"/>
      <c r="G22" s="185"/>
    </row>
    <row r="23" spans="1:7" s="45" customFormat="1">
      <c r="A23" s="261" t="s">
        <v>4472</v>
      </c>
      <c r="B23" s="261" t="s">
        <v>4270</v>
      </c>
      <c r="C23" s="821">
        <v>836.43031508379863</v>
      </c>
      <c r="D23" s="553">
        <f t="shared" si="1"/>
        <v>836.43031508379863</v>
      </c>
      <c r="F23" s="43"/>
      <c r="G23" s="185"/>
    </row>
    <row r="24" spans="1:7" s="45" customFormat="1">
      <c r="A24" s="261" t="s">
        <v>4274</v>
      </c>
      <c r="B24" s="261" t="s">
        <v>4273</v>
      </c>
      <c r="C24" s="821">
        <v>1282.209063687156</v>
      </c>
      <c r="D24" s="553">
        <f t="shared" si="1"/>
        <v>1282.209063687156</v>
      </c>
      <c r="F24" s="43"/>
      <c r="G24" s="185"/>
    </row>
    <row r="25" spans="1:7" s="45" customFormat="1">
      <c r="A25" s="261" t="s">
        <v>4473</v>
      </c>
      <c r="B25" s="261" t="s">
        <v>4275</v>
      </c>
      <c r="C25" s="821">
        <v>1231.3354525139689</v>
      </c>
      <c r="D25" s="553">
        <f t="shared" si="1"/>
        <v>1231.3354525139689</v>
      </c>
      <c r="F25" s="43"/>
      <c r="G25" s="185"/>
    </row>
  </sheetData>
  <mergeCells count="4">
    <mergeCell ref="A1:D1"/>
    <mergeCell ref="A7:D7"/>
    <mergeCell ref="A14:D14"/>
    <mergeCell ref="A19:D19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/>
  <dimension ref="A1:M42"/>
  <sheetViews>
    <sheetView zoomScale="80" zoomScaleNormal="80" workbookViewId="0">
      <selection activeCell="H303" sqref="H303"/>
    </sheetView>
  </sheetViews>
  <sheetFormatPr defaultRowHeight="15"/>
  <cols>
    <col min="1" max="1" width="19.5703125" customWidth="1"/>
    <col min="2" max="2" width="70.85546875" bestFit="1" customWidth="1"/>
    <col min="3" max="3" width="12.42578125" style="152" bestFit="1" customWidth="1"/>
    <col min="4" max="4" width="7.5703125" style="152" bestFit="1" customWidth="1"/>
    <col min="5" max="5" width="11.5703125" bestFit="1" customWidth="1"/>
    <col min="6" max="6" width="12" style="152" bestFit="1" customWidth="1"/>
    <col min="7" max="7" width="7.85546875" bestFit="1" customWidth="1"/>
    <col min="8" max="8" width="12.28515625" style="123" customWidth="1"/>
    <col min="9" max="9" width="9.28515625" bestFit="1" customWidth="1"/>
    <col min="10" max="10" width="12.7109375" style="152" customWidth="1"/>
    <col min="11" max="11" width="10.140625" bestFit="1" customWidth="1"/>
  </cols>
  <sheetData>
    <row r="1" spans="1:13" s="43" customFormat="1" ht="15.75">
      <c r="A1" s="1171" t="s">
        <v>3943</v>
      </c>
      <c r="B1" s="1171"/>
      <c r="C1" s="1171"/>
      <c r="D1" s="1171"/>
      <c r="E1" s="1171"/>
      <c r="F1" s="1171"/>
      <c r="G1" s="1171"/>
      <c r="H1" s="1171"/>
      <c r="I1" s="1171"/>
      <c r="J1" s="1171"/>
    </row>
    <row r="2" spans="1:13" s="43" customFormat="1">
      <c r="A2" s="7"/>
      <c r="B2" s="4"/>
      <c r="C2" s="4"/>
      <c r="D2" s="12"/>
      <c r="G2" s="12"/>
      <c r="H2" s="12"/>
      <c r="I2" s="12"/>
      <c r="J2" s="12"/>
    </row>
    <row r="3" spans="1:13" s="43" customFormat="1" ht="15.75" thickBot="1">
      <c r="A3" s="6"/>
      <c r="B3" s="4"/>
      <c r="C3" s="4"/>
      <c r="D3" s="12"/>
      <c r="G3" s="12"/>
      <c r="H3" s="12"/>
      <c r="I3" s="12"/>
      <c r="J3" s="12"/>
    </row>
    <row r="4" spans="1:13" s="22" customFormat="1" ht="45.75" thickBot="1">
      <c r="A4" s="397" t="s">
        <v>20</v>
      </c>
      <c r="B4" s="398" t="s">
        <v>4</v>
      </c>
      <c r="C4" s="399" t="s">
        <v>3921</v>
      </c>
      <c r="D4" s="399" t="s">
        <v>3926</v>
      </c>
      <c r="E4" s="400" t="s">
        <v>3913</v>
      </c>
      <c r="F4" s="400" t="s">
        <v>3914</v>
      </c>
      <c r="G4" s="399" t="s">
        <v>3924</v>
      </c>
      <c r="H4" s="399" t="s">
        <v>3947</v>
      </c>
      <c r="I4" s="400" t="s">
        <v>9</v>
      </c>
      <c r="J4" s="400" t="s">
        <v>10</v>
      </c>
      <c r="K4" s="311" t="s">
        <v>3946</v>
      </c>
      <c r="L4" s="154">
        <v>0</v>
      </c>
    </row>
    <row r="5" spans="1:13" s="153" customFormat="1">
      <c r="A5" s="531" t="s">
        <v>3940</v>
      </c>
      <c r="B5" s="433"/>
      <c r="C5" s="433"/>
      <c r="D5" s="433"/>
      <c r="E5" s="433"/>
      <c r="F5" s="433"/>
      <c r="G5" s="433"/>
      <c r="H5" s="433"/>
      <c r="I5" s="433"/>
      <c r="J5" s="434"/>
    </row>
    <row r="6" spans="1:13">
      <c r="A6" s="340" t="s">
        <v>3880</v>
      </c>
      <c r="B6" s="341" t="s">
        <v>3931</v>
      </c>
      <c r="C6" s="342" t="s">
        <v>3919</v>
      </c>
      <c r="D6" s="343" t="s">
        <v>2081</v>
      </c>
      <c r="E6" s="344" t="s">
        <v>2081</v>
      </c>
      <c r="F6" s="344" t="s">
        <v>3915</v>
      </c>
      <c r="G6" s="343" t="s">
        <v>3925</v>
      </c>
      <c r="H6" s="343">
        <v>100</v>
      </c>
      <c r="I6" s="437">
        <v>286.72141453062807</v>
      </c>
      <c r="J6" s="345">
        <f>I6-I6*$L$4</f>
        <v>286.72141453062807</v>
      </c>
      <c r="M6" s="15"/>
    </row>
    <row r="7" spans="1:13">
      <c r="A7" s="346" t="s">
        <v>3881</v>
      </c>
      <c r="B7" s="347" t="s">
        <v>3932</v>
      </c>
      <c r="C7" s="348" t="s">
        <v>3919</v>
      </c>
      <c r="D7" s="478" t="s">
        <v>2081</v>
      </c>
      <c r="E7" s="268" t="s">
        <v>2081</v>
      </c>
      <c r="F7" s="268" t="s">
        <v>3915</v>
      </c>
      <c r="G7" s="478" t="s">
        <v>3925</v>
      </c>
      <c r="H7" s="478">
        <v>100</v>
      </c>
      <c r="I7" s="437">
        <v>286.72141453062807</v>
      </c>
      <c r="J7" s="345">
        <f>I7-I7*$L$4</f>
        <v>286.72141453062807</v>
      </c>
      <c r="L7" s="672"/>
      <c r="M7" s="15"/>
    </row>
    <row r="8" spans="1:13">
      <c r="A8" s="346" t="s">
        <v>3882</v>
      </c>
      <c r="B8" s="347" t="s">
        <v>3931</v>
      </c>
      <c r="C8" s="348" t="s">
        <v>3920</v>
      </c>
      <c r="D8" s="478" t="s">
        <v>2081</v>
      </c>
      <c r="E8" s="268" t="s">
        <v>2081</v>
      </c>
      <c r="F8" s="268" t="s">
        <v>3915</v>
      </c>
      <c r="G8" s="478" t="s">
        <v>3925</v>
      </c>
      <c r="H8" s="478">
        <v>100</v>
      </c>
      <c r="I8" s="437">
        <v>341.74875671327334</v>
      </c>
      <c r="J8" s="345">
        <f>I8-I8*$L$4</f>
        <v>341.74875671327334</v>
      </c>
      <c r="L8" s="672"/>
      <c r="M8" s="15"/>
    </row>
    <row r="9" spans="1:13">
      <c r="A9" s="401" t="s">
        <v>3883</v>
      </c>
      <c r="B9" s="349" t="s">
        <v>3932</v>
      </c>
      <c r="C9" s="350" t="s">
        <v>3920</v>
      </c>
      <c r="D9" s="477" t="s">
        <v>2081</v>
      </c>
      <c r="E9" s="402" t="s">
        <v>2081</v>
      </c>
      <c r="F9" s="402" t="s">
        <v>3915</v>
      </c>
      <c r="G9" s="477" t="s">
        <v>3925</v>
      </c>
      <c r="H9" s="477">
        <v>100</v>
      </c>
      <c r="I9" s="437">
        <v>341.74875671327334</v>
      </c>
      <c r="J9" s="403">
        <f>I9-I9*$L$4</f>
        <v>341.74875671327334</v>
      </c>
      <c r="L9" s="672"/>
      <c r="M9" s="15"/>
    </row>
    <row r="10" spans="1:13" s="153" customFormat="1">
      <c r="A10" s="531" t="s">
        <v>3938</v>
      </c>
      <c r="B10" s="433"/>
      <c r="C10" s="433"/>
      <c r="D10" s="433"/>
      <c r="E10" s="433"/>
      <c r="F10" s="433"/>
      <c r="G10" s="433"/>
      <c r="H10" s="433"/>
      <c r="I10" s="433"/>
      <c r="J10" s="434"/>
      <c r="L10" s="672"/>
      <c r="M10" s="15"/>
    </row>
    <row r="11" spans="1:13">
      <c r="A11" s="340" t="s">
        <v>3884</v>
      </c>
      <c r="B11" s="341" t="s">
        <v>3933</v>
      </c>
      <c r="C11" s="342" t="s">
        <v>3919</v>
      </c>
      <c r="D11" s="343" t="s">
        <v>2081</v>
      </c>
      <c r="E11" s="344" t="s">
        <v>2081</v>
      </c>
      <c r="F11" s="344" t="s">
        <v>3916</v>
      </c>
      <c r="G11" s="343" t="s">
        <v>3925</v>
      </c>
      <c r="H11" s="343">
        <v>100</v>
      </c>
      <c r="I11" s="437">
        <v>263.34513758837636</v>
      </c>
      <c r="J11" s="345">
        <f>I11-I11*$L$4</f>
        <v>263.34513758837636</v>
      </c>
      <c r="L11" s="672"/>
      <c r="M11" s="15"/>
    </row>
    <row r="12" spans="1:13">
      <c r="A12" s="346" t="s">
        <v>3885</v>
      </c>
      <c r="B12" s="347" t="s">
        <v>3933</v>
      </c>
      <c r="C12" s="348" t="s">
        <v>3919</v>
      </c>
      <c r="D12" s="478" t="s">
        <v>2081</v>
      </c>
      <c r="E12" s="268" t="s">
        <v>2081</v>
      </c>
      <c r="F12" s="268" t="s">
        <v>3917</v>
      </c>
      <c r="G12" s="478" t="s">
        <v>3925</v>
      </c>
      <c r="H12" s="478">
        <v>100</v>
      </c>
      <c r="I12" s="437">
        <v>263.34513758837636</v>
      </c>
      <c r="J12" s="345">
        <f>I12-I12*$L$4</f>
        <v>263.34513758837636</v>
      </c>
      <c r="L12" s="672"/>
      <c r="M12" s="15"/>
    </row>
    <row r="13" spans="1:13">
      <c r="A13" s="346" t="s">
        <v>3886</v>
      </c>
      <c r="B13" s="347" t="s">
        <v>3933</v>
      </c>
      <c r="C13" s="348" t="s">
        <v>3920</v>
      </c>
      <c r="D13" s="478" t="s">
        <v>2081</v>
      </c>
      <c r="E13" s="268" t="s">
        <v>2081</v>
      </c>
      <c r="F13" s="268" t="s">
        <v>3916</v>
      </c>
      <c r="G13" s="478" t="s">
        <v>3925</v>
      </c>
      <c r="H13" s="478">
        <v>100</v>
      </c>
      <c r="I13" s="437">
        <v>318.78621918592893</v>
      </c>
      <c r="J13" s="345">
        <f>I13-I13*$L$4</f>
        <v>318.78621918592893</v>
      </c>
      <c r="L13" s="672"/>
      <c r="M13" s="15"/>
    </row>
    <row r="14" spans="1:13">
      <c r="A14" s="401" t="s">
        <v>3887</v>
      </c>
      <c r="B14" s="349" t="s">
        <v>3933</v>
      </c>
      <c r="C14" s="350" t="s">
        <v>3920</v>
      </c>
      <c r="D14" s="477" t="s">
        <v>2081</v>
      </c>
      <c r="E14" s="402" t="s">
        <v>2081</v>
      </c>
      <c r="F14" s="402" t="s">
        <v>3917</v>
      </c>
      <c r="G14" s="477" t="s">
        <v>3925</v>
      </c>
      <c r="H14" s="477">
        <v>100</v>
      </c>
      <c r="I14" s="437">
        <v>318.78621918592893</v>
      </c>
      <c r="J14" s="403">
        <f>I14-I14*$L$4</f>
        <v>318.78621918592893</v>
      </c>
      <c r="L14" s="672"/>
      <c r="M14" s="15"/>
    </row>
    <row r="15" spans="1:13" s="153" customFormat="1">
      <c r="A15" s="531" t="s">
        <v>3937</v>
      </c>
      <c r="B15" s="433"/>
      <c r="C15" s="433"/>
      <c r="D15" s="433"/>
      <c r="E15" s="433"/>
      <c r="F15" s="433"/>
      <c r="G15" s="433"/>
      <c r="H15" s="433"/>
      <c r="I15" s="433"/>
      <c r="J15" s="434"/>
      <c r="L15" s="672"/>
      <c r="M15" s="15"/>
    </row>
    <row r="16" spans="1:13">
      <c r="A16" s="340" t="s">
        <v>3888</v>
      </c>
      <c r="B16" s="341" t="s">
        <v>3934</v>
      </c>
      <c r="C16" s="342" t="s">
        <v>3922</v>
      </c>
      <c r="D16" s="343" t="s">
        <v>2081</v>
      </c>
      <c r="E16" s="344" t="s">
        <v>2081</v>
      </c>
      <c r="F16" s="344" t="s">
        <v>3917</v>
      </c>
      <c r="G16" s="343" t="s">
        <v>77</v>
      </c>
      <c r="H16" s="343">
        <v>50</v>
      </c>
      <c r="I16" s="437">
        <v>761.90113255144468</v>
      </c>
      <c r="J16" s="345">
        <f>I16-I16*$L$4</f>
        <v>761.90113255144468</v>
      </c>
      <c r="L16" s="672"/>
      <c r="M16" s="15"/>
    </row>
    <row r="17" spans="1:13">
      <c r="A17" s="346" t="s">
        <v>3889</v>
      </c>
      <c r="B17" s="347" t="s">
        <v>3934</v>
      </c>
      <c r="C17" s="348" t="s">
        <v>3922</v>
      </c>
      <c r="D17" s="478" t="s">
        <v>2081</v>
      </c>
      <c r="E17" s="268" t="s">
        <v>2081</v>
      </c>
      <c r="F17" s="268" t="s">
        <v>3918</v>
      </c>
      <c r="G17" s="478" t="s">
        <v>77</v>
      </c>
      <c r="H17" s="478">
        <v>50</v>
      </c>
      <c r="I17" s="437">
        <v>761.90113255144468</v>
      </c>
      <c r="J17" s="345">
        <f t="shared" ref="J17:J24" si="0">I17-I17*$L$4</f>
        <v>761.90113255144468</v>
      </c>
      <c r="L17" s="672"/>
      <c r="M17" s="15"/>
    </row>
    <row r="18" spans="1:13">
      <c r="A18" s="346" t="s">
        <v>3890</v>
      </c>
      <c r="B18" s="347" t="s">
        <v>3934</v>
      </c>
      <c r="C18" s="348" t="s">
        <v>3919</v>
      </c>
      <c r="D18" s="478" t="s">
        <v>2081</v>
      </c>
      <c r="E18" s="268" t="s">
        <v>2081</v>
      </c>
      <c r="F18" s="268" t="s">
        <v>3916</v>
      </c>
      <c r="G18" s="478" t="s">
        <v>3925</v>
      </c>
      <c r="H18" s="478">
        <v>100</v>
      </c>
      <c r="I18" s="437">
        <v>262.72452846601561</v>
      </c>
      <c r="J18" s="345">
        <f t="shared" si="0"/>
        <v>262.72452846601561</v>
      </c>
      <c r="L18" s="672"/>
      <c r="M18" s="15"/>
    </row>
    <row r="19" spans="1:13">
      <c r="A19" s="346" t="s">
        <v>3891</v>
      </c>
      <c r="B19" s="347" t="s">
        <v>3934</v>
      </c>
      <c r="C19" s="348" t="s">
        <v>3919</v>
      </c>
      <c r="D19" s="478" t="s">
        <v>2081</v>
      </c>
      <c r="E19" s="268" t="s">
        <v>2081</v>
      </c>
      <c r="F19" s="268" t="s">
        <v>3917</v>
      </c>
      <c r="G19" s="478" t="s">
        <v>3925</v>
      </c>
      <c r="H19" s="478">
        <v>100</v>
      </c>
      <c r="I19" s="437">
        <v>262.72452846601561</v>
      </c>
      <c r="J19" s="345">
        <f t="shared" si="0"/>
        <v>262.72452846601561</v>
      </c>
      <c r="L19" s="672"/>
      <c r="M19" s="15"/>
    </row>
    <row r="20" spans="1:13">
      <c r="A20" s="346" t="s">
        <v>3892</v>
      </c>
      <c r="B20" s="347" t="s">
        <v>3934</v>
      </c>
      <c r="C20" s="348" t="s">
        <v>3920</v>
      </c>
      <c r="D20" s="478" t="s">
        <v>2081</v>
      </c>
      <c r="E20" s="268" t="s">
        <v>2081</v>
      </c>
      <c r="F20" s="268" t="s">
        <v>3916</v>
      </c>
      <c r="G20" s="478" t="s">
        <v>3925</v>
      </c>
      <c r="H20" s="478">
        <v>100</v>
      </c>
      <c r="I20" s="437">
        <v>310.01494358989788</v>
      </c>
      <c r="J20" s="345">
        <f t="shared" si="0"/>
        <v>310.01494358989788</v>
      </c>
      <c r="L20" s="672"/>
      <c r="M20" s="15"/>
    </row>
    <row r="21" spans="1:13">
      <c r="A21" s="346" t="s">
        <v>3893</v>
      </c>
      <c r="B21" s="347" t="s">
        <v>3934</v>
      </c>
      <c r="C21" s="348" t="s">
        <v>3920</v>
      </c>
      <c r="D21" s="478" t="s">
        <v>2081</v>
      </c>
      <c r="E21" s="268" t="s">
        <v>2081</v>
      </c>
      <c r="F21" s="268" t="s">
        <v>3917</v>
      </c>
      <c r="G21" s="478" t="s">
        <v>3925</v>
      </c>
      <c r="H21" s="478">
        <v>100</v>
      </c>
      <c r="I21" s="437">
        <v>310.01494358989788</v>
      </c>
      <c r="J21" s="345">
        <f t="shared" si="0"/>
        <v>310.01494358989788</v>
      </c>
      <c r="L21" s="672"/>
      <c r="M21" s="15"/>
    </row>
    <row r="22" spans="1:13">
      <c r="A22" s="346" t="s">
        <v>3894</v>
      </c>
      <c r="B22" s="347" t="s">
        <v>3934</v>
      </c>
      <c r="C22" s="348" t="s">
        <v>3923</v>
      </c>
      <c r="D22" s="478" t="s">
        <v>2081</v>
      </c>
      <c r="E22" s="268" t="s">
        <v>2081</v>
      </c>
      <c r="F22" s="268" t="s">
        <v>3916</v>
      </c>
      <c r="G22" s="478" t="s">
        <v>77</v>
      </c>
      <c r="H22" s="478">
        <v>100</v>
      </c>
      <c r="I22" s="437">
        <v>709.35622685824171</v>
      </c>
      <c r="J22" s="345">
        <f t="shared" si="0"/>
        <v>709.35622685824171</v>
      </c>
      <c r="L22" s="672"/>
      <c r="M22" s="15"/>
    </row>
    <row r="23" spans="1:13">
      <c r="A23" s="346" t="s">
        <v>3895</v>
      </c>
      <c r="B23" s="347" t="s">
        <v>3934</v>
      </c>
      <c r="C23" s="348" t="s">
        <v>3923</v>
      </c>
      <c r="D23" s="478" t="s">
        <v>2081</v>
      </c>
      <c r="E23" s="268" t="s">
        <v>2081</v>
      </c>
      <c r="F23" s="268" t="s">
        <v>3917</v>
      </c>
      <c r="G23" s="478" t="s">
        <v>77</v>
      </c>
      <c r="H23" s="478">
        <v>100</v>
      </c>
      <c r="I23" s="437">
        <v>709.35622685824171</v>
      </c>
      <c r="J23" s="345">
        <f t="shared" si="0"/>
        <v>709.35622685824171</v>
      </c>
      <c r="L23" s="672"/>
      <c r="M23" s="15"/>
    </row>
    <row r="24" spans="1:13">
      <c r="A24" s="401" t="s">
        <v>3896</v>
      </c>
      <c r="B24" s="349" t="s">
        <v>3934</v>
      </c>
      <c r="C24" s="350" t="s">
        <v>3923</v>
      </c>
      <c r="D24" s="477" t="s">
        <v>2081</v>
      </c>
      <c r="E24" s="402" t="s">
        <v>2081</v>
      </c>
      <c r="F24" s="402" t="s">
        <v>3918</v>
      </c>
      <c r="G24" s="477" t="s">
        <v>77</v>
      </c>
      <c r="H24" s="477">
        <v>100</v>
      </c>
      <c r="I24" s="437">
        <v>709.35622685824171</v>
      </c>
      <c r="J24" s="403">
        <f t="shared" si="0"/>
        <v>709.35622685824171</v>
      </c>
      <c r="L24" s="672"/>
      <c r="M24" s="15"/>
    </row>
    <row r="25" spans="1:13" s="153" customFormat="1">
      <c r="A25" s="531" t="s">
        <v>3939</v>
      </c>
      <c r="B25" s="433"/>
      <c r="C25" s="433"/>
      <c r="D25" s="433"/>
      <c r="E25" s="433"/>
      <c r="F25" s="433"/>
      <c r="G25" s="433"/>
      <c r="H25" s="433"/>
      <c r="I25" s="433"/>
      <c r="J25" s="434"/>
      <c r="L25" s="672"/>
      <c r="M25" s="15"/>
    </row>
    <row r="26" spans="1:13">
      <c r="A26" s="340" t="s">
        <v>3897</v>
      </c>
      <c r="B26" s="341" t="s">
        <v>3944</v>
      </c>
      <c r="C26" s="342" t="s">
        <v>3923</v>
      </c>
      <c r="D26" s="343" t="s">
        <v>3928</v>
      </c>
      <c r="E26" s="344" t="s">
        <v>3912</v>
      </c>
      <c r="F26" s="344" t="s">
        <v>3915</v>
      </c>
      <c r="G26" s="343" t="s">
        <v>77</v>
      </c>
      <c r="H26" s="343">
        <v>50</v>
      </c>
      <c r="I26" s="437">
        <v>801.62011638252773</v>
      </c>
      <c r="J26" s="345">
        <f t="shared" ref="J26:J31" si="1">I26-I26*$L$4</f>
        <v>801.62011638252773</v>
      </c>
      <c r="L26" s="672"/>
      <c r="M26" s="15"/>
    </row>
    <row r="27" spans="1:13">
      <c r="A27" s="346" t="s">
        <v>3898</v>
      </c>
      <c r="B27" s="347" t="s">
        <v>3944</v>
      </c>
      <c r="C27" s="348" t="s">
        <v>3923</v>
      </c>
      <c r="D27" s="478" t="s">
        <v>3928</v>
      </c>
      <c r="E27" s="268" t="s">
        <v>3912</v>
      </c>
      <c r="F27" s="268" t="s">
        <v>3916</v>
      </c>
      <c r="G27" s="478" t="s">
        <v>77</v>
      </c>
      <c r="H27" s="478">
        <v>50</v>
      </c>
      <c r="I27" s="437">
        <v>801.62011638252773</v>
      </c>
      <c r="J27" s="345">
        <f t="shared" si="1"/>
        <v>801.62011638252773</v>
      </c>
      <c r="L27" s="672"/>
      <c r="M27" s="15"/>
    </row>
    <row r="28" spans="1:13">
      <c r="A28" s="346" t="s">
        <v>3899</v>
      </c>
      <c r="B28" s="347" t="s">
        <v>3944</v>
      </c>
      <c r="C28" s="348" t="s">
        <v>3923</v>
      </c>
      <c r="D28" s="478" t="s">
        <v>3928</v>
      </c>
      <c r="E28" s="268" t="s">
        <v>3912</v>
      </c>
      <c r="F28" s="268" t="s">
        <v>3917</v>
      </c>
      <c r="G28" s="478" t="s">
        <v>77</v>
      </c>
      <c r="H28" s="478">
        <v>50</v>
      </c>
      <c r="I28" s="437">
        <v>801.62011638252773</v>
      </c>
      <c r="J28" s="345">
        <f t="shared" si="1"/>
        <v>801.62011638252773</v>
      </c>
      <c r="L28" s="672"/>
      <c r="M28" s="15"/>
    </row>
    <row r="29" spans="1:13">
      <c r="A29" s="346" t="s">
        <v>3900</v>
      </c>
      <c r="B29" s="347" t="s">
        <v>3945</v>
      </c>
      <c r="C29" s="348" t="s">
        <v>3923</v>
      </c>
      <c r="D29" s="478" t="s">
        <v>3928</v>
      </c>
      <c r="E29" s="268" t="s">
        <v>3912</v>
      </c>
      <c r="F29" s="268" t="s">
        <v>3915</v>
      </c>
      <c r="G29" s="478" t="s">
        <v>77</v>
      </c>
      <c r="H29" s="478">
        <v>60</v>
      </c>
      <c r="I29" s="437">
        <v>801.62011638252773</v>
      </c>
      <c r="J29" s="345">
        <f t="shared" si="1"/>
        <v>801.62011638252773</v>
      </c>
      <c r="L29" s="672"/>
      <c r="M29" s="15"/>
    </row>
    <row r="30" spans="1:13">
      <c r="A30" s="346" t="s">
        <v>3901</v>
      </c>
      <c r="B30" s="347" t="s">
        <v>3945</v>
      </c>
      <c r="C30" s="348" t="s">
        <v>3923</v>
      </c>
      <c r="D30" s="478" t="s">
        <v>3928</v>
      </c>
      <c r="E30" s="268" t="s">
        <v>3912</v>
      </c>
      <c r="F30" s="268" t="s">
        <v>3916</v>
      </c>
      <c r="G30" s="478" t="s">
        <v>77</v>
      </c>
      <c r="H30" s="478">
        <v>60</v>
      </c>
      <c r="I30" s="437">
        <v>801.62011638252773</v>
      </c>
      <c r="J30" s="345">
        <f t="shared" si="1"/>
        <v>801.62011638252773</v>
      </c>
      <c r="L30" s="672"/>
      <c r="M30" s="15"/>
    </row>
    <row r="31" spans="1:13">
      <c r="A31" s="401" t="s">
        <v>3902</v>
      </c>
      <c r="B31" s="349" t="s">
        <v>3945</v>
      </c>
      <c r="C31" s="350" t="s">
        <v>3923</v>
      </c>
      <c r="D31" s="477" t="s">
        <v>3928</v>
      </c>
      <c r="E31" s="402" t="s">
        <v>3912</v>
      </c>
      <c r="F31" s="402" t="s">
        <v>3917</v>
      </c>
      <c r="G31" s="477" t="s">
        <v>77</v>
      </c>
      <c r="H31" s="477">
        <v>60</v>
      </c>
      <c r="I31" s="437">
        <v>801.62011638252773</v>
      </c>
      <c r="J31" s="403">
        <f t="shared" si="1"/>
        <v>801.62011638252773</v>
      </c>
      <c r="L31" s="672"/>
      <c r="M31" s="15"/>
    </row>
    <row r="32" spans="1:13" s="153" customFormat="1">
      <c r="A32" s="531" t="s">
        <v>3941</v>
      </c>
      <c r="B32" s="433"/>
      <c r="C32" s="433"/>
      <c r="D32" s="433"/>
      <c r="E32" s="433"/>
      <c r="F32" s="433"/>
      <c r="G32" s="433"/>
      <c r="H32" s="433"/>
      <c r="I32" s="433"/>
      <c r="J32" s="434"/>
      <c r="L32" s="672"/>
      <c r="M32" s="15"/>
    </row>
    <row r="33" spans="1:13">
      <c r="A33" s="340" t="s">
        <v>3903</v>
      </c>
      <c r="B33" s="341" t="s">
        <v>3935</v>
      </c>
      <c r="C33" s="351" t="s">
        <v>3929</v>
      </c>
      <c r="D33" s="344" t="s">
        <v>3919</v>
      </c>
      <c r="E33" s="344" t="s">
        <v>3912</v>
      </c>
      <c r="F33" s="343" t="s">
        <v>2081</v>
      </c>
      <c r="G33" s="343" t="s">
        <v>77</v>
      </c>
      <c r="H33" s="343">
        <v>100</v>
      </c>
      <c r="I33" s="437">
        <v>590.05025372163016</v>
      </c>
      <c r="J33" s="345">
        <f>I33-I33*$L$4</f>
        <v>590.05025372163016</v>
      </c>
      <c r="L33" s="672"/>
      <c r="M33" s="15"/>
    </row>
    <row r="34" spans="1:13">
      <c r="A34" s="346" t="s">
        <v>3904</v>
      </c>
      <c r="B34" s="347" t="s">
        <v>3935</v>
      </c>
      <c r="C34" s="352" t="s">
        <v>3929</v>
      </c>
      <c r="D34" s="268" t="s">
        <v>3927</v>
      </c>
      <c r="E34" s="268" t="s">
        <v>3912</v>
      </c>
      <c r="F34" s="478" t="s">
        <v>2081</v>
      </c>
      <c r="G34" s="478" t="s">
        <v>77</v>
      </c>
      <c r="H34" s="343">
        <v>100</v>
      </c>
      <c r="I34" s="437">
        <v>672.41066038214547</v>
      </c>
      <c r="J34" s="345">
        <f t="shared" ref="J34:J40" si="2">I34-I34*$L$4</f>
        <v>672.41066038214547</v>
      </c>
      <c r="L34" s="672"/>
      <c r="M34" s="15"/>
    </row>
    <row r="35" spans="1:13">
      <c r="A35" s="346" t="s">
        <v>3905</v>
      </c>
      <c r="B35" s="347" t="s">
        <v>3935</v>
      </c>
      <c r="C35" s="352" t="s">
        <v>3930</v>
      </c>
      <c r="D35" s="268" t="s">
        <v>3919</v>
      </c>
      <c r="E35" s="268" t="s">
        <v>3912</v>
      </c>
      <c r="F35" s="478" t="s">
        <v>2081</v>
      </c>
      <c r="G35" s="478" t="s">
        <v>77</v>
      </c>
      <c r="H35" s="343">
        <v>100</v>
      </c>
      <c r="I35" s="437">
        <v>592.08122379784584</v>
      </c>
      <c r="J35" s="345">
        <f t="shared" si="2"/>
        <v>592.08122379784584</v>
      </c>
      <c r="L35" s="672"/>
      <c r="M35" s="15"/>
    </row>
    <row r="36" spans="1:13">
      <c r="A36" s="346" t="s">
        <v>3906</v>
      </c>
      <c r="B36" s="347" t="s">
        <v>3935</v>
      </c>
      <c r="C36" s="352" t="s">
        <v>3930</v>
      </c>
      <c r="D36" s="268" t="s">
        <v>3927</v>
      </c>
      <c r="E36" s="268" t="s">
        <v>3912</v>
      </c>
      <c r="F36" s="478" t="s">
        <v>2081</v>
      </c>
      <c r="G36" s="478" t="s">
        <v>77</v>
      </c>
      <c r="H36" s="343">
        <v>100</v>
      </c>
      <c r="I36" s="437">
        <v>621.1561638363039</v>
      </c>
      <c r="J36" s="345">
        <f t="shared" si="2"/>
        <v>621.1561638363039</v>
      </c>
      <c r="L36" s="672"/>
      <c r="M36" s="15"/>
    </row>
    <row r="37" spans="1:13">
      <c r="A37" s="346" t="s">
        <v>3907</v>
      </c>
      <c r="B37" s="347" t="s">
        <v>3935</v>
      </c>
      <c r="C37" s="352" t="s">
        <v>3930</v>
      </c>
      <c r="D37" s="268" t="s">
        <v>3922</v>
      </c>
      <c r="E37" s="268" t="s">
        <v>3912</v>
      </c>
      <c r="F37" s="478" t="s">
        <v>2081</v>
      </c>
      <c r="G37" s="478" t="s">
        <v>77</v>
      </c>
      <c r="H37" s="343">
        <v>100</v>
      </c>
      <c r="I37" s="437">
        <v>727.30107360905322</v>
      </c>
      <c r="J37" s="345">
        <f t="shared" si="2"/>
        <v>727.30107360905322</v>
      </c>
      <c r="L37" s="672"/>
      <c r="M37" s="15"/>
    </row>
    <row r="38" spans="1:13">
      <c r="A38" s="346" t="s">
        <v>3908</v>
      </c>
      <c r="B38" s="347" t="s">
        <v>3935</v>
      </c>
      <c r="C38" s="352" t="s">
        <v>3922</v>
      </c>
      <c r="D38" s="268" t="s">
        <v>3919</v>
      </c>
      <c r="E38" s="268" t="s">
        <v>3912</v>
      </c>
      <c r="F38" s="478" t="s">
        <v>2081</v>
      </c>
      <c r="G38" s="478" t="s">
        <v>77</v>
      </c>
      <c r="H38" s="343">
        <v>100</v>
      </c>
      <c r="I38" s="437">
        <v>621.47684332202175</v>
      </c>
      <c r="J38" s="345">
        <f t="shared" si="2"/>
        <v>621.47684332202175</v>
      </c>
      <c r="L38" s="672"/>
      <c r="M38" s="15"/>
    </row>
    <row r="39" spans="1:13">
      <c r="A39" s="346" t="s">
        <v>3909</v>
      </c>
      <c r="B39" s="347" t="s">
        <v>3935</v>
      </c>
      <c r="C39" s="352" t="s">
        <v>3922</v>
      </c>
      <c r="D39" s="268" t="s">
        <v>3927</v>
      </c>
      <c r="E39" s="268" t="s">
        <v>3912</v>
      </c>
      <c r="F39" s="478" t="s">
        <v>2081</v>
      </c>
      <c r="G39" s="478" t="s">
        <v>77</v>
      </c>
      <c r="H39" s="343">
        <v>100</v>
      </c>
      <c r="I39" s="437">
        <v>665.73061235114358</v>
      </c>
      <c r="J39" s="345">
        <f t="shared" si="2"/>
        <v>665.73061235114358</v>
      </c>
      <c r="L39" s="672"/>
      <c r="M39" s="15"/>
    </row>
    <row r="40" spans="1:13">
      <c r="A40" s="401" t="s">
        <v>3910</v>
      </c>
      <c r="B40" s="349" t="s">
        <v>3935</v>
      </c>
      <c r="C40" s="353" t="s">
        <v>3922</v>
      </c>
      <c r="D40" s="402" t="s">
        <v>3922</v>
      </c>
      <c r="E40" s="402" t="s">
        <v>3912</v>
      </c>
      <c r="F40" s="477" t="s">
        <v>2081</v>
      </c>
      <c r="G40" s="477" t="s">
        <v>77</v>
      </c>
      <c r="H40" s="404">
        <v>100</v>
      </c>
      <c r="I40" s="437">
        <v>823.0773466769117</v>
      </c>
      <c r="J40" s="403">
        <f t="shared" si="2"/>
        <v>823.0773466769117</v>
      </c>
      <c r="L40" s="672"/>
      <c r="M40" s="15"/>
    </row>
    <row r="41" spans="1:13" s="153" customFormat="1">
      <c r="A41" s="531" t="s">
        <v>3942</v>
      </c>
      <c r="B41" s="433"/>
      <c r="C41" s="433"/>
      <c r="D41" s="433"/>
      <c r="E41" s="433"/>
      <c r="F41" s="433"/>
      <c r="G41" s="433"/>
      <c r="H41" s="433"/>
      <c r="I41" s="433"/>
      <c r="J41" s="434"/>
      <c r="L41" s="672"/>
      <c r="M41" s="15"/>
    </row>
    <row r="42" spans="1:13">
      <c r="A42" s="340" t="s">
        <v>3911</v>
      </c>
      <c r="B42" s="340" t="s">
        <v>3936</v>
      </c>
      <c r="C42" s="354" t="s">
        <v>3929</v>
      </c>
      <c r="D42" s="344" t="s">
        <v>2081</v>
      </c>
      <c r="E42" s="344" t="s">
        <v>3912</v>
      </c>
      <c r="F42" s="344" t="s">
        <v>2081</v>
      </c>
      <c r="G42" s="344" t="s">
        <v>2081</v>
      </c>
      <c r="H42" s="343">
        <v>200</v>
      </c>
      <c r="I42" s="437">
        <v>325.48967800405205</v>
      </c>
      <c r="J42" s="345">
        <f>I42-I42*$L$4</f>
        <v>325.48967800405205</v>
      </c>
      <c r="L42" s="672"/>
      <c r="M42" s="15"/>
    </row>
  </sheetData>
  <mergeCells count="1">
    <mergeCell ref="A1:J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/>
  <dimension ref="A1:O15"/>
  <sheetViews>
    <sheetView zoomScale="70" zoomScaleNormal="70" workbookViewId="0">
      <selection activeCell="H21" sqref="H21"/>
    </sheetView>
  </sheetViews>
  <sheetFormatPr defaultRowHeight="15"/>
  <cols>
    <col min="1" max="1" width="23.28515625" customWidth="1"/>
    <col min="2" max="2" width="19.42578125" customWidth="1"/>
    <col min="3" max="3" width="33.5703125" customWidth="1"/>
    <col min="4" max="4" width="39.28515625" style="148" bestFit="1" customWidth="1"/>
    <col min="5" max="5" width="13.28515625" bestFit="1" customWidth="1"/>
    <col min="6" max="6" width="10.42578125" bestFit="1" customWidth="1"/>
    <col min="7" max="7" width="9.42578125" style="148" bestFit="1" customWidth="1"/>
    <col min="8" max="8" width="18.5703125" bestFit="1" customWidth="1"/>
    <col min="9" max="9" width="11.5703125" bestFit="1" customWidth="1"/>
    <col min="10" max="10" width="10.7109375" style="148" bestFit="1" customWidth="1"/>
    <col min="11" max="11" width="16.5703125" bestFit="1" customWidth="1"/>
    <col min="12" max="12" width="15.7109375" bestFit="1" customWidth="1"/>
    <col min="13" max="13" width="11.5703125" bestFit="1" customWidth="1"/>
  </cols>
  <sheetData>
    <row r="1" spans="1:15" s="87" customFormat="1" ht="14.25">
      <c r="A1" s="1141" t="s">
        <v>3830</v>
      </c>
      <c r="B1" s="1141"/>
      <c r="C1" s="1141"/>
      <c r="D1" s="1141"/>
      <c r="E1" s="1141"/>
      <c r="F1" s="1141"/>
      <c r="G1" s="1141"/>
      <c r="H1" s="1141"/>
      <c r="I1" s="1141"/>
      <c r="J1" s="1141"/>
      <c r="K1" s="1141"/>
      <c r="L1" s="1141"/>
    </row>
    <row r="2" spans="1:15" s="87" customFormat="1" ht="14.25">
      <c r="A2" s="1141"/>
      <c r="B2" s="1141"/>
      <c r="C2" s="1141"/>
      <c r="D2" s="1141"/>
      <c r="E2" s="1141"/>
      <c r="F2" s="1141"/>
      <c r="G2" s="1141"/>
      <c r="H2" s="1141"/>
      <c r="I2" s="1141"/>
      <c r="J2" s="1141"/>
      <c r="K2" s="1141"/>
      <c r="L2" s="1141"/>
    </row>
    <row r="3" spans="1:15" s="87" customFormat="1" ht="14.25"/>
    <row r="5" spans="1:15">
      <c r="M5" s="149"/>
    </row>
    <row r="6" spans="1:15" ht="38.25">
      <c r="A6" s="312" t="s">
        <v>93</v>
      </c>
      <c r="B6" s="312" t="s">
        <v>20</v>
      </c>
      <c r="C6" s="150" t="s">
        <v>4</v>
      </c>
      <c r="D6" s="150" t="s">
        <v>85</v>
      </c>
      <c r="E6" s="150" t="s">
        <v>104</v>
      </c>
      <c r="F6" s="1186" t="s">
        <v>86</v>
      </c>
      <c r="G6" s="1186"/>
      <c r="H6" s="150" t="s">
        <v>3838</v>
      </c>
      <c r="I6" s="150" t="s">
        <v>3843</v>
      </c>
      <c r="J6" s="150" t="s">
        <v>3844</v>
      </c>
      <c r="K6" s="160" t="s">
        <v>9</v>
      </c>
      <c r="L6" s="160" t="s">
        <v>3953</v>
      </c>
      <c r="M6" s="157" t="s">
        <v>6</v>
      </c>
      <c r="N6" s="145">
        <v>0</v>
      </c>
    </row>
    <row r="7" spans="1:15" ht="52.5" customHeight="1">
      <c r="A7" s="372"/>
      <c r="B7" s="373" t="s">
        <v>3846</v>
      </c>
      <c r="C7" s="374" t="s">
        <v>3831</v>
      </c>
      <c r="D7" s="374" t="s">
        <v>3842</v>
      </c>
      <c r="E7" s="375">
        <v>400</v>
      </c>
      <c r="F7" s="375" t="s">
        <v>3837</v>
      </c>
      <c r="G7" s="375" t="s">
        <v>3836</v>
      </c>
      <c r="H7" s="375" t="s">
        <v>3839</v>
      </c>
      <c r="I7" s="1187" t="s">
        <v>3845</v>
      </c>
      <c r="J7" s="1190" t="s">
        <v>4502</v>
      </c>
      <c r="K7" s="1038">
        <v>20853.888000000003</v>
      </c>
      <c r="L7" s="377">
        <f>K7-K7*$N$6</f>
        <v>20853.888000000003</v>
      </c>
      <c r="O7" s="58"/>
    </row>
    <row r="8" spans="1:15" ht="54.75" customHeight="1">
      <c r="A8" s="372"/>
      <c r="B8" s="373" t="s">
        <v>3847</v>
      </c>
      <c r="C8" s="374" t="s">
        <v>3832</v>
      </c>
      <c r="D8" s="374" t="s">
        <v>3841</v>
      </c>
      <c r="E8" s="375">
        <v>250</v>
      </c>
      <c r="F8" s="375" t="s">
        <v>2081</v>
      </c>
      <c r="G8" s="375" t="s">
        <v>3836</v>
      </c>
      <c r="H8" s="375" t="s">
        <v>3840</v>
      </c>
      <c r="I8" s="1188"/>
      <c r="J8" s="1191"/>
      <c r="K8" s="1038">
        <v>16457.407999999999</v>
      </c>
      <c r="L8" s="377">
        <f>K8-K8*$N$6</f>
        <v>16457.407999999999</v>
      </c>
      <c r="M8" s="672"/>
      <c r="N8" s="672"/>
      <c r="O8" s="58"/>
    </row>
    <row r="9" spans="1:15" ht="63" customHeight="1">
      <c r="A9" s="372"/>
      <c r="B9" s="373" t="s">
        <v>3848</v>
      </c>
      <c r="C9" s="374" t="s">
        <v>3833</v>
      </c>
      <c r="D9" s="374" t="s">
        <v>3842</v>
      </c>
      <c r="E9" s="375">
        <v>450</v>
      </c>
      <c r="F9" s="375" t="s">
        <v>3837</v>
      </c>
      <c r="G9" s="375" t="s">
        <v>3836</v>
      </c>
      <c r="H9" s="375" t="s">
        <v>3839</v>
      </c>
      <c r="I9" s="1188"/>
      <c r="J9" s="1191"/>
      <c r="K9" s="1038">
        <v>23671.494000000002</v>
      </c>
      <c r="L9" s="377">
        <f>K9-K9*$N$6</f>
        <v>23671.494000000002</v>
      </c>
      <c r="M9" s="672"/>
      <c r="N9" s="672"/>
      <c r="O9" s="58"/>
    </row>
    <row r="10" spans="1:15" s="123" customFormat="1" ht="55.5" customHeight="1">
      <c r="A10" s="221"/>
      <c r="B10" s="426" t="s">
        <v>4498</v>
      </c>
      <c r="C10" s="427" t="s">
        <v>4500</v>
      </c>
      <c r="D10" s="427" t="s">
        <v>3841</v>
      </c>
      <c r="E10" s="376">
        <v>450</v>
      </c>
      <c r="F10" s="376" t="s">
        <v>2081</v>
      </c>
      <c r="G10" s="376" t="s">
        <v>3836</v>
      </c>
      <c r="H10" s="376" t="s">
        <v>3840</v>
      </c>
      <c r="I10" s="1189"/>
      <c r="J10" s="1192"/>
      <c r="K10" s="1038">
        <v>23671.494000000002</v>
      </c>
      <c r="L10" s="428">
        <f>K10-K10*$N$6</f>
        <v>23671.494000000002</v>
      </c>
      <c r="M10" s="672"/>
      <c r="N10" s="672"/>
      <c r="O10" s="58"/>
    </row>
    <row r="11" spans="1:15" s="123" customFormat="1" ht="60.75" customHeight="1">
      <c r="A11" s="221"/>
      <c r="B11" s="426" t="s">
        <v>4499</v>
      </c>
      <c r="C11" s="427" t="s">
        <v>4501</v>
      </c>
      <c r="D11" s="427" t="s">
        <v>3842</v>
      </c>
      <c r="E11" s="376">
        <v>800</v>
      </c>
      <c r="F11" s="376" t="s">
        <v>3837</v>
      </c>
      <c r="G11" s="376" t="s">
        <v>3836</v>
      </c>
      <c r="H11" s="376" t="s">
        <v>3839</v>
      </c>
      <c r="I11" s="376" t="s">
        <v>4504</v>
      </c>
      <c r="J11" s="376" t="s">
        <v>4503</v>
      </c>
      <c r="K11" s="1038">
        <v>43078.442000000003</v>
      </c>
      <c r="L11" s="428">
        <f>K11-K11*$N$6</f>
        <v>43078.442000000003</v>
      </c>
      <c r="M11" s="672"/>
      <c r="N11" s="672"/>
      <c r="O11" s="58"/>
    </row>
    <row r="12" spans="1:15">
      <c r="K12" s="123"/>
    </row>
    <row r="13" spans="1:15">
      <c r="K13" s="123"/>
    </row>
    <row r="14" spans="1:15">
      <c r="K14" s="123"/>
    </row>
    <row r="15" spans="1:15">
      <c r="K15" s="123"/>
    </row>
  </sheetData>
  <mergeCells count="4">
    <mergeCell ref="F6:G6"/>
    <mergeCell ref="A1:L2"/>
    <mergeCell ref="I7:I10"/>
    <mergeCell ref="J7:J10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70" zoomScaleNormal="70" workbookViewId="0">
      <selection activeCell="D32" sqref="D32"/>
    </sheetView>
  </sheetViews>
  <sheetFormatPr defaultColWidth="9.140625" defaultRowHeight="15"/>
  <cols>
    <col min="1" max="1" width="15.28515625" style="124" customWidth="1"/>
    <col min="2" max="2" width="16.28515625" style="245" bestFit="1" customWidth="1"/>
    <col min="3" max="3" width="76" style="245" bestFit="1" customWidth="1"/>
    <col min="4" max="4" width="44.85546875" style="124" bestFit="1" customWidth="1"/>
    <col min="5" max="5" width="13.85546875" style="124" bestFit="1" customWidth="1"/>
    <col min="6" max="6" width="12.42578125" style="124" customWidth="1"/>
    <col min="7" max="7" width="14.7109375" style="124" bestFit="1" customWidth="1"/>
    <col min="8" max="8" width="10.5703125" style="124" bestFit="1" customWidth="1"/>
    <col min="9" max="10" width="10" style="229" bestFit="1" customWidth="1"/>
    <col min="11" max="11" width="10" style="124" bestFit="1" customWidth="1"/>
    <col min="12" max="16384" width="9.140625" style="124"/>
  </cols>
  <sheetData>
    <row r="1" spans="1:14" s="87" customFormat="1" ht="14.25">
      <c r="A1" s="1141" t="s">
        <v>4219</v>
      </c>
      <c r="B1" s="1141"/>
      <c r="C1" s="1141"/>
      <c r="D1" s="1141"/>
      <c r="E1" s="1141"/>
      <c r="F1" s="1141"/>
      <c r="G1" s="1141"/>
      <c r="H1" s="1141"/>
      <c r="I1" s="1141"/>
      <c r="J1" s="1141"/>
      <c r="K1" s="142"/>
      <c r="L1" s="142"/>
    </row>
    <row r="2" spans="1:14" s="142" customFormat="1" ht="12.75"/>
    <row r="4" spans="1:14">
      <c r="A4" s="1193" t="s">
        <v>4169</v>
      </c>
      <c r="B4" s="1193"/>
      <c r="C4" s="1193"/>
      <c r="D4" s="1193"/>
      <c r="E4" s="1193"/>
      <c r="F4" s="1193"/>
      <c r="G4" s="1193"/>
      <c r="H4" s="1193"/>
      <c r="I4" s="1193"/>
      <c r="J4" s="1193"/>
    </row>
    <row r="5" spans="1:14" s="229" customFormat="1" ht="45">
      <c r="A5" s="246" t="s">
        <v>93</v>
      </c>
      <c r="B5" s="246" t="s">
        <v>20</v>
      </c>
      <c r="C5" s="246" t="s">
        <v>4</v>
      </c>
      <c r="D5" s="246" t="s">
        <v>17</v>
      </c>
      <c r="E5" s="247" t="s">
        <v>4170</v>
      </c>
      <c r="F5" s="247" t="s">
        <v>4171</v>
      </c>
      <c r="G5" s="247" t="s">
        <v>4172</v>
      </c>
      <c r="H5" s="246" t="s">
        <v>4173</v>
      </c>
      <c r="I5" s="247" t="s">
        <v>4174</v>
      </c>
      <c r="J5" s="247" t="s">
        <v>4175</v>
      </c>
      <c r="K5" s="227" t="s">
        <v>3946</v>
      </c>
      <c r="L5" s="228">
        <v>0</v>
      </c>
    </row>
    <row r="6" spans="1:14" ht="72.75" customHeight="1">
      <c r="A6" s="230"/>
      <c r="B6" s="231" t="s">
        <v>4176</v>
      </c>
      <c r="C6" s="231" t="s">
        <v>4177</v>
      </c>
      <c r="D6" s="232" t="s">
        <v>4178</v>
      </c>
      <c r="E6" s="233">
        <v>1.4</v>
      </c>
      <c r="F6" s="233">
        <v>3.5</v>
      </c>
      <c r="G6" s="234" t="s">
        <v>4179</v>
      </c>
      <c r="H6" s="233" t="s">
        <v>4180</v>
      </c>
      <c r="I6" s="299">
        <v>665.28915430552843</v>
      </c>
      <c r="J6" s="438">
        <f>I6-I6*$L$5</f>
        <v>665.28915430552843</v>
      </c>
      <c r="K6" s="439"/>
      <c r="L6" s="439"/>
      <c r="N6" s="696"/>
    </row>
    <row r="7" spans="1:14" ht="72.75" customHeight="1">
      <c r="A7" s="230"/>
      <c r="B7" s="231" t="s">
        <v>4490</v>
      </c>
      <c r="C7" s="231" t="s">
        <v>4181</v>
      </c>
      <c r="D7" s="232" t="s">
        <v>4182</v>
      </c>
      <c r="E7" s="234">
        <v>0.7</v>
      </c>
      <c r="F7" s="234">
        <v>0.1</v>
      </c>
      <c r="G7" s="234" t="s">
        <v>4179</v>
      </c>
      <c r="H7" s="233" t="s">
        <v>4180</v>
      </c>
      <c r="I7" s="299">
        <v>720.72991716432182</v>
      </c>
      <c r="J7" s="438">
        <f>I7-I7*$L$5</f>
        <v>720.72991716432182</v>
      </c>
      <c r="K7" s="439"/>
      <c r="L7" s="439"/>
      <c r="N7" s="696"/>
    </row>
    <row r="8" spans="1:14" ht="72.75" customHeight="1">
      <c r="A8" s="230"/>
      <c r="B8" s="231" t="s">
        <v>4183</v>
      </c>
      <c r="C8" s="231" t="s">
        <v>4184</v>
      </c>
      <c r="D8" s="232" t="s">
        <v>4185</v>
      </c>
      <c r="E8" s="233">
        <v>1.4</v>
      </c>
      <c r="F8" s="233">
        <v>3.5</v>
      </c>
      <c r="G8" s="234" t="s">
        <v>4186</v>
      </c>
      <c r="H8" s="234" t="s">
        <v>4180</v>
      </c>
      <c r="I8" s="299">
        <v>1275.137545752257</v>
      </c>
      <c r="J8" s="438">
        <f>I8-I8*$L$5</f>
        <v>1275.137545752257</v>
      </c>
      <c r="K8" s="439"/>
      <c r="L8" s="439"/>
      <c r="N8" s="696"/>
    </row>
    <row r="9" spans="1:14">
      <c r="A9" s="236"/>
      <c r="B9" s="237"/>
      <c r="C9" s="237"/>
      <c r="D9" s="238"/>
      <c r="E9" s="239"/>
      <c r="F9" s="239"/>
      <c r="G9" s="240"/>
      <c r="H9" s="240"/>
      <c r="I9" s="241"/>
      <c r="J9" s="241"/>
      <c r="N9" s="696"/>
    </row>
    <row r="10" spans="1:14">
      <c r="A10" s="1194" t="s">
        <v>4187</v>
      </c>
      <c r="B10" s="1194"/>
      <c r="C10" s="1194"/>
      <c r="D10" s="1194"/>
      <c r="E10" s="1194"/>
      <c r="F10" s="1194"/>
      <c r="G10" s="1194"/>
      <c r="H10" s="1194"/>
      <c r="I10" s="1194"/>
      <c r="J10" s="1194"/>
      <c r="N10" s="696"/>
    </row>
    <row r="11" spans="1:14" s="229" customFormat="1" ht="45">
      <c r="A11" s="246" t="s">
        <v>93</v>
      </c>
      <c r="B11" s="246" t="s">
        <v>20</v>
      </c>
      <c r="C11" s="246" t="s">
        <v>4</v>
      </c>
      <c r="D11" s="246" t="s">
        <v>17</v>
      </c>
      <c r="E11" s="247" t="s">
        <v>4188</v>
      </c>
      <c r="F11" s="247" t="s">
        <v>4189</v>
      </c>
      <c r="G11" s="247" t="s">
        <v>4173</v>
      </c>
      <c r="H11" s="246" t="s">
        <v>4190</v>
      </c>
      <c r="I11" s="247" t="s">
        <v>4174</v>
      </c>
      <c r="J11" s="247" t="s">
        <v>4175</v>
      </c>
      <c r="M11" s="124"/>
      <c r="N11" s="696"/>
    </row>
    <row r="12" spans="1:14" ht="72.75" customHeight="1">
      <c r="A12" s="684"/>
      <c r="B12" s="685" t="s">
        <v>5115</v>
      </c>
      <c r="C12" s="685" t="s">
        <v>5116</v>
      </c>
      <c r="D12" s="686" t="s">
        <v>5117</v>
      </c>
      <c r="E12" s="687" t="s">
        <v>5118</v>
      </c>
      <c r="F12" s="687" t="s">
        <v>4186</v>
      </c>
      <c r="G12" s="687" t="s">
        <v>4180</v>
      </c>
      <c r="H12" s="687">
        <v>2.2000000000000002</v>
      </c>
      <c r="I12" s="299" t="s">
        <v>5091</v>
      </c>
      <c r="J12" s="438" t="s">
        <v>5091</v>
      </c>
      <c r="K12" s="439"/>
      <c r="N12" s="696"/>
    </row>
    <row r="13" spans="1:14" ht="72.75" customHeight="1">
      <c r="A13" s="230"/>
      <c r="B13" s="231" t="s">
        <v>4491</v>
      </c>
      <c r="C13" s="231" t="s">
        <v>4191</v>
      </c>
      <c r="D13" s="232" t="s">
        <v>4192</v>
      </c>
      <c r="E13" s="234" t="s">
        <v>4193</v>
      </c>
      <c r="F13" s="234" t="s">
        <v>4186</v>
      </c>
      <c r="G13" s="234" t="s">
        <v>4180</v>
      </c>
      <c r="H13" s="234">
        <v>2.2000000000000002</v>
      </c>
      <c r="I13" s="299">
        <v>6468.0890001926446</v>
      </c>
      <c r="J13" s="438">
        <f>I13-I13*$L$5</f>
        <v>6468.0890001926446</v>
      </c>
      <c r="K13" s="439"/>
      <c r="N13" s="696"/>
    </row>
    <row r="14" spans="1:14" ht="72.75" customHeight="1">
      <c r="A14" s="230"/>
      <c r="B14" s="231" t="s">
        <v>4194</v>
      </c>
      <c r="C14" s="231" t="s">
        <v>4195</v>
      </c>
      <c r="D14" s="232" t="s">
        <v>4196</v>
      </c>
      <c r="E14" s="233" t="s">
        <v>4197</v>
      </c>
      <c r="F14" s="233" t="s">
        <v>4186</v>
      </c>
      <c r="G14" s="233" t="s">
        <v>4198</v>
      </c>
      <c r="H14" s="234">
        <v>1.1000000000000001</v>
      </c>
      <c r="I14" s="299">
        <v>2919.8801772298179</v>
      </c>
      <c r="J14" s="438">
        <f>I14-I14*$L$5</f>
        <v>2919.8801772298179</v>
      </c>
      <c r="K14" s="439"/>
      <c r="N14" s="696"/>
    </row>
    <row r="15" spans="1:14" ht="120">
      <c r="A15" s="230"/>
      <c r="B15" s="231" t="s">
        <v>4199</v>
      </c>
      <c r="C15" s="231" t="s">
        <v>4200</v>
      </c>
      <c r="D15" s="232" t="s">
        <v>4201</v>
      </c>
      <c r="E15" s="233" t="s">
        <v>4197</v>
      </c>
      <c r="F15" s="233" t="s">
        <v>4186</v>
      </c>
      <c r="G15" s="233" t="s">
        <v>4198</v>
      </c>
      <c r="H15" s="234">
        <v>1.1000000000000001</v>
      </c>
      <c r="I15" s="299">
        <v>2513.3145829319988</v>
      </c>
      <c r="J15" s="438">
        <f>I15-I15*$L$5</f>
        <v>2513.3145829319988</v>
      </c>
      <c r="K15" s="439"/>
      <c r="N15" s="696"/>
    </row>
    <row r="16" spans="1:14" ht="72.75" customHeight="1">
      <c r="A16" s="230"/>
      <c r="B16" s="231" t="s">
        <v>4202</v>
      </c>
      <c r="C16" s="231" t="s">
        <v>4203</v>
      </c>
      <c r="D16" s="232" t="s">
        <v>4204</v>
      </c>
      <c r="E16" s="233" t="s">
        <v>4197</v>
      </c>
      <c r="F16" s="233" t="s">
        <v>4186</v>
      </c>
      <c r="G16" s="233" t="s">
        <v>4198</v>
      </c>
      <c r="H16" s="234">
        <v>1.1000000000000001</v>
      </c>
      <c r="I16" s="299">
        <v>2993.8011943748811</v>
      </c>
      <c r="J16" s="438">
        <f>I16-I16*$L$5</f>
        <v>2993.8011943748811</v>
      </c>
      <c r="K16" s="439"/>
      <c r="N16" s="696"/>
    </row>
    <row r="17" spans="1:14">
      <c r="A17" s="236"/>
      <c r="B17" s="237"/>
      <c r="C17" s="237"/>
      <c r="D17" s="242"/>
      <c r="E17" s="239"/>
      <c r="F17" s="239"/>
      <c r="G17" s="239"/>
      <c r="H17" s="240"/>
      <c r="I17" s="241"/>
      <c r="J17" s="241"/>
      <c r="N17" s="696"/>
    </row>
    <row r="18" spans="1:14">
      <c r="A18" s="1194" t="s">
        <v>4205</v>
      </c>
      <c r="B18" s="1194"/>
      <c r="C18" s="1194"/>
      <c r="D18" s="1194"/>
      <c r="E18" s="1194"/>
      <c r="F18" s="1194"/>
      <c r="G18" s="1194"/>
      <c r="H18" s="1194"/>
      <c r="I18" s="1194"/>
      <c r="J18" s="1194"/>
      <c r="N18" s="696"/>
    </row>
    <row r="19" spans="1:14" s="229" customFormat="1" ht="45">
      <c r="A19" s="246" t="s">
        <v>93</v>
      </c>
      <c r="B19" s="246" t="s">
        <v>20</v>
      </c>
      <c r="C19" s="246" t="s">
        <v>4</v>
      </c>
      <c r="D19" s="246" t="s">
        <v>17</v>
      </c>
      <c r="E19" s="247" t="s">
        <v>3955</v>
      </c>
      <c r="F19" s="247" t="s">
        <v>4206</v>
      </c>
      <c r="G19" s="247" t="s">
        <v>3844</v>
      </c>
      <c r="H19" s="246" t="s">
        <v>4173</v>
      </c>
      <c r="I19" s="247" t="s">
        <v>4174</v>
      </c>
      <c r="J19" s="247" t="s">
        <v>4175</v>
      </c>
      <c r="M19" s="124"/>
      <c r="N19" s="696"/>
    </row>
    <row r="20" spans="1:14" ht="72.75" customHeight="1">
      <c r="A20" s="230"/>
      <c r="B20" s="231" t="s">
        <v>4207</v>
      </c>
      <c r="C20" s="231" t="s">
        <v>4208</v>
      </c>
      <c r="D20" s="232" t="s">
        <v>4209</v>
      </c>
      <c r="E20" s="234">
        <v>3</v>
      </c>
      <c r="F20" s="234" t="s">
        <v>4210</v>
      </c>
      <c r="G20" s="243" t="s">
        <v>4211</v>
      </c>
      <c r="H20" s="234">
        <v>16</v>
      </c>
      <c r="I20" s="299">
        <v>1108.815257175879</v>
      </c>
      <c r="J20" s="438">
        <f>I20-I20*L5</f>
        <v>1108.815257175879</v>
      </c>
      <c r="K20" s="439"/>
      <c r="L20" s="439"/>
      <c r="N20" s="696"/>
    </row>
    <row r="21" spans="1:14" s="229" customFormat="1" ht="45">
      <c r="A21" s="246" t="s">
        <v>93</v>
      </c>
      <c r="B21" s="246" t="s">
        <v>20</v>
      </c>
      <c r="C21" s="246" t="s">
        <v>4</v>
      </c>
      <c r="D21" s="246" t="s">
        <v>17</v>
      </c>
      <c r="E21" s="247" t="s">
        <v>3143</v>
      </c>
      <c r="F21" s="247" t="s">
        <v>4212</v>
      </c>
      <c r="G21" s="247" t="s">
        <v>3844</v>
      </c>
      <c r="H21" s="247" t="s">
        <v>4213</v>
      </c>
      <c r="I21" s="247" t="s">
        <v>4174</v>
      </c>
      <c r="J21" s="247" t="s">
        <v>4175</v>
      </c>
      <c r="M21" s="124"/>
      <c r="N21" s="696"/>
    </row>
    <row r="22" spans="1:14" ht="72.75" customHeight="1">
      <c r="A22" s="230"/>
      <c r="B22" s="231" t="s">
        <v>4214</v>
      </c>
      <c r="C22" s="231" t="s">
        <v>4215</v>
      </c>
      <c r="D22" s="232" t="s">
        <v>4216</v>
      </c>
      <c r="E22" s="234" t="s">
        <v>4186</v>
      </c>
      <c r="F22" s="234" t="s">
        <v>4217</v>
      </c>
      <c r="G22" s="244" t="s">
        <v>4218</v>
      </c>
      <c r="H22" s="234">
        <v>7</v>
      </c>
      <c r="I22" s="299">
        <v>1848.0254286264651</v>
      </c>
      <c r="J22" s="235">
        <f>I22-I22*L5</f>
        <v>1848.0254286264651</v>
      </c>
      <c r="N22" s="696"/>
    </row>
    <row r="23" spans="1:14">
      <c r="I23" s="407"/>
    </row>
  </sheetData>
  <mergeCells count="4">
    <mergeCell ref="A4:J4"/>
    <mergeCell ref="A10:J10"/>
    <mergeCell ref="A18:J18"/>
    <mergeCell ref="A1:J1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zoomScale="70" zoomScaleNormal="70" workbookViewId="0">
      <selection activeCell="C25" sqref="C25"/>
    </sheetView>
  </sheetViews>
  <sheetFormatPr defaultColWidth="9.140625" defaultRowHeight="15"/>
  <cols>
    <col min="1" max="1" width="20.42578125" style="156" customWidth="1"/>
    <col min="2" max="2" width="22.140625" style="156" customWidth="1"/>
    <col min="3" max="3" width="101.7109375" style="156" bestFit="1" customWidth="1"/>
    <col min="4" max="4" width="10.85546875" style="29" customWidth="1"/>
    <col min="5" max="5" width="12.7109375" style="29" customWidth="1"/>
    <col min="6" max="6" width="8.28515625" style="156" bestFit="1" customWidth="1"/>
    <col min="7" max="7" width="11.7109375" style="29" bestFit="1" customWidth="1"/>
    <col min="8" max="8" width="11.140625" style="29" customWidth="1"/>
    <col min="9" max="9" width="16" style="156" customWidth="1"/>
    <col min="10" max="10" width="16.140625" style="156" customWidth="1"/>
    <col min="11" max="11" width="9.42578125" style="156" bestFit="1" customWidth="1"/>
    <col min="12" max="12" width="9.5703125" style="156" bestFit="1" customWidth="1"/>
    <col min="13" max="16384" width="9.140625" style="156"/>
  </cols>
  <sheetData>
    <row r="1" spans="1:13" s="285" customFormat="1" ht="31.5" customHeight="1">
      <c r="A1" s="1195" t="s">
        <v>4383</v>
      </c>
      <c r="B1" s="1195"/>
      <c r="C1" s="1195"/>
      <c r="D1" s="1195"/>
      <c r="E1" s="1195"/>
      <c r="F1" s="1195"/>
      <c r="G1" s="1195"/>
      <c r="H1" s="1195"/>
      <c r="I1" s="1195"/>
      <c r="J1" s="1195"/>
    </row>
    <row r="2" spans="1:13" s="285" customFormat="1" ht="15.75">
      <c r="A2" s="156"/>
      <c r="B2" s="156"/>
      <c r="C2" s="156"/>
      <c r="D2" s="156"/>
      <c r="E2" s="156"/>
      <c r="F2" s="156"/>
      <c r="G2" s="156"/>
      <c r="H2" s="156"/>
      <c r="I2" s="156"/>
      <c r="J2" s="156"/>
    </row>
    <row r="3" spans="1:13" s="285" customFormat="1" ht="15.75">
      <c r="A3" s="156"/>
      <c r="B3" s="156"/>
      <c r="C3" s="156"/>
      <c r="D3" s="156"/>
      <c r="E3" s="156"/>
      <c r="F3" s="156"/>
      <c r="G3" s="156"/>
      <c r="H3" s="156"/>
      <c r="I3" s="156"/>
      <c r="J3" s="156"/>
    </row>
    <row r="4" spans="1:13" s="87" customFormat="1" ht="60">
      <c r="A4" s="538" t="s">
        <v>446</v>
      </c>
      <c r="B4" s="538" t="s">
        <v>20</v>
      </c>
      <c r="C4" s="538" t="s">
        <v>15</v>
      </c>
      <c r="D4" s="538" t="s">
        <v>104</v>
      </c>
      <c r="E4" s="538" t="s">
        <v>4384</v>
      </c>
      <c r="F4" s="538" t="s">
        <v>4385</v>
      </c>
      <c r="G4" s="538" t="s">
        <v>4386</v>
      </c>
      <c r="H4" s="538" t="s">
        <v>467</v>
      </c>
      <c r="I4" s="538" t="s">
        <v>4387</v>
      </c>
      <c r="J4" s="538" t="s">
        <v>4388</v>
      </c>
      <c r="K4" s="286" t="s">
        <v>4389</v>
      </c>
      <c r="L4" s="296">
        <v>0</v>
      </c>
    </row>
    <row r="5" spans="1:13" s="285" customFormat="1" ht="15.75" customHeight="1">
      <c r="A5" s="550" t="s">
        <v>4390</v>
      </c>
      <c r="B5" s="532"/>
      <c r="C5" s="532"/>
      <c r="D5" s="532"/>
      <c r="E5" s="532"/>
      <c r="F5" s="532"/>
      <c r="G5" s="532"/>
      <c r="H5" s="532"/>
      <c r="I5" s="532"/>
      <c r="J5" s="533"/>
    </row>
    <row r="6" spans="1:13" s="284" customFormat="1" ht="75.2" customHeight="1">
      <c r="A6" s="543"/>
      <c r="B6" s="544" t="s">
        <v>4391</v>
      </c>
      <c r="C6" s="544" t="s">
        <v>4392</v>
      </c>
      <c r="D6" s="545">
        <v>250</v>
      </c>
      <c r="E6" s="546">
        <v>6</v>
      </c>
      <c r="F6" s="547">
        <v>4.5</v>
      </c>
      <c r="G6" s="548">
        <v>5</v>
      </c>
      <c r="H6" s="548">
        <v>10</v>
      </c>
      <c r="I6" s="1039">
        <v>4471.5439999999999</v>
      </c>
      <c r="J6" s="640">
        <f>I6-I6*L4</f>
        <v>4471.5439999999999</v>
      </c>
      <c r="L6" s="697"/>
      <c r="M6" s="697"/>
    </row>
    <row r="7" spans="1:13" s="285" customFormat="1" ht="15.75" customHeight="1">
      <c r="A7" s="550" t="s">
        <v>4393</v>
      </c>
      <c r="B7" s="532"/>
      <c r="C7" s="532"/>
      <c r="D7" s="641"/>
      <c r="E7" s="641"/>
      <c r="F7" s="641"/>
      <c r="G7" s="641"/>
      <c r="H7" s="641"/>
      <c r="I7" s="641"/>
      <c r="J7" s="642"/>
      <c r="K7" s="952"/>
      <c r="L7" s="697"/>
      <c r="M7" s="697"/>
    </row>
    <row r="8" spans="1:13" s="284" customFormat="1" ht="22.7" customHeight="1">
      <c r="A8" s="543"/>
      <c r="B8" s="539" t="s">
        <v>4394</v>
      </c>
      <c r="C8" s="539" t="s">
        <v>4395</v>
      </c>
      <c r="D8" s="549">
        <v>400</v>
      </c>
      <c r="E8" s="540">
        <v>5</v>
      </c>
      <c r="F8" s="541">
        <v>8</v>
      </c>
      <c r="G8" s="542">
        <v>30</v>
      </c>
      <c r="H8" s="542">
        <v>10</v>
      </c>
      <c r="I8" s="1039">
        <v>5562.26</v>
      </c>
      <c r="J8" s="643">
        <f>I8-I8*$L$4</f>
        <v>5562.26</v>
      </c>
      <c r="K8" s="952"/>
      <c r="L8" s="697"/>
      <c r="M8" s="697"/>
    </row>
    <row r="9" spans="1:13" s="284" customFormat="1" ht="22.7" customHeight="1">
      <c r="A9" s="535"/>
      <c r="B9" s="287" t="s">
        <v>4396</v>
      </c>
      <c r="C9" s="287" t="s">
        <v>4397</v>
      </c>
      <c r="D9" s="291">
        <v>550</v>
      </c>
      <c r="E9" s="288">
        <v>7</v>
      </c>
      <c r="F9" s="289">
        <v>10</v>
      </c>
      <c r="G9" s="290">
        <v>30</v>
      </c>
      <c r="H9" s="290">
        <v>10</v>
      </c>
      <c r="I9" s="1039">
        <v>6489.2519999999995</v>
      </c>
      <c r="J9" s="644">
        <f>I9-I9*$L$4</f>
        <v>6489.2519999999995</v>
      </c>
      <c r="K9" s="952"/>
      <c r="L9" s="697"/>
      <c r="M9" s="697"/>
    </row>
    <row r="10" spans="1:13" s="284" customFormat="1" ht="22.7" customHeight="1">
      <c r="A10" s="535"/>
      <c r="B10" s="287" t="s">
        <v>4398</v>
      </c>
      <c r="C10" s="287" t="s">
        <v>4399</v>
      </c>
      <c r="D10" s="291">
        <v>750</v>
      </c>
      <c r="E10" s="288">
        <v>8</v>
      </c>
      <c r="F10" s="289">
        <v>13</v>
      </c>
      <c r="G10" s="290">
        <v>30</v>
      </c>
      <c r="H10" s="290">
        <v>10</v>
      </c>
      <c r="I10" s="1039">
        <v>6884.009</v>
      </c>
      <c r="J10" s="644">
        <f>I10-I10*$L$4</f>
        <v>6884.009</v>
      </c>
      <c r="K10" s="952"/>
      <c r="L10" s="697"/>
      <c r="M10" s="697"/>
    </row>
    <row r="11" spans="1:13" s="284" customFormat="1" ht="22.7" customHeight="1">
      <c r="A11" s="536"/>
      <c r="B11" s="287" t="s">
        <v>4400</v>
      </c>
      <c r="C11" s="287" t="s">
        <v>4401</v>
      </c>
      <c r="D11" s="291">
        <v>900</v>
      </c>
      <c r="E11" s="288">
        <v>8.5</v>
      </c>
      <c r="F11" s="289">
        <v>14</v>
      </c>
      <c r="G11" s="290">
        <v>30</v>
      </c>
      <c r="H11" s="290">
        <v>10</v>
      </c>
      <c r="I11" s="1039">
        <v>7309.5769999999993</v>
      </c>
      <c r="J11" s="644">
        <f>I11-I11*$L$4</f>
        <v>7309.5769999999993</v>
      </c>
      <c r="K11" s="952"/>
      <c r="L11" s="697"/>
      <c r="M11" s="697"/>
    </row>
    <row r="12" spans="1:13" s="285" customFormat="1" ht="15.75" customHeight="1">
      <c r="A12" s="537" t="s">
        <v>4402</v>
      </c>
      <c r="B12" s="532"/>
      <c r="C12" s="532"/>
      <c r="D12" s="641"/>
      <c r="E12" s="641"/>
      <c r="F12" s="641"/>
      <c r="G12" s="641"/>
      <c r="H12" s="641"/>
      <c r="I12" s="641"/>
      <c r="J12" s="642"/>
      <c r="K12" s="952"/>
      <c r="L12" s="697"/>
      <c r="M12" s="697"/>
    </row>
    <row r="13" spans="1:13" s="284" customFormat="1" ht="20.25" customHeight="1">
      <c r="A13" s="534"/>
      <c r="B13" s="287" t="s">
        <v>4403</v>
      </c>
      <c r="C13" s="287" t="s">
        <v>4404</v>
      </c>
      <c r="D13" s="291">
        <v>400</v>
      </c>
      <c r="E13" s="288">
        <v>8</v>
      </c>
      <c r="F13" s="289">
        <v>9</v>
      </c>
      <c r="G13" s="290">
        <v>5</v>
      </c>
      <c r="H13" s="290">
        <v>10</v>
      </c>
      <c r="I13" s="1039">
        <v>8175.1670000000004</v>
      </c>
      <c r="J13" s="644">
        <f>I13-I13*$L$4</f>
        <v>8175.1670000000004</v>
      </c>
      <c r="K13" s="952"/>
      <c r="L13" s="697"/>
      <c r="M13" s="697"/>
    </row>
    <row r="14" spans="1:13" s="284" customFormat="1" ht="20.25" customHeight="1">
      <c r="A14" s="535"/>
      <c r="B14" s="287" t="s">
        <v>4405</v>
      </c>
      <c r="C14" s="287" t="s">
        <v>4406</v>
      </c>
      <c r="D14" s="291">
        <v>550</v>
      </c>
      <c r="E14" s="288">
        <v>8.5</v>
      </c>
      <c r="F14" s="289">
        <v>11</v>
      </c>
      <c r="G14" s="290">
        <v>5</v>
      </c>
      <c r="H14" s="290">
        <v>10</v>
      </c>
      <c r="I14" s="1039">
        <v>9417.8919999999998</v>
      </c>
      <c r="J14" s="644">
        <f>I14-I14*$L$4</f>
        <v>9417.8919999999998</v>
      </c>
      <c r="K14" s="952"/>
      <c r="L14" s="697"/>
      <c r="M14" s="697"/>
    </row>
    <row r="15" spans="1:13" s="284" customFormat="1" ht="20.25" customHeight="1">
      <c r="A15" s="535"/>
      <c r="B15" s="287" t="s">
        <v>4407</v>
      </c>
      <c r="C15" s="287" t="s">
        <v>4408</v>
      </c>
      <c r="D15" s="291">
        <v>750</v>
      </c>
      <c r="E15" s="288">
        <v>8.5</v>
      </c>
      <c r="F15" s="289">
        <v>13</v>
      </c>
      <c r="G15" s="290">
        <v>5</v>
      </c>
      <c r="H15" s="290">
        <v>10</v>
      </c>
      <c r="I15" s="1039">
        <v>9779.2419999999984</v>
      </c>
      <c r="J15" s="644">
        <f>I15-I15*$L$4</f>
        <v>9779.2419999999984</v>
      </c>
      <c r="K15" s="952"/>
      <c r="L15" s="697"/>
      <c r="M15" s="697"/>
    </row>
    <row r="16" spans="1:13" s="284" customFormat="1" ht="20.25" customHeight="1">
      <c r="A16" s="536"/>
      <c r="B16" s="287" t="s">
        <v>4409</v>
      </c>
      <c r="C16" s="287" t="s">
        <v>4410</v>
      </c>
      <c r="D16" s="291">
        <v>900</v>
      </c>
      <c r="E16" s="288">
        <v>9.5</v>
      </c>
      <c r="F16" s="289">
        <v>15</v>
      </c>
      <c r="G16" s="290">
        <v>5</v>
      </c>
      <c r="H16" s="290">
        <v>10</v>
      </c>
      <c r="I16" s="1039">
        <v>10672.079</v>
      </c>
      <c r="J16" s="644">
        <f>I16-I16*$L$4</f>
        <v>10672.079</v>
      </c>
      <c r="K16" s="952"/>
      <c r="L16" s="697"/>
      <c r="M16" s="697"/>
    </row>
    <row r="17" spans="1:13" s="285" customFormat="1" ht="15.75" customHeight="1">
      <c r="A17" s="537" t="s">
        <v>4411</v>
      </c>
      <c r="B17" s="532"/>
      <c r="C17" s="532"/>
      <c r="D17" s="641"/>
      <c r="E17" s="641"/>
      <c r="F17" s="641"/>
      <c r="G17" s="641"/>
      <c r="H17" s="641"/>
      <c r="I17" s="641"/>
      <c r="J17" s="642"/>
      <c r="K17" s="952"/>
      <c r="L17" s="697"/>
      <c r="M17" s="697"/>
    </row>
    <row r="18" spans="1:13" s="284" customFormat="1" ht="19.5" customHeight="1">
      <c r="A18" s="534"/>
      <c r="B18" s="287" t="s">
        <v>4412</v>
      </c>
      <c r="C18" s="287" t="s">
        <v>4413</v>
      </c>
      <c r="D18" s="291">
        <v>400</v>
      </c>
      <c r="E18" s="288">
        <v>5</v>
      </c>
      <c r="F18" s="289">
        <v>9</v>
      </c>
      <c r="G18" s="290">
        <v>30</v>
      </c>
      <c r="H18" s="290">
        <v>10</v>
      </c>
      <c r="I18" s="1039">
        <v>8513.5709999999999</v>
      </c>
      <c r="J18" s="644">
        <f>I18-I18*$L$4</f>
        <v>8513.5709999999999</v>
      </c>
      <c r="K18" s="952"/>
      <c r="L18" s="697"/>
      <c r="M18" s="697"/>
    </row>
    <row r="19" spans="1:13" s="284" customFormat="1" ht="19.5" customHeight="1">
      <c r="A19" s="535"/>
      <c r="B19" s="287" t="s">
        <v>4414</v>
      </c>
      <c r="C19" s="287" t="s">
        <v>4415</v>
      </c>
      <c r="D19" s="291">
        <v>550</v>
      </c>
      <c r="E19" s="288">
        <v>7</v>
      </c>
      <c r="F19" s="289">
        <v>11.5</v>
      </c>
      <c r="G19" s="290">
        <v>30</v>
      </c>
      <c r="H19" s="290">
        <v>10</v>
      </c>
      <c r="I19" s="1039">
        <v>9767.7690000000002</v>
      </c>
      <c r="J19" s="644">
        <f>I19-I19*$L$4</f>
        <v>9767.7690000000002</v>
      </c>
      <c r="K19" s="952"/>
      <c r="L19" s="697"/>
      <c r="M19" s="697"/>
    </row>
    <row r="20" spans="1:13" s="284" customFormat="1" ht="19.5" customHeight="1">
      <c r="A20" s="535"/>
      <c r="B20" s="287" t="s">
        <v>4416</v>
      </c>
      <c r="C20" s="287" t="s">
        <v>4417</v>
      </c>
      <c r="D20" s="291">
        <v>750</v>
      </c>
      <c r="E20" s="288">
        <v>8</v>
      </c>
      <c r="F20" s="289">
        <v>13.5</v>
      </c>
      <c r="G20" s="290">
        <v>30</v>
      </c>
      <c r="H20" s="290">
        <v>10</v>
      </c>
      <c r="I20" s="1039">
        <v>10152.054</v>
      </c>
      <c r="J20" s="644">
        <f>I20-I20*$L$4</f>
        <v>10152.054</v>
      </c>
      <c r="K20" s="952"/>
      <c r="L20" s="697"/>
      <c r="M20" s="697"/>
    </row>
    <row r="21" spans="1:13" s="284" customFormat="1" ht="19.5" customHeight="1">
      <c r="A21" s="536"/>
      <c r="B21" s="287" t="s">
        <v>4418</v>
      </c>
      <c r="C21" s="287" t="s">
        <v>4419</v>
      </c>
      <c r="D21" s="291">
        <v>900</v>
      </c>
      <c r="E21" s="288">
        <v>8.5</v>
      </c>
      <c r="F21" s="289">
        <v>15.5</v>
      </c>
      <c r="G21" s="290">
        <v>30</v>
      </c>
      <c r="H21" s="290">
        <v>10</v>
      </c>
      <c r="I21" s="1039">
        <v>11088.88</v>
      </c>
      <c r="J21" s="644">
        <f>I21-I21*$L$4</f>
        <v>11088.88</v>
      </c>
      <c r="K21" s="952"/>
      <c r="L21" s="697"/>
      <c r="M21" s="697"/>
    </row>
    <row r="22" spans="1:13" ht="15.75">
      <c r="B22" s="292"/>
      <c r="C22" s="292"/>
      <c r="D22" s="293"/>
      <c r="E22" s="294"/>
      <c r="F22" s="295"/>
      <c r="G22" s="294"/>
      <c r="I22" s="123"/>
      <c r="J22" s="292"/>
    </row>
  </sheetData>
  <mergeCells count="1">
    <mergeCell ref="A1:J1"/>
  </mergeCells>
  <pageMargins left="0.25" right="0.25" top="0.75" bottom="0.75" header="0.3" footer="0.3"/>
  <pageSetup paperSize="8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zoomScaleNormal="100" workbookViewId="0">
      <selection activeCell="C18" sqref="C18"/>
    </sheetView>
  </sheetViews>
  <sheetFormatPr defaultColWidth="9.140625" defaultRowHeight="15"/>
  <cols>
    <col min="1" max="1" width="14" style="672" bestFit="1" customWidth="1"/>
    <col min="2" max="2" width="18.85546875" style="672" bestFit="1" customWidth="1"/>
    <col min="3" max="3" width="80.140625" style="672" bestFit="1" customWidth="1"/>
    <col min="4" max="4" width="9" style="672" bestFit="1" customWidth="1"/>
    <col min="5" max="5" width="13.85546875" style="672" bestFit="1" customWidth="1"/>
    <col min="6" max="6" width="7.5703125" style="672" bestFit="1" customWidth="1"/>
    <col min="7" max="7" width="9.28515625" style="672" bestFit="1" customWidth="1"/>
    <col min="8" max="8" width="12.7109375" style="672" bestFit="1" customWidth="1"/>
    <col min="9" max="9" width="7.28515625" style="672" bestFit="1" customWidth="1"/>
    <col min="10" max="10" width="12.42578125" style="672" bestFit="1" customWidth="1"/>
    <col min="11" max="11" width="11.5703125" style="672" bestFit="1" customWidth="1"/>
    <col min="12" max="13" width="10.42578125" style="672" bestFit="1" customWidth="1"/>
    <col min="14" max="14" width="4.85546875" style="672" bestFit="1" customWidth="1"/>
    <col min="15" max="15" width="7" style="672" bestFit="1" customWidth="1"/>
    <col min="16" max="16384" width="9.140625" style="672"/>
  </cols>
  <sheetData>
    <row r="1" spans="1:13" s="87" customFormat="1" ht="14.25">
      <c r="A1" s="1141" t="s">
        <v>5121</v>
      </c>
      <c r="B1" s="1141"/>
      <c r="C1" s="1141"/>
      <c r="D1" s="1141"/>
      <c r="E1" s="1141"/>
      <c r="F1" s="1141"/>
      <c r="G1" s="1141"/>
      <c r="H1" s="1141"/>
      <c r="I1" s="1141"/>
      <c r="J1" s="1141"/>
      <c r="K1" s="1141"/>
      <c r="L1" s="142"/>
    </row>
    <row r="2" spans="1:13" s="87" customFormat="1" ht="14.25"/>
    <row r="3" spans="1:13">
      <c r="K3" s="82"/>
      <c r="L3" s="82"/>
    </row>
    <row r="4" spans="1:13" s="87" customFormat="1" ht="14.25">
      <c r="A4" s="1196" t="s">
        <v>4100</v>
      </c>
      <c r="B4" s="1196"/>
      <c r="C4" s="1196"/>
      <c r="D4" s="1196"/>
      <c r="E4" s="1196"/>
      <c r="F4" s="1196"/>
      <c r="G4" s="1196"/>
      <c r="H4" s="1196"/>
      <c r="I4" s="1196"/>
      <c r="J4" s="1196"/>
      <c r="K4" s="1196"/>
      <c r="L4" s="142"/>
    </row>
    <row r="5" spans="1:13" ht="63.75">
      <c r="A5" s="674" t="s">
        <v>93</v>
      </c>
      <c r="B5" s="674" t="s">
        <v>20</v>
      </c>
      <c r="C5" s="675" t="s">
        <v>4</v>
      </c>
      <c r="D5" s="675" t="s">
        <v>3869</v>
      </c>
      <c r="E5" s="675" t="s">
        <v>104</v>
      </c>
      <c r="F5" s="675" t="s">
        <v>3866</v>
      </c>
      <c r="G5" s="676" t="s">
        <v>3867</v>
      </c>
      <c r="H5" s="675" t="s">
        <v>3843</v>
      </c>
      <c r="I5" s="675" t="s">
        <v>79</v>
      </c>
      <c r="J5" s="675" t="s">
        <v>3835</v>
      </c>
      <c r="K5" s="675" t="s">
        <v>3834</v>
      </c>
      <c r="L5" s="206" t="s">
        <v>6</v>
      </c>
      <c r="M5" s="207">
        <v>0.42</v>
      </c>
    </row>
    <row r="6" spans="1:13" s="26" customFormat="1">
      <c r="A6" s="1197"/>
      <c r="B6" s="673" t="s">
        <v>5122</v>
      </c>
      <c r="C6" s="673" t="s">
        <v>5129</v>
      </c>
      <c r="D6" s="677" t="s">
        <v>76</v>
      </c>
      <c r="E6" s="677">
        <v>800</v>
      </c>
      <c r="F6" s="677">
        <v>4.5</v>
      </c>
      <c r="G6" s="677">
        <v>83</v>
      </c>
      <c r="H6" s="1198" t="s">
        <v>3868</v>
      </c>
      <c r="I6" s="671">
        <v>9.6999999999999993</v>
      </c>
      <c r="J6" s="678">
        <v>47203.101000000002</v>
      </c>
      <c r="K6" s="678">
        <f t="shared" ref="K6:K12" si="0">J6-J6*$M$5</f>
        <v>27377.798580000002</v>
      </c>
      <c r="L6" s="24"/>
    </row>
    <row r="7" spans="1:13" s="26" customFormat="1">
      <c r="A7" s="1197"/>
      <c r="B7" s="673" t="s">
        <v>5123</v>
      </c>
      <c r="C7" s="673" t="s">
        <v>5130</v>
      </c>
      <c r="D7" s="677" t="s">
        <v>76</v>
      </c>
      <c r="E7" s="677">
        <v>1100</v>
      </c>
      <c r="F7" s="677">
        <v>4.5</v>
      </c>
      <c r="G7" s="677">
        <v>108</v>
      </c>
      <c r="H7" s="1198"/>
      <c r="I7" s="671">
        <v>10.8</v>
      </c>
      <c r="J7" s="678">
        <v>60157.9</v>
      </c>
      <c r="K7" s="678">
        <f t="shared" si="0"/>
        <v>34891.582000000002</v>
      </c>
      <c r="L7" s="24"/>
    </row>
    <row r="8" spans="1:13" s="26" customFormat="1">
      <c r="A8" s="1197"/>
      <c r="B8" s="673" t="s">
        <v>5124</v>
      </c>
      <c r="C8" s="673" t="s">
        <v>5131</v>
      </c>
      <c r="D8" s="677" t="s">
        <v>76</v>
      </c>
      <c r="E8" s="677">
        <v>1500</v>
      </c>
      <c r="F8" s="677">
        <v>4.5</v>
      </c>
      <c r="G8" s="677">
        <v>152</v>
      </c>
      <c r="H8" s="1198"/>
      <c r="I8" s="671">
        <v>11.7</v>
      </c>
      <c r="J8" s="678">
        <v>97036.873999999996</v>
      </c>
      <c r="K8" s="678">
        <f t="shared" si="0"/>
        <v>56281.386919999997</v>
      </c>
      <c r="L8" s="24"/>
    </row>
    <row r="9" spans="1:13" s="26" customFormat="1">
      <c r="A9" s="1197"/>
      <c r="B9" s="673" t="s">
        <v>5125</v>
      </c>
      <c r="C9" s="673" t="s">
        <v>5132</v>
      </c>
      <c r="D9" s="677" t="s">
        <v>76</v>
      </c>
      <c r="E9" s="671">
        <v>800</v>
      </c>
      <c r="F9" s="677">
        <v>7.9</v>
      </c>
      <c r="G9" s="671">
        <v>52</v>
      </c>
      <c r="H9" s="1198"/>
      <c r="I9" s="671">
        <v>9.6</v>
      </c>
      <c r="J9" s="678">
        <v>41743.228999999999</v>
      </c>
      <c r="K9" s="678">
        <f t="shared" si="0"/>
        <v>24211.072820000001</v>
      </c>
      <c r="L9" s="24"/>
    </row>
    <row r="10" spans="1:13" s="26" customFormat="1">
      <c r="A10" s="1197"/>
      <c r="B10" s="673" t="s">
        <v>5126</v>
      </c>
      <c r="C10" s="673" t="s">
        <v>5133</v>
      </c>
      <c r="D10" s="677" t="s">
        <v>76</v>
      </c>
      <c r="E10" s="671">
        <v>1100</v>
      </c>
      <c r="F10" s="677">
        <v>7.9</v>
      </c>
      <c r="G10" s="671">
        <v>77</v>
      </c>
      <c r="H10" s="1198"/>
      <c r="I10" s="671">
        <v>10.7</v>
      </c>
      <c r="J10" s="678">
        <v>53655.678999999996</v>
      </c>
      <c r="K10" s="678">
        <f t="shared" si="0"/>
        <v>31120.293819999999</v>
      </c>
      <c r="L10" s="24"/>
    </row>
    <row r="11" spans="1:13" s="26" customFormat="1">
      <c r="A11" s="1197"/>
      <c r="B11" s="673" t="s">
        <v>5127</v>
      </c>
      <c r="C11" s="673" t="s">
        <v>5134</v>
      </c>
      <c r="D11" s="677" t="s">
        <v>76</v>
      </c>
      <c r="E11" s="671">
        <v>1500</v>
      </c>
      <c r="F11" s="677">
        <v>7.9</v>
      </c>
      <c r="G11" s="671">
        <v>102</v>
      </c>
      <c r="H11" s="1198"/>
      <c r="I11" s="671">
        <v>11.5</v>
      </c>
      <c r="J11" s="678">
        <v>76984.236999999994</v>
      </c>
      <c r="K11" s="678">
        <f t="shared" si="0"/>
        <v>44650.857459999999</v>
      </c>
      <c r="L11" s="24"/>
    </row>
    <row r="12" spans="1:13" s="26" customFormat="1">
      <c r="A12" s="1197"/>
      <c r="B12" s="673" t="s">
        <v>5128</v>
      </c>
      <c r="C12" s="673" t="s">
        <v>5135</v>
      </c>
      <c r="D12" s="677" t="s">
        <v>76</v>
      </c>
      <c r="E12" s="671">
        <v>2200</v>
      </c>
      <c r="F12" s="677">
        <v>7.9</v>
      </c>
      <c r="G12" s="671">
        <v>128</v>
      </c>
      <c r="H12" s="1198"/>
      <c r="I12" s="671">
        <v>13.1</v>
      </c>
      <c r="J12" s="678">
        <v>105425.23199999999</v>
      </c>
      <c r="K12" s="678">
        <f t="shared" si="0"/>
        <v>61146.634559999999</v>
      </c>
      <c r="L12" s="24"/>
    </row>
    <row r="13" spans="1:13">
      <c r="J13" s="123"/>
    </row>
    <row r="14" spans="1:13">
      <c r="J14" s="123"/>
    </row>
    <row r="15" spans="1:13">
      <c r="J15" s="123"/>
    </row>
    <row r="16" spans="1:13">
      <c r="J16" s="123"/>
    </row>
    <row r="17" spans="1:23">
      <c r="A17" s="628"/>
      <c r="D17" s="627"/>
      <c r="E17" s="627"/>
      <c r="I17" s="627"/>
      <c r="J17" s="627"/>
      <c r="K17" s="627"/>
      <c r="L17" s="627"/>
      <c r="M17" s="627"/>
      <c r="N17" s="627"/>
      <c r="O17" s="627"/>
      <c r="P17" s="627"/>
      <c r="Q17" s="627"/>
      <c r="R17" s="627"/>
      <c r="S17" s="627"/>
      <c r="T17" s="627"/>
      <c r="U17" s="627"/>
      <c r="V17" s="18"/>
      <c r="W17" s="627"/>
    </row>
    <row r="18" spans="1:23">
      <c r="A18" s="628"/>
      <c r="D18" s="627"/>
      <c r="E18" s="627"/>
      <c r="H18" s="627"/>
      <c r="I18" s="627"/>
      <c r="J18" s="627"/>
      <c r="K18" s="627"/>
      <c r="L18" s="627"/>
      <c r="M18" s="627"/>
      <c r="N18" s="627"/>
      <c r="O18" s="627"/>
      <c r="P18" s="627"/>
      <c r="Q18" s="627"/>
      <c r="R18" s="627"/>
      <c r="S18" s="627"/>
      <c r="T18" s="627"/>
      <c r="U18" s="627"/>
      <c r="V18" s="18"/>
      <c r="W18" s="627"/>
    </row>
    <row r="19" spans="1:23">
      <c r="A19" s="628"/>
      <c r="D19" s="627"/>
      <c r="E19" s="627"/>
      <c r="H19" s="627"/>
      <c r="I19" s="627"/>
      <c r="J19" s="627"/>
      <c r="K19" s="627"/>
      <c r="L19" s="627"/>
      <c r="M19" s="627"/>
      <c r="N19" s="627"/>
      <c r="O19" s="627"/>
      <c r="P19" s="627"/>
      <c r="Q19" s="627"/>
      <c r="R19" s="627"/>
      <c r="S19" s="627"/>
      <c r="T19" s="627"/>
      <c r="U19" s="627"/>
      <c r="V19" s="18"/>
      <c r="W19" s="627"/>
    </row>
  </sheetData>
  <mergeCells count="4">
    <mergeCell ref="A1:K1"/>
    <mergeCell ref="A4:K4"/>
    <mergeCell ref="A6:A12"/>
    <mergeCell ref="H6:H12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/>
  <dimension ref="A1:Q29"/>
  <sheetViews>
    <sheetView zoomScale="85" zoomScaleNormal="85" workbookViewId="0">
      <selection activeCell="C7" sqref="C7"/>
    </sheetView>
  </sheetViews>
  <sheetFormatPr defaultColWidth="9.140625" defaultRowHeight="15"/>
  <cols>
    <col min="1" max="1" width="22.28515625" style="156" customWidth="1"/>
    <col min="2" max="2" width="18.5703125" style="156" bestFit="1" customWidth="1"/>
    <col min="3" max="3" width="53.140625" style="156" bestFit="1" customWidth="1"/>
    <col min="4" max="4" width="11" style="156" customWidth="1"/>
    <col min="5" max="5" width="8.42578125" style="156" bestFit="1" customWidth="1"/>
    <col min="6" max="6" width="7.5703125" style="156" bestFit="1" customWidth="1"/>
    <col min="7" max="7" width="9.28515625" style="156" bestFit="1" customWidth="1"/>
    <col min="8" max="8" width="12.7109375" style="156" bestFit="1" customWidth="1"/>
    <col min="9" max="9" width="8.7109375" style="156" bestFit="1" customWidth="1"/>
    <col min="10" max="10" width="12.5703125" style="156" customWidth="1"/>
    <col min="11" max="11" width="11.140625" style="156" customWidth="1"/>
    <col min="12" max="12" width="13.42578125" style="156" customWidth="1"/>
    <col min="13" max="13" width="10.42578125" style="156" bestFit="1" customWidth="1"/>
    <col min="14" max="14" width="4.85546875" style="156" bestFit="1" customWidth="1"/>
    <col min="15" max="15" width="7" style="156" bestFit="1" customWidth="1"/>
    <col min="16" max="16384" width="9.140625" style="156"/>
  </cols>
  <sheetData>
    <row r="1" spans="1:17" s="87" customFormat="1" ht="14.25">
      <c r="A1" s="1141" t="s">
        <v>3856</v>
      </c>
      <c r="B1" s="1141"/>
      <c r="C1" s="1141"/>
      <c r="D1" s="1141"/>
      <c r="E1" s="1141"/>
      <c r="F1" s="1141"/>
      <c r="G1" s="1141"/>
      <c r="H1" s="1141"/>
      <c r="I1" s="1141"/>
      <c r="J1" s="1141"/>
      <c r="K1" s="1141"/>
      <c r="L1" s="142"/>
    </row>
    <row r="2" spans="1:17" s="87" customFormat="1" ht="14.25"/>
    <row r="3" spans="1:17">
      <c r="K3" s="82"/>
      <c r="L3" s="82"/>
    </row>
    <row r="4" spans="1:17" s="87" customFormat="1" ht="14.25">
      <c r="A4" s="1196" t="s">
        <v>4099</v>
      </c>
      <c r="B4" s="1196"/>
      <c r="C4" s="1196"/>
      <c r="D4" s="1196"/>
      <c r="E4" s="1196"/>
      <c r="F4" s="1196"/>
      <c r="G4" s="1196"/>
      <c r="H4" s="1196"/>
      <c r="I4" s="1196"/>
      <c r="J4" s="1196"/>
      <c r="K4" s="1196"/>
      <c r="L4" s="142"/>
    </row>
    <row r="5" spans="1:17" ht="63.75">
      <c r="A5" s="312" t="s">
        <v>93</v>
      </c>
      <c r="B5" s="312" t="s">
        <v>20</v>
      </c>
      <c r="C5" s="204" t="s">
        <v>4</v>
      </c>
      <c r="D5" s="204" t="s">
        <v>3869</v>
      </c>
      <c r="E5" s="204" t="s">
        <v>104</v>
      </c>
      <c r="F5" s="204" t="s">
        <v>3866</v>
      </c>
      <c r="G5" s="205" t="s">
        <v>3867</v>
      </c>
      <c r="H5" s="204" t="s">
        <v>3843</v>
      </c>
      <c r="I5" s="204" t="s">
        <v>79</v>
      </c>
      <c r="J5" s="204" t="s">
        <v>3835</v>
      </c>
      <c r="K5" s="204" t="s">
        <v>3834</v>
      </c>
      <c r="L5" s="206" t="s">
        <v>6</v>
      </c>
      <c r="M5" s="207">
        <v>0.2</v>
      </c>
    </row>
    <row r="6" spans="1:17" s="26" customFormat="1">
      <c r="A6" s="1201"/>
      <c r="B6" s="378" t="s">
        <v>3857</v>
      </c>
      <c r="C6" s="379" t="s">
        <v>3870</v>
      </c>
      <c r="D6" s="380" t="s">
        <v>76</v>
      </c>
      <c r="E6" s="381">
        <v>370</v>
      </c>
      <c r="F6" s="381">
        <v>2.7</v>
      </c>
      <c r="G6" s="382">
        <v>64</v>
      </c>
      <c r="H6" s="1202" t="s">
        <v>3868</v>
      </c>
      <c r="I6" s="383">
        <v>8.1</v>
      </c>
      <c r="J6" s="1040">
        <v>12775.21613617018</v>
      </c>
      <c r="K6" s="313">
        <f>J6-J6*$M$5</f>
        <v>10220.172908936143</v>
      </c>
      <c r="Q6" s="692"/>
    </row>
    <row r="7" spans="1:17" s="26" customFormat="1">
      <c r="A7" s="1201"/>
      <c r="B7" s="378" t="s">
        <v>3858</v>
      </c>
      <c r="C7" s="379" t="s">
        <v>3871</v>
      </c>
      <c r="D7" s="380" t="s">
        <v>76</v>
      </c>
      <c r="E7" s="381">
        <v>550</v>
      </c>
      <c r="F7" s="381">
        <v>2.7</v>
      </c>
      <c r="G7" s="382">
        <v>89</v>
      </c>
      <c r="H7" s="1202"/>
      <c r="I7" s="383">
        <v>9.6999999999999993</v>
      </c>
      <c r="J7" s="1040">
        <v>14751.974834042599</v>
      </c>
      <c r="K7" s="313">
        <f>J7-J7*$M$5</f>
        <v>11801.579867234079</v>
      </c>
      <c r="Q7" s="692"/>
    </row>
    <row r="8" spans="1:17" s="26" customFormat="1">
      <c r="A8" s="1201"/>
      <c r="B8" s="378" t="s">
        <v>3859</v>
      </c>
      <c r="C8" s="379" t="s">
        <v>3872</v>
      </c>
      <c r="D8" s="380" t="s">
        <v>76</v>
      </c>
      <c r="E8" s="381">
        <v>750</v>
      </c>
      <c r="F8" s="381">
        <v>2.7</v>
      </c>
      <c r="G8" s="382">
        <v>115</v>
      </c>
      <c r="H8" s="1202"/>
      <c r="I8" s="383">
        <v>11.6</v>
      </c>
      <c r="J8" s="1040">
        <v>16640.22563617018</v>
      </c>
      <c r="K8" s="313">
        <f>J8-J8*$M$5</f>
        <v>13312.180508936144</v>
      </c>
      <c r="Q8" s="692"/>
    </row>
    <row r="9" spans="1:17" s="26" customFormat="1">
      <c r="A9" s="1201"/>
      <c r="B9" s="378" t="s">
        <v>3860</v>
      </c>
      <c r="C9" s="384" t="s">
        <v>3873</v>
      </c>
      <c r="D9" s="380" t="s">
        <v>76</v>
      </c>
      <c r="E9" s="383">
        <v>1100</v>
      </c>
      <c r="F9" s="381">
        <v>2.7</v>
      </c>
      <c r="G9" s="383">
        <v>166</v>
      </c>
      <c r="H9" s="1202"/>
      <c r="I9" s="383">
        <v>15.5</v>
      </c>
      <c r="J9" s="1040">
        <v>21154.33242765964</v>
      </c>
      <c r="K9" s="313">
        <f t="shared" ref="K9:K14" si="0">J9-J9*$M$5</f>
        <v>16923.46594212771</v>
      </c>
      <c r="Q9" s="692"/>
    </row>
    <row r="10" spans="1:17" s="26" customFormat="1">
      <c r="A10" s="1201"/>
      <c r="B10" s="378" t="s">
        <v>3861</v>
      </c>
      <c r="C10" s="384" t="s">
        <v>3874</v>
      </c>
      <c r="D10" s="380" t="s">
        <v>76</v>
      </c>
      <c r="E10" s="383">
        <v>750</v>
      </c>
      <c r="F10" s="383">
        <v>3.9</v>
      </c>
      <c r="G10" s="383">
        <v>84</v>
      </c>
      <c r="H10" s="1202"/>
      <c r="I10" s="383">
        <v>11.2</v>
      </c>
      <c r="J10" s="1040">
        <v>15991.139087233971</v>
      </c>
      <c r="K10" s="313">
        <f t="shared" si="0"/>
        <v>12792.911269787177</v>
      </c>
      <c r="Q10" s="692"/>
    </row>
    <row r="11" spans="1:17" s="26" customFormat="1">
      <c r="A11" s="1201"/>
      <c r="B11" s="378" t="s">
        <v>3862</v>
      </c>
      <c r="C11" s="384" t="s">
        <v>3875</v>
      </c>
      <c r="D11" s="380" t="s">
        <v>76</v>
      </c>
      <c r="E11" s="383">
        <v>920</v>
      </c>
      <c r="F11" s="383">
        <v>3.9</v>
      </c>
      <c r="G11" s="383">
        <v>104</v>
      </c>
      <c r="H11" s="1202"/>
      <c r="I11" s="383">
        <v>13</v>
      </c>
      <c r="J11" s="1040">
        <v>18056.416423404262</v>
      </c>
      <c r="K11" s="313">
        <f t="shared" si="0"/>
        <v>14445.13313872341</v>
      </c>
      <c r="Q11" s="692"/>
    </row>
    <row r="12" spans="1:17" s="26" customFormat="1">
      <c r="A12" s="1201"/>
      <c r="B12" s="378" t="s">
        <v>3863</v>
      </c>
      <c r="C12" s="384" t="s">
        <v>3876</v>
      </c>
      <c r="D12" s="380" t="s">
        <v>76</v>
      </c>
      <c r="E12" s="383">
        <v>1100</v>
      </c>
      <c r="F12" s="383">
        <v>3.9</v>
      </c>
      <c r="G12" s="383">
        <v>124</v>
      </c>
      <c r="H12" s="1202"/>
      <c r="I12" s="383">
        <v>15</v>
      </c>
      <c r="J12" s="1040">
        <v>20269.210500000001</v>
      </c>
      <c r="K12" s="313">
        <f t="shared" si="0"/>
        <v>16215.368400000001</v>
      </c>
      <c r="Q12" s="692"/>
    </row>
    <row r="13" spans="1:17" s="26" customFormat="1">
      <c r="A13" s="1201"/>
      <c r="B13" s="378" t="s">
        <v>3864</v>
      </c>
      <c r="C13" s="384" t="s">
        <v>3877</v>
      </c>
      <c r="D13" s="380" t="s">
        <v>76</v>
      </c>
      <c r="E13" s="383">
        <v>1500</v>
      </c>
      <c r="F13" s="383">
        <v>3.9</v>
      </c>
      <c r="G13" s="383">
        <v>148</v>
      </c>
      <c r="H13" s="1202"/>
      <c r="I13" s="383">
        <v>17.100000000000001</v>
      </c>
      <c r="J13" s="1040">
        <v>22865.567438297872</v>
      </c>
      <c r="K13" s="313">
        <f t="shared" si="0"/>
        <v>18292.453950638297</v>
      </c>
      <c r="Q13" s="692"/>
    </row>
    <row r="14" spans="1:17" s="26" customFormat="1">
      <c r="A14" s="1201"/>
      <c r="B14" s="378" t="s">
        <v>3865</v>
      </c>
      <c r="C14" s="384" t="s">
        <v>3878</v>
      </c>
      <c r="D14" s="380" t="s">
        <v>76</v>
      </c>
      <c r="E14" s="383">
        <v>1500</v>
      </c>
      <c r="F14" s="383">
        <v>5.4</v>
      </c>
      <c r="G14" s="383">
        <v>115</v>
      </c>
      <c r="H14" s="1202"/>
      <c r="I14" s="383">
        <v>16.5</v>
      </c>
      <c r="J14" s="1040">
        <v>22098.463199999998</v>
      </c>
      <c r="K14" s="313">
        <f t="shared" si="0"/>
        <v>17678.770559999997</v>
      </c>
      <c r="Q14" s="692"/>
    </row>
    <row r="15" spans="1:17">
      <c r="C15" s="142"/>
      <c r="P15" s="26"/>
      <c r="Q15" s="692"/>
    </row>
    <row r="16" spans="1:17" s="209" customFormat="1">
      <c r="A16" s="1196" t="s">
        <v>4100</v>
      </c>
      <c r="B16" s="1196"/>
      <c r="C16" s="1196"/>
      <c r="D16" s="1196"/>
      <c r="E16" s="1196"/>
      <c r="F16" s="1196"/>
      <c r="G16" s="1196"/>
      <c r="H16" s="1196"/>
      <c r="I16" s="1196"/>
      <c r="J16" s="1196"/>
      <c r="K16" s="1196"/>
      <c r="L16" s="208"/>
      <c r="P16" s="26"/>
      <c r="Q16" s="692"/>
    </row>
    <row r="17" spans="1:17" s="30" customFormat="1" ht="63.75">
      <c r="A17" s="322" t="s">
        <v>93</v>
      </c>
      <c r="B17" s="322" t="s">
        <v>20</v>
      </c>
      <c r="C17" s="385" t="s">
        <v>4</v>
      </c>
      <c r="D17" s="385" t="s">
        <v>3869</v>
      </c>
      <c r="E17" s="385" t="s">
        <v>104</v>
      </c>
      <c r="F17" s="385" t="s">
        <v>3866</v>
      </c>
      <c r="G17" s="386" t="s">
        <v>3867</v>
      </c>
      <c r="H17" s="385" t="s">
        <v>3843</v>
      </c>
      <c r="I17" s="385" t="s">
        <v>79</v>
      </c>
      <c r="J17" s="385" t="s">
        <v>3835</v>
      </c>
      <c r="K17" s="385" t="s">
        <v>3834</v>
      </c>
      <c r="L17" s="210" t="s">
        <v>6</v>
      </c>
      <c r="M17" s="211">
        <v>0.2</v>
      </c>
      <c r="P17" s="26"/>
      <c r="Q17" s="692"/>
    </row>
    <row r="18" spans="1:17" s="30" customFormat="1">
      <c r="A18" s="1199"/>
      <c r="B18" s="387" t="s">
        <v>4101</v>
      </c>
      <c r="C18" s="388" t="s">
        <v>4102</v>
      </c>
      <c r="D18" s="389" t="s">
        <v>76</v>
      </c>
      <c r="E18" s="390">
        <v>370</v>
      </c>
      <c r="F18" s="390">
        <v>2.7</v>
      </c>
      <c r="G18" s="391">
        <v>64</v>
      </c>
      <c r="H18" s="1200" t="s">
        <v>3868</v>
      </c>
      <c r="I18" s="390"/>
      <c r="J18" s="1041">
        <v>15951.37737887595</v>
      </c>
      <c r="K18" s="392">
        <f>J18-J18*$M$17</f>
        <v>12761.10190310076</v>
      </c>
      <c r="P18" s="26"/>
      <c r="Q18" s="692"/>
    </row>
    <row r="19" spans="1:17" s="30" customFormat="1">
      <c r="A19" s="1199"/>
      <c r="B19" s="387" t="s">
        <v>4103</v>
      </c>
      <c r="C19" s="388" t="s">
        <v>4104</v>
      </c>
      <c r="D19" s="389" t="s">
        <v>76</v>
      </c>
      <c r="E19" s="390">
        <v>550</v>
      </c>
      <c r="F19" s="390">
        <v>2.7</v>
      </c>
      <c r="G19" s="391">
        <v>89</v>
      </c>
      <c r="H19" s="1200"/>
      <c r="I19" s="390"/>
      <c r="J19" s="1041">
        <v>20231.01521553519</v>
      </c>
      <c r="K19" s="392">
        <f t="shared" ref="K19:K26" si="1">J19-J19*$M$17</f>
        <v>16184.812172428152</v>
      </c>
      <c r="P19" s="26"/>
      <c r="Q19" s="692"/>
    </row>
    <row r="20" spans="1:17" s="30" customFormat="1">
      <c r="A20" s="1199"/>
      <c r="B20" s="387" t="s">
        <v>4105</v>
      </c>
      <c r="C20" s="388" t="s">
        <v>4106</v>
      </c>
      <c r="D20" s="389" t="s">
        <v>76</v>
      </c>
      <c r="E20" s="390">
        <v>750</v>
      </c>
      <c r="F20" s="390">
        <v>2.7</v>
      </c>
      <c r="G20" s="391">
        <v>115</v>
      </c>
      <c r="H20" s="1200"/>
      <c r="I20" s="390"/>
      <c r="J20" s="1041">
        <v>27428.587943389928</v>
      </c>
      <c r="K20" s="392">
        <f t="shared" si="1"/>
        <v>21942.870354711944</v>
      </c>
      <c r="P20" s="26"/>
      <c r="Q20" s="692"/>
    </row>
    <row r="21" spans="1:17" s="30" customFormat="1">
      <c r="A21" s="1199"/>
      <c r="B21" s="387" t="s">
        <v>4107</v>
      </c>
      <c r="C21" s="222" t="s">
        <v>4108</v>
      </c>
      <c r="D21" s="389" t="s">
        <v>76</v>
      </c>
      <c r="E21" s="390">
        <v>1100</v>
      </c>
      <c r="F21" s="390">
        <v>2.7</v>
      </c>
      <c r="G21" s="390">
        <v>166</v>
      </c>
      <c r="H21" s="1200"/>
      <c r="I21" s="390"/>
      <c r="J21" s="1041">
        <v>43769.023311519551</v>
      </c>
      <c r="K21" s="392">
        <f t="shared" si="1"/>
        <v>35015.21864921564</v>
      </c>
      <c r="P21" s="26"/>
      <c r="Q21" s="692"/>
    </row>
    <row r="22" spans="1:17" s="30" customFormat="1">
      <c r="A22" s="1199"/>
      <c r="B22" s="387" t="s">
        <v>4109</v>
      </c>
      <c r="C22" s="222" t="s">
        <v>4110</v>
      </c>
      <c r="D22" s="389" t="s">
        <v>76</v>
      </c>
      <c r="E22" s="390">
        <v>750</v>
      </c>
      <c r="F22" s="390">
        <v>3.9</v>
      </c>
      <c r="G22" s="390">
        <v>84</v>
      </c>
      <c r="H22" s="1200"/>
      <c r="I22" s="390"/>
      <c r="J22" s="1041">
        <v>22954.42111774526</v>
      </c>
      <c r="K22" s="392">
        <f t="shared" si="1"/>
        <v>18363.536894196208</v>
      </c>
      <c r="P22" s="26"/>
      <c r="Q22" s="692"/>
    </row>
    <row r="23" spans="1:17" s="30" customFormat="1">
      <c r="A23" s="1199"/>
      <c r="B23" s="387" t="s">
        <v>4111</v>
      </c>
      <c r="C23" s="222" t="s">
        <v>4112</v>
      </c>
      <c r="D23" s="389" t="s">
        <v>76</v>
      </c>
      <c r="E23" s="390">
        <v>920</v>
      </c>
      <c r="F23" s="390">
        <v>3.9</v>
      </c>
      <c r="G23" s="390">
        <v>104</v>
      </c>
      <c r="H23" s="1200"/>
      <c r="I23" s="390"/>
      <c r="J23" s="1041">
        <v>26810.221083787677</v>
      </c>
      <c r="K23" s="392">
        <f t="shared" si="1"/>
        <v>21448.176867030143</v>
      </c>
      <c r="P23" s="26"/>
      <c r="Q23" s="692"/>
    </row>
    <row r="24" spans="1:17" s="30" customFormat="1">
      <c r="A24" s="1199"/>
      <c r="B24" s="387" t="s">
        <v>4113</v>
      </c>
      <c r="C24" s="222" t="s">
        <v>4114</v>
      </c>
      <c r="D24" s="389" t="s">
        <v>76</v>
      </c>
      <c r="E24" s="390">
        <v>1100</v>
      </c>
      <c r="F24" s="390">
        <v>3.9</v>
      </c>
      <c r="G24" s="390">
        <v>124</v>
      </c>
      <c r="H24" s="1200"/>
      <c r="I24" s="390"/>
      <c r="J24" s="1041">
        <v>40013.903237430211</v>
      </c>
      <c r="K24" s="392">
        <f t="shared" si="1"/>
        <v>32011.122589944171</v>
      </c>
      <c r="P24" s="26"/>
      <c r="Q24" s="692"/>
    </row>
    <row r="25" spans="1:17" s="30" customFormat="1">
      <c r="A25" s="1199"/>
      <c r="B25" s="387" t="s">
        <v>4115</v>
      </c>
      <c r="C25" s="222" t="s">
        <v>4116</v>
      </c>
      <c r="D25" s="389" t="s">
        <v>76</v>
      </c>
      <c r="E25" s="390">
        <v>1500</v>
      </c>
      <c r="F25" s="390">
        <v>3.9</v>
      </c>
      <c r="G25" s="390">
        <v>148</v>
      </c>
      <c r="H25" s="1200"/>
      <c r="I25" s="390"/>
      <c r="J25" s="1041">
        <v>43769.023311519551</v>
      </c>
      <c r="K25" s="392">
        <f t="shared" si="1"/>
        <v>35015.21864921564</v>
      </c>
      <c r="P25" s="26"/>
      <c r="Q25" s="692"/>
    </row>
    <row r="26" spans="1:17" s="30" customFormat="1">
      <c r="A26" s="1199"/>
      <c r="B26" s="387" t="s">
        <v>4117</v>
      </c>
      <c r="C26" s="222" t="s">
        <v>4118</v>
      </c>
      <c r="D26" s="389" t="s">
        <v>76</v>
      </c>
      <c r="E26" s="390">
        <v>1500</v>
      </c>
      <c r="F26" s="390">
        <v>5.4</v>
      </c>
      <c r="G26" s="390">
        <v>115</v>
      </c>
      <c r="H26" s="1200"/>
      <c r="I26" s="390"/>
      <c r="J26" s="1041">
        <v>40345.28269177879</v>
      </c>
      <c r="K26" s="392">
        <f t="shared" si="1"/>
        <v>32276.226153423031</v>
      </c>
      <c r="P26" s="26"/>
      <c r="Q26" s="692"/>
    </row>
    <row r="27" spans="1:17">
      <c r="J27" s="123"/>
    </row>
    <row r="28" spans="1:17">
      <c r="J28" s="123"/>
    </row>
    <row r="29" spans="1:17">
      <c r="J29" s="123"/>
    </row>
  </sheetData>
  <mergeCells count="7">
    <mergeCell ref="A16:K16"/>
    <mergeCell ref="A18:A26"/>
    <mergeCell ref="H18:H26"/>
    <mergeCell ref="A1:K1"/>
    <mergeCell ref="A4:K4"/>
    <mergeCell ref="A6:A14"/>
    <mergeCell ref="H6:H1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/>
  <dimension ref="A1:M10"/>
  <sheetViews>
    <sheetView zoomScaleNormal="100" workbookViewId="0">
      <selection activeCell="C12" sqref="C12"/>
    </sheetView>
  </sheetViews>
  <sheetFormatPr defaultRowHeight="15"/>
  <cols>
    <col min="1" max="1" width="23.5703125" customWidth="1"/>
    <col min="2" max="2" width="26.140625" customWidth="1"/>
    <col min="3" max="3" width="35.85546875" customWidth="1"/>
    <col min="5" max="5" width="9.140625" style="156"/>
    <col min="6" max="6" width="11.140625" bestFit="1" customWidth="1"/>
    <col min="7" max="7" width="9.28515625" bestFit="1" customWidth="1"/>
    <col min="8" max="8" width="7.5703125" bestFit="1" customWidth="1"/>
    <col min="10" max="11" width="10.7109375" customWidth="1"/>
    <col min="12" max="12" width="17.42578125" customWidth="1"/>
  </cols>
  <sheetData>
    <row r="1" spans="1:13" s="87" customFormat="1" ht="14.25">
      <c r="A1" s="1141" t="s">
        <v>3956</v>
      </c>
      <c r="B1" s="1141"/>
      <c r="C1" s="1141"/>
      <c r="D1" s="1141"/>
      <c r="E1" s="1141"/>
      <c r="F1" s="1141"/>
      <c r="G1" s="1141"/>
      <c r="H1" s="1141"/>
      <c r="I1" s="1141"/>
      <c r="J1" s="1141"/>
      <c r="K1" s="1141"/>
    </row>
    <row r="2" spans="1:13" s="87" customFormat="1" ht="14.25">
      <c r="A2" s="1141"/>
      <c r="B2" s="1141"/>
      <c r="C2" s="1141"/>
      <c r="D2" s="1141"/>
      <c r="E2" s="1141"/>
      <c r="F2" s="1141"/>
      <c r="G2" s="1141"/>
      <c r="H2" s="1141"/>
      <c r="I2" s="1141"/>
      <c r="J2" s="1141"/>
      <c r="K2" s="1141"/>
    </row>
    <row r="3" spans="1:13" s="87" customFormat="1" ht="14.25"/>
    <row r="4" spans="1:13" s="156" customFormat="1"/>
    <row r="5" spans="1:13" s="156" customFormat="1">
      <c r="L5" s="149"/>
    </row>
    <row r="6" spans="1:13" s="156" customFormat="1" ht="63.75">
      <c r="A6" s="312" t="s">
        <v>93</v>
      </c>
      <c r="B6" s="312" t="s">
        <v>20</v>
      </c>
      <c r="C6" s="639" t="s">
        <v>4</v>
      </c>
      <c r="D6" s="639" t="s">
        <v>3966</v>
      </c>
      <c r="E6" s="639" t="s">
        <v>104</v>
      </c>
      <c r="F6" s="639" t="s">
        <v>3963</v>
      </c>
      <c r="G6" s="639" t="s">
        <v>3867</v>
      </c>
      <c r="H6" s="639" t="s">
        <v>3866</v>
      </c>
      <c r="I6" s="639" t="s">
        <v>3968</v>
      </c>
      <c r="J6" s="639" t="s">
        <v>9</v>
      </c>
      <c r="K6" s="639" t="s">
        <v>3953</v>
      </c>
      <c r="L6" s="157" t="s">
        <v>6</v>
      </c>
      <c r="M6" s="145">
        <v>0</v>
      </c>
    </row>
    <row r="7" spans="1:13" s="156" customFormat="1" ht="69" customHeight="1">
      <c r="A7" s="372"/>
      <c r="B7" s="373" t="s">
        <v>3958</v>
      </c>
      <c r="C7" s="374" t="s">
        <v>3957</v>
      </c>
      <c r="D7" s="375" t="s">
        <v>3967</v>
      </c>
      <c r="E7" s="375" t="s">
        <v>3961</v>
      </c>
      <c r="F7" s="376" t="s">
        <v>3964</v>
      </c>
      <c r="G7" s="268">
        <v>45</v>
      </c>
      <c r="H7" s="375">
        <v>5</v>
      </c>
      <c r="I7" s="1190" t="s">
        <v>3969</v>
      </c>
      <c r="J7" s="1038">
        <v>41633.094972067061</v>
      </c>
      <c r="K7" s="377">
        <f>J7-J7*$M$6</f>
        <v>41633.094972067061</v>
      </c>
      <c r="L7" s="181"/>
    </row>
    <row r="8" spans="1:13" s="156" customFormat="1" ht="70.5" customHeight="1">
      <c r="A8" s="372"/>
      <c r="B8" s="373" t="s">
        <v>3959</v>
      </c>
      <c r="C8" s="374" t="s">
        <v>3960</v>
      </c>
      <c r="D8" s="375" t="s">
        <v>3967</v>
      </c>
      <c r="E8" s="375" t="s">
        <v>3962</v>
      </c>
      <c r="F8" s="376" t="s">
        <v>3965</v>
      </c>
      <c r="G8" s="268">
        <v>53</v>
      </c>
      <c r="H8" s="375">
        <v>6</v>
      </c>
      <c r="I8" s="1203"/>
      <c r="J8" s="1038">
        <v>61941.921787709485</v>
      </c>
      <c r="K8" s="377">
        <f>J8-J8*$M$6</f>
        <v>61941.921787709485</v>
      </c>
    </row>
    <row r="9" spans="1:13">
      <c r="J9" s="123"/>
    </row>
    <row r="10" spans="1:13">
      <c r="J10" s="123"/>
    </row>
  </sheetData>
  <mergeCells count="2">
    <mergeCell ref="A1:K2"/>
    <mergeCell ref="I7:I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/>
  <dimension ref="A1:O65"/>
  <sheetViews>
    <sheetView zoomScale="70" zoomScaleNormal="70" workbookViewId="0">
      <selection activeCell="E46" sqref="E46"/>
    </sheetView>
  </sheetViews>
  <sheetFormatPr defaultColWidth="9.28515625" defaultRowHeight="14.25"/>
  <cols>
    <col min="1" max="1" width="20.5703125" style="87" customWidth="1"/>
    <col min="2" max="2" width="93" style="120" customWidth="1"/>
    <col min="3" max="3" width="9.28515625" style="87"/>
    <col min="4" max="4" width="12.42578125" style="87" customWidth="1"/>
    <col min="5" max="5" width="9.28515625" style="87" customWidth="1"/>
    <col min="6" max="6" width="12.5703125" style="87" bestFit="1" customWidth="1"/>
    <col min="7" max="7" width="11.28515625" style="87" customWidth="1"/>
    <col min="8" max="8" width="11.7109375" style="87" customWidth="1"/>
    <col min="9" max="9" width="10.42578125" style="87" customWidth="1"/>
    <col min="10" max="10" width="10.28515625" style="87" customWidth="1"/>
    <col min="11" max="11" width="12.28515625" style="87" customWidth="1"/>
    <col min="12" max="12" width="11.5703125" style="87" bestFit="1" customWidth="1"/>
    <col min="13" max="13" width="8.7109375" style="87" customWidth="1"/>
    <col min="14" max="249" width="9.28515625" style="87"/>
    <col min="250" max="250" width="20.5703125" style="87" customWidth="1"/>
    <col min="251" max="251" width="36.7109375" style="87" customWidth="1"/>
    <col min="252" max="252" width="9.28515625" style="87"/>
    <col min="253" max="253" width="12.42578125" style="87" customWidth="1"/>
    <col min="254" max="254" width="9.28515625" style="87" customWidth="1"/>
    <col min="255" max="255" width="8.7109375" style="87" customWidth="1"/>
    <col min="256" max="256" width="11.28515625" style="87" customWidth="1"/>
    <col min="257" max="257" width="11.7109375" style="87" customWidth="1"/>
    <col min="258" max="258" width="10.42578125" style="87" customWidth="1"/>
    <col min="259" max="259" width="10.28515625" style="87" customWidth="1"/>
    <col min="260" max="260" width="12.28515625" style="87" customWidth="1"/>
    <col min="261" max="261" width="10.28515625" style="87" customWidth="1"/>
    <col min="262" max="505" width="9.28515625" style="87"/>
    <col min="506" max="506" width="20.5703125" style="87" customWidth="1"/>
    <col min="507" max="507" width="36.7109375" style="87" customWidth="1"/>
    <col min="508" max="508" width="9.28515625" style="87"/>
    <col min="509" max="509" width="12.42578125" style="87" customWidth="1"/>
    <col min="510" max="510" width="9.28515625" style="87" customWidth="1"/>
    <col min="511" max="511" width="8.7109375" style="87" customWidth="1"/>
    <col min="512" max="512" width="11.28515625" style="87" customWidth="1"/>
    <col min="513" max="513" width="11.7109375" style="87" customWidth="1"/>
    <col min="514" max="514" width="10.42578125" style="87" customWidth="1"/>
    <col min="515" max="515" width="10.28515625" style="87" customWidth="1"/>
    <col min="516" max="516" width="12.28515625" style="87" customWidth="1"/>
    <col min="517" max="517" width="10.28515625" style="87" customWidth="1"/>
    <col min="518" max="761" width="9.28515625" style="87"/>
    <col min="762" max="762" width="20.5703125" style="87" customWidth="1"/>
    <col min="763" max="763" width="36.7109375" style="87" customWidth="1"/>
    <col min="764" max="764" width="9.28515625" style="87"/>
    <col min="765" max="765" width="12.42578125" style="87" customWidth="1"/>
    <col min="766" max="766" width="9.28515625" style="87" customWidth="1"/>
    <col min="767" max="767" width="8.7109375" style="87" customWidth="1"/>
    <col min="768" max="768" width="11.28515625" style="87" customWidth="1"/>
    <col min="769" max="769" width="11.7109375" style="87" customWidth="1"/>
    <col min="770" max="770" width="10.42578125" style="87" customWidth="1"/>
    <col min="771" max="771" width="10.28515625" style="87" customWidth="1"/>
    <col min="772" max="772" width="12.28515625" style="87" customWidth="1"/>
    <col min="773" max="773" width="10.28515625" style="87" customWidth="1"/>
    <col min="774" max="1017" width="9.28515625" style="87"/>
    <col min="1018" max="1018" width="20.5703125" style="87" customWidth="1"/>
    <col min="1019" max="1019" width="36.7109375" style="87" customWidth="1"/>
    <col min="1020" max="1020" width="9.28515625" style="87"/>
    <col min="1021" max="1021" width="12.42578125" style="87" customWidth="1"/>
    <col min="1022" max="1022" width="9.28515625" style="87" customWidth="1"/>
    <col min="1023" max="1023" width="8.7109375" style="87" customWidth="1"/>
    <col min="1024" max="1024" width="11.28515625" style="87" customWidth="1"/>
    <col min="1025" max="1025" width="11.7109375" style="87" customWidth="1"/>
    <col min="1026" max="1026" width="10.42578125" style="87" customWidth="1"/>
    <col min="1027" max="1027" width="10.28515625" style="87" customWidth="1"/>
    <col min="1028" max="1028" width="12.28515625" style="87" customWidth="1"/>
    <col min="1029" max="1029" width="10.28515625" style="87" customWidth="1"/>
    <col min="1030" max="1273" width="9.28515625" style="87"/>
    <col min="1274" max="1274" width="20.5703125" style="87" customWidth="1"/>
    <col min="1275" max="1275" width="36.7109375" style="87" customWidth="1"/>
    <col min="1276" max="1276" width="9.28515625" style="87"/>
    <col min="1277" max="1277" width="12.42578125" style="87" customWidth="1"/>
    <col min="1278" max="1278" width="9.28515625" style="87" customWidth="1"/>
    <col min="1279" max="1279" width="8.7109375" style="87" customWidth="1"/>
    <col min="1280" max="1280" width="11.28515625" style="87" customWidth="1"/>
    <col min="1281" max="1281" width="11.7109375" style="87" customWidth="1"/>
    <col min="1282" max="1282" width="10.42578125" style="87" customWidth="1"/>
    <col min="1283" max="1283" width="10.28515625" style="87" customWidth="1"/>
    <col min="1284" max="1284" width="12.28515625" style="87" customWidth="1"/>
    <col min="1285" max="1285" width="10.28515625" style="87" customWidth="1"/>
    <col min="1286" max="1529" width="9.28515625" style="87"/>
    <col min="1530" max="1530" width="20.5703125" style="87" customWidth="1"/>
    <col min="1531" max="1531" width="36.7109375" style="87" customWidth="1"/>
    <col min="1532" max="1532" width="9.28515625" style="87"/>
    <col min="1533" max="1533" width="12.42578125" style="87" customWidth="1"/>
    <col min="1534" max="1534" width="9.28515625" style="87" customWidth="1"/>
    <col min="1535" max="1535" width="8.7109375" style="87" customWidth="1"/>
    <col min="1536" max="1536" width="11.28515625" style="87" customWidth="1"/>
    <col min="1537" max="1537" width="11.7109375" style="87" customWidth="1"/>
    <col min="1538" max="1538" width="10.42578125" style="87" customWidth="1"/>
    <col min="1539" max="1539" width="10.28515625" style="87" customWidth="1"/>
    <col min="1540" max="1540" width="12.28515625" style="87" customWidth="1"/>
    <col min="1541" max="1541" width="10.28515625" style="87" customWidth="1"/>
    <col min="1542" max="1785" width="9.28515625" style="87"/>
    <col min="1786" max="1786" width="20.5703125" style="87" customWidth="1"/>
    <col min="1787" max="1787" width="36.7109375" style="87" customWidth="1"/>
    <col min="1788" max="1788" width="9.28515625" style="87"/>
    <col min="1789" max="1789" width="12.42578125" style="87" customWidth="1"/>
    <col min="1790" max="1790" width="9.28515625" style="87" customWidth="1"/>
    <col min="1791" max="1791" width="8.7109375" style="87" customWidth="1"/>
    <col min="1792" max="1792" width="11.28515625" style="87" customWidth="1"/>
    <col min="1793" max="1793" width="11.7109375" style="87" customWidth="1"/>
    <col min="1794" max="1794" width="10.42578125" style="87" customWidth="1"/>
    <col min="1795" max="1795" width="10.28515625" style="87" customWidth="1"/>
    <col min="1796" max="1796" width="12.28515625" style="87" customWidth="1"/>
    <col min="1797" max="1797" width="10.28515625" style="87" customWidth="1"/>
    <col min="1798" max="2041" width="9.28515625" style="87"/>
    <col min="2042" max="2042" width="20.5703125" style="87" customWidth="1"/>
    <col min="2043" max="2043" width="36.7109375" style="87" customWidth="1"/>
    <col min="2044" max="2044" width="9.28515625" style="87"/>
    <col min="2045" max="2045" width="12.42578125" style="87" customWidth="1"/>
    <col min="2046" max="2046" width="9.28515625" style="87" customWidth="1"/>
    <col min="2047" max="2047" width="8.7109375" style="87" customWidth="1"/>
    <col min="2048" max="2048" width="11.28515625" style="87" customWidth="1"/>
    <col min="2049" max="2049" width="11.7109375" style="87" customWidth="1"/>
    <col min="2050" max="2050" width="10.42578125" style="87" customWidth="1"/>
    <col min="2051" max="2051" width="10.28515625" style="87" customWidth="1"/>
    <col min="2052" max="2052" width="12.28515625" style="87" customWidth="1"/>
    <col min="2053" max="2053" width="10.28515625" style="87" customWidth="1"/>
    <col min="2054" max="2297" width="9.28515625" style="87"/>
    <col min="2298" max="2298" width="20.5703125" style="87" customWidth="1"/>
    <col min="2299" max="2299" width="36.7109375" style="87" customWidth="1"/>
    <col min="2300" max="2300" width="9.28515625" style="87"/>
    <col min="2301" max="2301" width="12.42578125" style="87" customWidth="1"/>
    <col min="2302" max="2302" width="9.28515625" style="87" customWidth="1"/>
    <col min="2303" max="2303" width="8.7109375" style="87" customWidth="1"/>
    <col min="2304" max="2304" width="11.28515625" style="87" customWidth="1"/>
    <col min="2305" max="2305" width="11.7109375" style="87" customWidth="1"/>
    <col min="2306" max="2306" width="10.42578125" style="87" customWidth="1"/>
    <col min="2307" max="2307" width="10.28515625" style="87" customWidth="1"/>
    <col min="2308" max="2308" width="12.28515625" style="87" customWidth="1"/>
    <col min="2309" max="2309" width="10.28515625" style="87" customWidth="1"/>
    <col min="2310" max="2553" width="9.28515625" style="87"/>
    <col min="2554" max="2554" width="20.5703125" style="87" customWidth="1"/>
    <col min="2555" max="2555" width="36.7109375" style="87" customWidth="1"/>
    <col min="2556" max="2556" width="9.28515625" style="87"/>
    <col min="2557" max="2557" width="12.42578125" style="87" customWidth="1"/>
    <col min="2558" max="2558" width="9.28515625" style="87" customWidth="1"/>
    <col min="2559" max="2559" width="8.7109375" style="87" customWidth="1"/>
    <col min="2560" max="2560" width="11.28515625" style="87" customWidth="1"/>
    <col min="2561" max="2561" width="11.7109375" style="87" customWidth="1"/>
    <col min="2562" max="2562" width="10.42578125" style="87" customWidth="1"/>
    <col min="2563" max="2563" width="10.28515625" style="87" customWidth="1"/>
    <col min="2564" max="2564" width="12.28515625" style="87" customWidth="1"/>
    <col min="2565" max="2565" width="10.28515625" style="87" customWidth="1"/>
    <col min="2566" max="2809" width="9.28515625" style="87"/>
    <col min="2810" max="2810" width="20.5703125" style="87" customWidth="1"/>
    <col min="2811" max="2811" width="36.7109375" style="87" customWidth="1"/>
    <col min="2812" max="2812" width="9.28515625" style="87"/>
    <col min="2813" max="2813" width="12.42578125" style="87" customWidth="1"/>
    <col min="2814" max="2814" width="9.28515625" style="87" customWidth="1"/>
    <col min="2815" max="2815" width="8.7109375" style="87" customWidth="1"/>
    <col min="2816" max="2816" width="11.28515625" style="87" customWidth="1"/>
    <col min="2817" max="2817" width="11.7109375" style="87" customWidth="1"/>
    <col min="2818" max="2818" width="10.42578125" style="87" customWidth="1"/>
    <col min="2819" max="2819" width="10.28515625" style="87" customWidth="1"/>
    <col min="2820" max="2820" width="12.28515625" style="87" customWidth="1"/>
    <col min="2821" max="2821" width="10.28515625" style="87" customWidth="1"/>
    <col min="2822" max="3065" width="9.28515625" style="87"/>
    <col min="3066" max="3066" width="20.5703125" style="87" customWidth="1"/>
    <col min="3067" max="3067" width="36.7109375" style="87" customWidth="1"/>
    <col min="3068" max="3068" width="9.28515625" style="87"/>
    <col min="3069" max="3069" width="12.42578125" style="87" customWidth="1"/>
    <col min="3070" max="3070" width="9.28515625" style="87" customWidth="1"/>
    <col min="3071" max="3071" width="8.7109375" style="87" customWidth="1"/>
    <col min="3072" max="3072" width="11.28515625" style="87" customWidth="1"/>
    <col min="3073" max="3073" width="11.7109375" style="87" customWidth="1"/>
    <col min="3074" max="3074" width="10.42578125" style="87" customWidth="1"/>
    <col min="3075" max="3075" width="10.28515625" style="87" customWidth="1"/>
    <col min="3076" max="3076" width="12.28515625" style="87" customWidth="1"/>
    <col min="3077" max="3077" width="10.28515625" style="87" customWidth="1"/>
    <col min="3078" max="3321" width="9.28515625" style="87"/>
    <col min="3322" max="3322" width="20.5703125" style="87" customWidth="1"/>
    <col min="3323" max="3323" width="36.7109375" style="87" customWidth="1"/>
    <col min="3324" max="3324" width="9.28515625" style="87"/>
    <col min="3325" max="3325" width="12.42578125" style="87" customWidth="1"/>
    <col min="3326" max="3326" width="9.28515625" style="87" customWidth="1"/>
    <col min="3327" max="3327" width="8.7109375" style="87" customWidth="1"/>
    <col min="3328" max="3328" width="11.28515625" style="87" customWidth="1"/>
    <col min="3329" max="3329" width="11.7109375" style="87" customWidth="1"/>
    <col min="3330" max="3330" width="10.42578125" style="87" customWidth="1"/>
    <col min="3331" max="3331" width="10.28515625" style="87" customWidth="1"/>
    <col min="3332" max="3332" width="12.28515625" style="87" customWidth="1"/>
    <col min="3333" max="3333" width="10.28515625" style="87" customWidth="1"/>
    <col min="3334" max="3577" width="9.28515625" style="87"/>
    <col min="3578" max="3578" width="20.5703125" style="87" customWidth="1"/>
    <col min="3579" max="3579" width="36.7109375" style="87" customWidth="1"/>
    <col min="3580" max="3580" width="9.28515625" style="87"/>
    <col min="3581" max="3581" width="12.42578125" style="87" customWidth="1"/>
    <col min="3582" max="3582" width="9.28515625" style="87" customWidth="1"/>
    <col min="3583" max="3583" width="8.7109375" style="87" customWidth="1"/>
    <col min="3584" max="3584" width="11.28515625" style="87" customWidth="1"/>
    <col min="3585" max="3585" width="11.7109375" style="87" customWidth="1"/>
    <col min="3586" max="3586" width="10.42578125" style="87" customWidth="1"/>
    <col min="3587" max="3587" width="10.28515625" style="87" customWidth="1"/>
    <col min="3588" max="3588" width="12.28515625" style="87" customWidth="1"/>
    <col min="3589" max="3589" width="10.28515625" style="87" customWidth="1"/>
    <col min="3590" max="3833" width="9.28515625" style="87"/>
    <col min="3834" max="3834" width="20.5703125" style="87" customWidth="1"/>
    <col min="3835" max="3835" width="36.7109375" style="87" customWidth="1"/>
    <col min="3836" max="3836" width="9.28515625" style="87"/>
    <col min="3837" max="3837" width="12.42578125" style="87" customWidth="1"/>
    <col min="3838" max="3838" width="9.28515625" style="87" customWidth="1"/>
    <col min="3839" max="3839" width="8.7109375" style="87" customWidth="1"/>
    <col min="3840" max="3840" width="11.28515625" style="87" customWidth="1"/>
    <col min="3841" max="3841" width="11.7109375" style="87" customWidth="1"/>
    <col min="3842" max="3842" width="10.42578125" style="87" customWidth="1"/>
    <col min="3843" max="3843" width="10.28515625" style="87" customWidth="1"/>
    <col min="3844" max="3844" width="12.28515625" style="87" customWidth="1"/>
    <col min="3845" max="3845" width="10.28515625" style="87" customWidth="1"/>
    <col min="3846" max="4089" width="9.28515625" style="87"/>
    <col min="4090" max="4090" width="20.5703125" style="87" customWidth="1"/>
    <col min="4091" max="4091" width="36.7109375" style="87" customWidth="1"/>
    <col min="4092" max="4092" width="9.28515625" style="87"/>
    <col min="4093" max="4093" width="12.42578125" style="87" customWidth="1"/>
    <col min="4094" max="4094" width="9.28515625" style="87" customWidth="1"/>
    <col min="4095" max="4095" width="8.7109375" style="87" customWidth="1"/>
    <col min="4096" max="4096" width="11.28515625" style="87" customWidth="1"/>
    <col min="4097" max="4097" width="11.7109375" style="87" customWidth="1"/>
    <col min="4098" max="4098" width="10.42578125" style="87" customWidth="1"/>
    <col min="4099" max="4099" width="10.28515625" style="87" customWidth="1"/>
    <col min="4100" max="4100" width="12.28515625" style="87" customWidth="1"/>
    <col min="4101" max="4101" width="10.28515625" style="87" customWidth="1"/>
    <col min="4102" max="4345" width="9.28515625" style="87"/>
    <col min="4346" max="4346" width="20.5703125" style="87" customWidth="1"/>
    <col min="4347" max="4347" width="36.7109375" style="87" customWidth="1"/>
    <col min="4348" max="4348" width="9.28515625" style="87"/>
    <col min="4349" max="4349" width="12.42578125" style="87" customWidth="1"/>
    <col min="4350" max="4350" width="9.28515625" style="87" customWidth="1"/>
    <col min="4351" max="4351" width="8.7109375" style="87" customWidth="1"/>
    <col min="4352" max="4352" width="11.28515625" style="87" customWidth="1"/>
    <col min="4353" max="4353" width="11.7109375" style="87" customWidth="1"/>
    <col min="4354" max="4354" width="10.42578125" style="87" customWidth="1"/>
    <col min="4355" max="4355" width="10.28515625" style="87" customWidth="1"/>
    <col min="4356" max="4356" width="12.28515625" style="87" customWidth="1"/>
    <col min="4357" max="4357" width="10.28515625" style="87" customWidth="1"/>
    <col min="4358" max="4601" width="9.28515625" style="87"/>
    <col min="4602" max="4602" width="20.5703125" style="87" customWidth="1"/>
    <col min="4603" max="4603" width="36.7109375" style="87" customWidth="1"/>
    <col min="4604" max="4604" width="9.28515625" style="87"/>
    <col min="4605" max="4605" width="12.42578125" style="87" customWidth="1"/>
    <col min="4606" max="4606" width="9.28515625" style="87" customWidth="1"/>
    <col min="4607" max="4607" width="8.7109375" style="87" customWidth="1"/>
    <col min="4608" max="4608" width="11.28515625" style="87" customWidth="1"/>
    <col min="4609" max="4609" width="11.7109375" style="87" customWidth="1"/>
    <col min="4610" max="4610" width="10.42578125" style="87" customWidth="1"/>
    <col min="4611" max="4611" width="10.28515625" style="87" customWidth="1"/>
    <col min="4612" max="4612" width="12.28515625" style="87" customWidth="1"/>
    <col min="4613" max="4613" width="10.28515625" style="87" customWidth="1"/>
    <col min="4614" max="4857" width="9.28515625" style="87"/>
    <col min="4858" max="4858" width="20.5703125" style="87" customWidth="1"/>
    <col min="4859" max="4859" width="36.7109375" style="87" customWidth="1"/>
    <col min="4860" max="4860" width="9.28515625" style="87"/>
    <col min="4861" max="4861" width="12.42578125" style="87" customWidth="1"/>
    <col min="4862" max="4862" width="9.28515625" style="87" customWidth="1"/>
    <col min="4863" max="4863" width="8.7109375" style="87" customWidth="1"/>
    <col min="4864" max="4864" width="11.28515625" style="87" customWidth="1"/>
    <col min="4865" max="4865" width="11.7109375" style="87" customWidth="1"/>
    <col min="4866" max="4866" width="10.42578125" style="87" customWidth="1"/>
    <col min="4867" max="4867" width="10.28515625" style="87" customWidth="1"/>
    <col min="4868" max="4868" width="12.28515625" style="87" customWidth="1"/>
    <col min="4869" max="4869" width="10.28515625" style="87" customWidth="1"/>
    <col min="4870" max="5113" width="9.28515625" style="87"/>
    <col min="5114" max="5114" width="20.5703125" style="87" customWidth="1"/>
    <col min="5115" max="5115" width="36.7109375" style="87" customWidth="1"/>
    <col min="5116" max="5116" width="9.28515625" style="87"/>
    <col min="5117" max="5117" width="12.42578125" style="87" customWidth="1"/>
    <col min="5118" max="5118" width="9.28515625" style="87" customWidth="1"/>
    <col min="5119" max="5119" width="8.7109375" style="87" customWidth="1"/>
    <col min="5120" max="5120" width="11.28515625" style="87" customWidth="1"/>
    <col min="5121" max="5121" width="11.7109375" style="87" customWidth="1"/>
    <col min="5122" max="5122" width="10.42578125" style="87" customWidth="1"/>
    <col min="5123" max="5123" width="10.28515625" style="87" customWidth="1"/>
    <col min="5124" max="5124" width="12.28515625" style="87" customWidth="1"/>
    <col min="5125" max="5125" width="10.28515625" style="87" customWidth="1"/>
    <col min="5126" max="5369" width="9.28515625" style="87"/>
    <col min="5370" max="5370" width="20.5703125" style="87" customWidth="1"/>
    <col min="5371" max="5371" width="36.7109375" style="87" customWidth="1"/>
    <col min="5372" max="5372" width="9.28515625" style="87"/>
    <col min="5373" max="5373" width="12.42578125" style="87" customWidth="1"/>
    <col min="5374" max="5374" width="9.28515625" style="87" customWidth="1"/>
    <col min="5375" max="5375" width="8.7109375" style="87" customWidth="1"/>
    <col min="5376" max="5376" width="11.28515625" style="87" customWidth="1"/>
    <col min="5377" max="5377" width="11.7109375" style="87" customWidth="1"/>
    <col min="5378" max="5378" width="10.42578125" style="87" customWidth="1"/>
    <col min="5379" max="5379" width="10.28515625" style="87" customWidth="1"/>
    <col min="5380" max="5380" width="12.28515625" style="87" customWidth="1"/>
    <col min="5381" max="5381" width="10.28515625" style="87" customWidth="1"/>
    <col min="5382" max="5625" width="9.28515625" style="87"/>
    <col min="5626" max="5626" width="20.5703125" style="87" customWidth="1"/>
    <col min="5627" max="5627" width="36.7109375" style="87" customWidth="1"/>
    <col min="5628" max="5628" width="9.28515625" style="87"/>
    <col min="5629" max="5629" width="12.42578125" style="87" customWidth="1"/>
    <col min="5630" max="5630" width="9.28515625" style="87" customWidth="1"/>
    <col min="5631" max="5631" width="8.7109375" style="87" customWidth="1"/>
    <col min="5632" max="5632" width="11.28515625" style="87" customWidth="1"/>
    <col min="5633" max="5633" width="11.7109375" style="87" customWidth="1"/>
    <col min="5634" max="5634" width="10.42578125" style="87" customWidth="1"/>
    <col min="5635" max="5635" width="10.28515625" style="87" customWidth="1"/>
    <col min="5636" max="5636" width="12.28515625" style="87" customWidth="1"/>
    <col min="5637" max="5637" width="10.28515625" style="87" customWidth="1"/>
    <col min="5638" max="5881" width="9.28515625" style="87"/>
    <col min="5882" max="5882" width="20.5703125" style="87" customWidth="1"/>
    <col min="5883" max="5883" width="36.7109375" style="87" customWidth="1"/>
    <col min="5884" max="5884" width="9.28515625" style="87"/>
    <col min="5885" max="5885" width="12.42578125" style="87" customWidth="1"/>
    <col min="5886" max="5886" width="9.28515625" style="87" customWidth="1"/>
    <col min="5887" max="5887" width="8.7109375" style="87" customWidth="1"/>
    <col min="5888" max="5888" width="11.28515625" style="87" customWidth="1"/>
    <col min="5889" max="5889" width="11.7109375" style="87" customWidth="1"/>
    <col min="5890" max="5890" width="10.42578125" style="87" customWidth="1"/>
    <col min="5891" max="5891" width="10.28515625" style="87" customWidth="1"/>
    <col min="5892" max="5892" width="12.28515625" style="87" customWidth="1"/>
    <col min="5893" max="5893" width="10.28515625" style="87" customWidth="1"/>
    <col min="5894" max="6137" width="9.28515625" style="87"/>
    <col min="6138" max="6138" width="20.5703125" style="87" customWidth="1"/>
    <col min="6139" max="6139" width="36.7109375" style="87" customWidth="1"/>
    <col min="6140" max="6140" width="9.28515625" style="87"/>
    <col min="6141" max="6141" width="12.42578125" style="87" customWidth="1"/>
    <col min="6142" max="6142" width="9.28515625" style="87" customWidth="1"/>
    <col min="6143" max="6143" width="8.7109375" style="87" customWidth="1"/>
    <col min="6144" max="6144" width="11.28515625" style="87" customWidth="1"/>
    <col min="6145" max="6145" width="11.7109375" style="87" customWidth="1"/>
    <col min="6146" max="6146" width="10.42578125" style="87" customWidth="1"/>
    <col min="6147" max="6147" width="10.28515625" style="87" customWidth="1"/>
    <col min="6148" max="6148" width="12.28515625" style="87" customWidth="1"/>
    <col min="6149" max="6149" width="10.28515625" style="87" customWidth="1"/>
    <col min="6150" max="6393" width="9.28515625" style="87"/>
    <col min="6394" max="6394" width="20.5703125" style="87" customWidth="1"/>
    <col min="6395" max="6395" width="36.7109375" style="87" customWidth="1"/>
    <col min="6396" max="6396" width="9.28515625" style="87"/>
    <col min="6397" max="6397" width="12.42578125" style="87" customWidth="1"/>
    <col min="6398" max="6398" width="9.28515625" style="87" customWidth="1"/>
    <col min="6399" max="6399" width="8.7109375" style="87" customWidth="1"/>
    <col min="6400" max="6400" width="11.28515625" style="87" customWidth="1"/>
    <col min="6401" max="6401" width="11.7109375" style="87" customWidth="1"/>
    <col min="6402" max="6402" width="10.42578125" style="87" customWidth="1"/>
    <col min="6403" max="6403" width="10.28515625" style="87" customWidth="1"/>
    <col min="6404" max="6404" width="12.28515625" style="87" customWidth="1"/>
    <col min="6405" max="6405" width="10.28515625" style="87" customWidth="1"/>
    <col min="6406" max="6649" width="9.28515625" style="87"/>
    <col min="6650" max="6650" width="20.5703125" style="87" customWidth="1"/>
    <col min="6651" max="6651" width="36.7109375" style="87" customWidth="1"/>
    <col min="6652" max="6652" width="9.28515625" style="87"/>
    <col min="6653" max="6653" width="12.42578125" style="87" customWidth="1"/>
    <col min="6654" max="6654" width="9.28515625" style="87" customWidth="1"/>
    <col min="6655" max="6655" width="8.7109375" style="87" customWidth="1"/>
    <col min="6656" max="6656" width="11.28515625" style="87" customWidth="1"/>
    <col min="6657" max="6657" width="11.7109375" style="87" customWidth="1"/>
    <col min="6658" max="6658" width="10.42578125" style="87" customWidth="1"/>
    <col min="6659" max="6659" width="10.28515625" style="87" customWidth="1"/>
    <col min="6660" max="6660" width="12.28515625" style="87" customWidth="1"/>
    <col min="6661" max="6661" width="10.28515625" style="87" customWidth="1"/>
    <col min="6662" max="6905" width="9.28515625" style="87"/>
    <col min="6906" max="6906" width="20.5703125" style="87" customWidth="1"/>
    <col min="6907" max="6907" width="36.7109375" style="87" customWidth="1"/>
    <col min="6908" max="6908" width="9.28515625" style="87"/>
    <col min="6909" max="6909" width="12.42578125" style="87" customWidth="1"/>
    <col min="6910" max="6910" width="9.28515625" style="87" customWidth="1"/>
    <col min="6911" max="6911" width="8.7109375" style="87" customWidth="1"/>
    <col min="6912" max="6912" width="11.28515625" style="87" customWidth="1"/>
    <col min="6913" max="6913" width="11.7109375" style="87" customWidth="1"/>
    <col min="6914" max="6914" width="10.42578125" style="87" customWidth="1"/>
    <col min="6915" max="6915" width="10.28515625" style="87" customWidth="1"/>
    <col min="6916" max="6916" width="12.28515625" style="87" customWidth="1"/>
    <col min="6917" max="6917" width="10.28515625" style="87" customWidth="1"/>
    <col min="6918" max="7161" width="9.28515625" style="87"/>
    <col min="7162" max="7162" width="20.5703125" style="87" customWidth="1"/>
    <col min="7163" max="7163" width="36.7109375" style="87" customWidth="1"/>
    <col min="7164" max="7164" width="9.28515625" style="87"/>
    <col min="7165" max="7165" width="12.42578125" style="87" customWidth="1"/>
    <col min="7166" max="7166" width="9.28515625" style="87" customWidth="1"/>
    <col min="7167" max="7167" width="8.7109375" style="87" customWidth="1"/>
    <col min="7168" max="7168" width="11.28515625" style="87" customWidth="1"/>
    <col min="7169" max="7169" width="11.7109375" style="87" customWidth="1"/>
    <col min="7170" max="7170" width="10.42578125" style="87" customWidth="1"/>
    <col min="7171" max="7171" width="10.28515625" style="87" customWidth="1"/>
    <col min="7172" max="7172" width="12.28515625" style="87" customWidth="1"/>
    <col min="7173" max="7173" width="10.28515625" style="87" customWidth="1"/>
    <col min="7174" max="7417" width="9.28515625" style="87"/>
    <col min="7418" max="7418" width="20.5703125" style="87" customWidth="1"/>
    <col min="7419" max="7419" width="36.7109375" style="87" customWidth="1"/>
    <col min="7420" max="7420" width="9.28515625" style="87"/>
    <col min="7421" max="7421" width="12.42578125" style="87" customWidth="1"/>
    <col min="7422" max="7422" width="9.28515625" style="87" customWidth="1"/>
    <col min="7423" max="7423" width="8.7109375" style="87" customWidth="1"/>
    <col min="7424" max="7424" width="11.28515625" style="87" customWidth="1"/>
    <col min="7425" max="7425" width="11.7109375" style="87" customWidth="1"/>
    <col min="7426" max="7426" width="10.42578125" style="87" customWidth="1"/>
    <col min="7427" max="7427" width="10.28515625" style="87" customWidth="1"/>
    <col min="7428" max="7428" width="12.28515625" style="87" customWidth="1"/>
    <col min="7429" max="7429" width="10.28515625" style="87" customWidth="1"/>
    <col min="7430" max="7673" width="9.28515625" style="87"/>
    <col min="7674" max="7674" width="20.5703125" style="87" customWidth="1"/>
    <col min="7675" max="7675" width="36.7109375" style="87" customWidth="1"/>
    <col min="7676" max="7676" width="9.28515625" style="87"/>
    <col min="7677" max="7677" width="12.42578125" style="87" customWidth="1"/>
    <col min="7678" max="7678" width="9.28515625" style="87" customWidth="1"/>
    <col min="7679" max="7679" width="8.7109375" style="87" customWidth="1"/>
    <col min="7680" max="7680" width="11.28515625" style="87" customWidth="1"/>
    <col min="7681" max="7681" width="11.7109375" style="87" customWidth="1"/>
    <col min="7682" max="7682" width="10.42578125" style="87" customWidth="1"/>
    <col min="7683" max="7683" width="10.28515625" style="87" customWidth="1"/>
    <col min="7684" max="7684" width="12.28515625" style="87" customWidth="1"/>
    <col min="7685" max="7685" width="10.28515625" style="87" customWidth="1"/>
    <col min="7686" max="7929" width="9.28515625" style="87"/>
    <col min="7930" max="7930" width="20.5703125" style="87" customWidth="1"/>
    <col min="7931" max="7931" width="36.7109375" style="87" customWidth="1"/>
    <col min="7932" max="7932" width="9.28515625" style="87"/>
    <col min="7933" max="7933" width="12.42578125" style="87" customWidth="1"/>
    <col min="7934" max="7934" width="9.28515625" style="87" customWidth="1"/>
    <col min="7935" max="7935" width="8.7109375" style="87" customWidth="1"/>
    <col min="7936" max="7936" width="11.28515625" style="87" customWidth="1"/>
    <col min="7937" max="7937" width="11.7109375" style="87" customWidth="1"/>
    <col min="7938" max="7938" width="10.42578125" style="87" customWidth="1"/>
    <col min="7939" max="7939" width="10.28515625" style="87" customWidth="1"/>
    <col min="7940" max="7940" width="12.28515625" style="87" customWidth="1"/>
    <col min="7941" max="7941" width="10.28515625" style="87" customWidth="1"/>
    <col min="7942" max="8185" width="9.28515625" style="87"/>
    <col min="8186" max="8186" width="20.5703125" style="87" customWidth="1"/>
    <col min="8187" max="8187" width="36.7109375" style="87" customWidth="1"/>
    <col min="8188" max="8188" width="9.28515625" style="87"/>
    <col min="8189" max="8189" width="12.42578125" style="87" customWidth="1"/>
    <col min="8190" max="8190" width="9.28515625" style="87" customWidth="1"/>
    <col min="8191" max="8191" width="8.7109375" style="87" customWidth="1"/>
    <col min="8192" max="8192" width="11.28515625" style="87" customWidth="1"/>
    <col min="8193" max="8193" width="11.7109375" style="87" customWidth="1"/>
    <col min="8194" max="8194" width="10.42578125" style="87" customWidth="1"/>
    <col min="8195" max="8195" width="10.28515625" style="87" customWidth="1"/>
    <col min="8196" max="8196" width="12.28515625" style="87" customWidth="1"/>
    <col min="8197" max="8197" width="10.28515625" style="87" customWidth="1"/>
    <col min="8198" max="8441" width="9.28515625" style="87"/>
    <col min="8442" max="8442" width="20.5703125" style="87" customWidth="1"/>
    <col min="8443" max="8443" width="36.7109375" style="87" customWidth="1"/>
    <col min="8444" max="8444" width="9.28515625" style="87"/>
    <col min="8445" max="8445" width="12.42578125" style="87" customWidth="1"/>
    <col min="8446" max="8446" width="9.28515625" style="87" customWidth="1"/>
    <col min="8447" max="8447" width="8.7109375" style="87" customWidth="1"/>
    <col min="8448" max="8448" width="11.28515625" style="87" customWidth="1"/>
    <col min="8449" max="8449" width="11.7109375" style="87" customWidth="1"/>
    <col min="8450" max="8450" width="10.42578125" style="87" customWidth="1"/>
    <col min="8451" max="8451" width="10.28515625" style="87" customWidth="1"/>
    <col min="8452" max="8452" width="12.28515625" style="87" customWidth="1"/>
    <col min="8453" max="8453" width="10.28515625" style="87" customWidth="1"/>
    <col min="8454" max="8697" width="9.28515625" style="87"/>
    <col min="8698" max="8698" width="20.5703125" style="87" customWidth="1"/>
    <col min="8699" max="8699" width="36.7109375" style="87" customWidth="1"/>
    <col min="8700" max="8700" width="9.28515625" style="87"/>
    <col min="8701" max="8701" width="12.42578125" style="87" customWidth="1"/>
    <col min="8702" max="8702" width="9.28515625" style="87" customWidth="1"/>
    <col min="8703" max="8703" width="8.7109375" style="87" customWidth="1"/>
    <col min="8704" max="8704" width="11.28515625" style="87" customWidth="1"/>
    <col min="8705" max="8705" width="11.7109375" style="87" customWidth="1"/>
    <col min="8706" max="8706" width="10.42578125" style="87" customWidth="1"/>
    <col min="8707" max="8707" width="10.28515625" style="87" customWidth="1"/>
    <col min="8708" max="8708" width="12.28515625" style="87" customWidth="1"/>
    <col min="8709" max="8709" width="10.28515625" style="87" customWidth="1"/>
    <col min="8710" max="8953" width="9.28515625" style="87"/>
    <col min="8954" max="8954" width="20.5703125" style="87" customWidth="1"/>
    <col min="8955" max="8955" width="36.7109375" style="87" customWidth="1"/>
    <col min="8956" max="8956" width="9.28515625" style="87"/>
    <col min="8957" max="8957" width="12.42578125" style="87" customWidth="1"/>
    <col min="8958" max="8958" width="9.28515625" style="87" customWidth="1"/>
    <col min="8959" max="8959" width="8.7109375" style="87" customWidth="1"/>
    <col min="8960" max="8960" width="11.28515625" style="87" customWidth="1"/>
    <col min="8961" max="8961" width="11.7109375" style="87" customWidth="1"/>
    <col min="8962" max="8962" width="10.42578125" style="87" customWidth="1"/>
    <col min="8963" max="8963" width="10.28515625" style="87" customWidth="1"/>
    <col min="8964" max="8964" width="12.28515625" style="87" customWidth="1"/>
    <col min="8965" max="8965" width="10.28515625" style="87" customWidth="1"/>
    <col min="8966" max="9209" width="9.28515625" style="87"/>
    <col min="9210" max="9210" width="20.5703125" style="87" customWidth="1"/>
    <col min="9211" max="9211" width="36.7109375" style="87" customWidth="1"/>
    <col min="9212" max="9212" width="9.28515625" style="87"/>
    <col min="9213" max="9213" width="12.42578125" style="87" customWidth="1"/>
    <col min="9214" max="9214" width="9.28515625" style="87" customWidth="1"/>
    <col min="9215" max="9215" width="8.7109375" style="87" customWidth="1"/>
    <col min="9216" max="9216" width="11.28515625" style="87" customWidth="1"/>
    <col min="9217" max="9217" width="11.7109375" style="87" customWidth="1"/>
    <col min="9218" max="9218" width="10.42578125" style="87" customWidth="1"/>
    <col min="9219" max="9219" width="10.28515625" style="87" customWidth="1"/>
    <col min="9220" max="9220" width="12.28515625" style="87" customWidth="1"/>
    <col min="9221" max="9221" width="10.28515625" style="87" customWidth="1"/>
    <col min="9222" max="9465" width="9.28515625" style="87"/>
    <col min="9466" max="9466" width="20.5703125" style="87" customWidth="1"/>
    <col min="9467" max="9467" width="36.7109375" style="87" customWidth="1"/>
    <col min="9468" max="9468" width="9.28515625" style="87"/>
    <col min="9469" max="9469" width="12.42578125" style="87" customWidth="1"/>
    <col min="9470" max="9470" width="9.28515625" style="87" customWidth="1"/>
    <col min="9471" max="9471" width="8.7109375" style="87" customWidth="1"/>
    <col min="9472" max="9472" width="11.28515625" style="87" customWidth="1"/>
    <col min="9473" max="9473" width="11.7109375" style="87" customWidth="1"/>
    <col min="9474" max="9474" width="10.42578125" style="87" customWidth="1"/>
    <col min="9475" max="9475" width="10.28515625" style="87" customWidth="1"/>
    <col min="9476" max="9476" width="12.28515625" style="87" customWidth="1"/>
    <col min="9477" max="9477" width="10.28515625" style="87" customWidth="1"/>
    <col min="9478" max="9721" width="9.28515625" style="87"/>
    <col min="9722" max="9722" width="20.5703125" style="87" customWidth="1"/>
    <col min="9723" max="9723" width="36.7109375" style="87" customWidth="1"/>
    <col min="9724" max="9724" width="9.28515625" style="87"/>
    <col min="9725" max="9725" width="12.42578125" style="87" customWidth="1"/>
    <col min="9726" max="9726" width="9.28515625" style="87" customWidth="1"/>
    <col min="9727" max="9727" width="8.7109375" style="87" customWidth="1"/>
    <col min="9728" max="9728" width="11.28515625" style="87" customWidth="1"/>
    <col min="9729" max="9729" width="11.7109375" style="87" customWidth="1"/>
    <col min="9730" max="9730" width="10.42578125" style="87" customWidth="1"/>
    <col min="9731" max="9731" width="10.28515625" style="87" customWidth="1"/>
    <col min="9732" max="9732" width="12.28515625" style="87" customWidth="1"/>
    <col min="9733" max="9733" width="10.28515625" style="87" customWidth="1"/>
    <col min="9734" max="9977" width="9.28515625" style="87"/>
    <col min="9978" max="9978" width="20.5703125" style="87" customWidth="1"/>
    <col min="9979" max="9979" width="36.7109375" style="87" customWidth="1"/>
    <col min="9980" max="9980" width="9.28515625" style="87"/>
    <col min="9981" max="9981" width="12.42578125" style="87" customWidth="1"/>
    <col min="9982" max="9982" width="9.28515625" style="87" customWidth="1"/>
    <col min="9983" max="9983" width="8.7109375" style="87" customWidth="1"/>
    <col min="9984" max="9984" width="11.28515625" style="87" customWidth="1"/>
    <col min="9985" max="9985" width="11.7109375" style="87" customWidth="1"/>
    <col min="9986" max="9986" width="10.42578125" style="87" customWidth="1"/>
    <col min="9987" max="9987" width="10.28515625" style="87" customWidth="1"/>
    <col min="9988" max="9988" width="12.28515625" style="87" customWidth="1"/>
    <col min="9989" max="9989" width="10.28515625" style="87" customWidth="1"/>
    <col min="9990" max="10233" width="9.28515625" style="87"/>
    <col min="10234" max="10234" width="20.5703125" style="87" customWidth="1"/>
    <col min="10235" max="10235" width="36.7109375" style="87" customWidth="1"/>
    <col min="10236" max="10236" width="9.28515625" style="87"/>
    <col min="10237" max="10237" width="12.42578125" style="87" customWidth="1"/>
    <col min="10238" max="10238" width="9.28515625" style="87" customWidth="1"/>
    <col min="10239" max="10239" width="8.7109375" style="87" customWidth="1"/>
    <col min="10240" max="10240" width="11.28515625" style="87" customWidth="1"/>
    <col min="10241" max="10241" width="11.7109375" style="87" customWidth="1"/>
    <col min="10242" max="10242" width="10.42578125" style="87" customWidth="1"/>
    <col min="10243" max="10243" width="10.28515625" style="87" customWidth="1"/>
    <col min="10244" max="10244" width="12.28515625" style="87" customWidth="1"/>
    <col min="10245" max="10245" width="10.28515625" style="87" customWidth="1"/>
    <col min="10246" max="10489" width="9.28515625" style="87"/>
    <col min="10490" max="10490" width="20.5703125" style="87" customWidth="1"/>
    <col min="10491" max="10491" width="36.7109375" style="87" customWidth="1"/>
    <col min="10492" max="10492" width="9.28515625" style="87"/>
    <col min="10493" max="10493" width="12.42578125" style="87" customWidth="1"/>
    <col min="10494" max="10494" width="9.28515625" style="87" customWidth="1"/>
    <col min="10495" max="10495" width="8.7109375" style="87" customWidth="1"/>
    <col min="10496" max="10496" width="11.28515625" style="87" customWidth="1"/>
    <col min="10497" max="10497" width="11.7109375" style="87" customWidth="1"/>
    <col min="10498" max="10498" width="10.42578125" style="87" customWidth="1"/>
    <col min="10499" max="10499" width="10.28515625" style="87" customWidth="1"/>
    <col min="10500" max="10500" width="12.28515625" style="87" customWidth="1"/>
    <col min="10501" max="10501" width="10.28515625" style="87" customWidth="1"/>
    <col min="10502" max="10745" width="9.28515625" style="87"/>
    <col min="10746" max="10746" width="20.5703125" style="87" customWidth="1"/>
    <col min="10747" max="10747" width="36.7109375" style="87" customWidth="1"/>
    <col min="10748" max="10748" width="9.28515625" style="87"/>
    <col min="10749" max="10749" width="12.42578125" style="87" customWidth="1"/>
    <col min="10750" max="10750" width="9.28515625" style="87" customWidth="1"/>
    <col min="10751" max="10751" width="8.7109375" style="87" customWidth="1"/>
    <col min="10752" max="10752" width="11.28515625" style="87" customWidth="1"/>
    <col min="10753" max="10753" width="11.7109375" style="87" customWidth="1"/>
    <col min="10754" max="10754" width="10.42578125" style="87" customWidth="1"/>
    <col min="10755" max="10755" width="10.28515625" style="87" customWidth="1"/>
    <col min="10756" max="10756" width="12.28515625" style="87" customWidth="1"/>
    <col min="10757" max="10757" width="10.28515625" style="87" customWidth="1"/>
    <col min="10758" max="11001" width="9.28515625" style="87"/>
    <col min="11002" max="11002" width="20.5703125" style="87" customWidth="1"/>
    <col min="11003" max="11003" width="36.7109375" style="87" customWidth="1"/>
    <col min="11004" max="11004" width="9.28515625" style="87"/>
    <col min="11005" max="11005" width="12.42578125" style="87" customWidth="1"/>
    <col min="11006" max="11006" width="9.28515625" style="87" customWidth="1"/>
    <col min="11007" max="11007" width="8.7109375" style="87" customWidth="1"/>
    <col min="11008" max="11008" width="11.28515625" style="87" customWidth="1"/>
    <col min="11009" max="11009" width="11.7109375" style="87" customWidth="1"/>
    <col min="11010" max="11010" width="10.42578125" style="87" customWidth="1"/>
    <col min="11011" max="11011" width="10.28515625" style="87" customWidth="1"/>
    <col min="11012" max="11012" width="12.28515625" style="87" customWidth="1"/>
    <col min="11013" max="11013" width="10.28515625" style="87" customWidth="1"/>
    <col min="11014" max="11257" width="9.28515625" style="87"/>
    <col min="11258" max="11258" width="20.5703125" style="87" customWidth="1"/>
    <col min="11259" max="11259" width="36.7109375" style="87" customWidth="1"/>
    <col min="11260" max="11260" width="9.28515625" style="87"/>
    <col min="11261" max="11261" width="12.42578125" style="87" customWidth="1"/>
    <col min="11262" max="11262" width="9.28515625" style="87" customWidth="1"/>
    <col min="11263" max="11263" width="8.7109375" style="87" customWidth="1"/>
    <col min="11264" max="11264" width="11.28515625" style="87" customWidth="1"/>
    <col min="11265" max="11265" width="11.7109375" style="87" customWidth="1"/>
    <col min="11266" max="11266" width="10.42578125" style="87" customWidth="1"/>
    <col min="11267" max="11267" width="10.28515625" style="87" customWidth="1"/>
    <col min="11268" max="11268" width="12.28515625" style="87" customWidth="1"/>
    <col min="11269" max="11269" width="10.28515625" style="87" customWidth="1"/>
    <col min="11270" max="11513" width="9.28515625" style="87"/>
    <col min="11514" max="11514" width="20.5703125" style="87" customWidth="1"/>
    <col min="11515" max="11515" width="36.7109375" style="87" customWidth="1"/>
    <col min="11516" max="11516" width="9.28515625" style="87"/>
    <col min="11517" max="11517" width="12.42578125" style="87" customWidth="1"/>
    <col min="11518" max="11518" width="9.28515625" style="87" customWidth="1"/>
    <col min="11519" max="11519" width="8.7109375" style="87" customWidth="1"/>
    <col min="11520" max="11520" width="11.28515625" style="87" customWidth="1"/>
    <col min="11521" max="11521" width="11.7109375" style="87" customWidth="1"/>
    <col min="11522" max="11522" width="10.42578125" style="87" customWidth="1"/>
    <col min="11523" max="11523" width="10.28515625" style="87" customWidth="1"/>
    <col min="11524" max="11524" width="12.28515625" style="87" customWidth="1"/>
    <col min="11525" max="11525" width="10.28515625" style="87" customWidth="1"/>
    <col min="11526" max="11769" width="9.28515625" style="87"/>
    <col min="11770" max="11770" width="20.5703125" style="87" customWidth="1"/>
    <col min="11771" max="11771" width="36.7109375" style="87" customWidth="1"/>
    <col min="11772" max="11772" width="9.28515625" style="87"/>
    <col min="11773" max="11773" width="12.42578125" style="87" customWidth="1"/>
    <col min="11774" max="11774" width="9.28515625" style="87" customWidth="1"/>
    <col min="11775" max="11775" width="8.7109375" style="87" customWidth="1"/>
    <col min="11776" max="11776" width="11.28515625" style="87" customWidth="1"/>
    <col min="11777" max="11777" width="11.7109375" style="87" customWidth="1"/>
    <col min="11778" max="11778" width="10.42578125" style="87" customWidth="1"/>
    <col min="11779" max="11779" width="10.28515625" style="87" customWidth="1"/>
    <col min="11780" max="11780" width="12.28515625" style="87" customWidth="1"/>
    <col min="11781" max="11781" width="10.28515625" style="87" customWidth="1"/>
    <col min="11782" max="12025" width="9.28515625" style="87"/>
    <col min="12026" max="12026" width="20.5703125" style="87" customWidth="1"/>
    <col min="12027" max="12027" width="36.7109375" style="87" customWidth="1"/>
    <col min="12028" max="12028" width="9.28515625" style="87"/>
    <col min="12029" max="12029" width="12.42578125" style="87" customWidth="1"/>
    <col min="12030" max="12030" width="9.28515625" style="87" customWidth="1"/>
    <col min="12031" max="12031" width="8.7109375" style="87" customWidth="1"/>
    <col min="12032" max="12032" width="11.28515625" style="87" customWidth="1"/>
    <col min="12033" max="12033" width="11.7109375" style="87" customWidth="1"/>
    <col min="12034" max="12034" width="10.42578125" style="87" customWidth="1"/>
    <col min="12035" max="12035" width="10.28515625" style="87" customWidth="1"/>
    <col min="12036" max="12036" width="12.28515625" style="87" customWidth="1"/>
    <col min="12037" max="12037" width="10.28515625" style="87" customWidth="1"/>
    <col min="12038" max="12281" width="9.28515625" style="87"/>
    <col min="12282" max="12282" width="20.5703125" style="87" customWidth="1"/>
    <col min="12283" max="12283" width="36.7109375" style="87" customWidth="1"/>
    <col min="12284" max="12284" width="9.28515625" style="87"/>
    <col min="12285" max="12285" width="12.42578125" style="87" customWidth="1"/>
    <col min="12286" max="12286" width="9.28515625" style="87" customWidth="1"/>
    <col min="12287" max="12287" width="8.7109375" style="87" customWidth="1"/>
    <col min="12288" max="12288" width="11.28515625" style="87" customWidth="1"/>
    <col min="12289" max="12289" width="11.7109375" style="87" customWidth="1"/>
    <col min="12290" max="12290" width="10.42578125" style="87" customWidth="1"/>
    <col min="12291" max="12291" width="10.28515625" style="87" customWidth="1"/>
    <col min="12292" max="12292" width="12.28515625" style="87" customWidth="1"/>
    <col min="12293" max="12293" width="10.28515625" style="87" customWidth="1"/>
    <col min="12294" max="12537" width="9.28515625" style="87"/>
    <col min="12538" max="12538" width="20.5703125" style="87" customWidth="1"/>
    <col min="12539" max="12539" width="36.7109375" style="87" customWidth="1"/>
    <col min="12540" max="12540" width="9.28515625" style="87"/>
    <col min="12541" max="12541" width="12.42578125" style="87" customWidth="1"/>
    <col min="12542" max="12542" width="9.28515625" style="87" customWidth="1"/>
    <col min="12543" max="12543" width="8.7109375" style="87" customWidth="1"/>
    <col min="12544" max="12544" width="11.28515625" style="87" customWidth="1"/>
    <col min="12545" max="12545" width="11.7109375" style="87" customWidth="1"/>
    <col min="12546" max="12546" width="10.42578125" style="87" customWidth="1"/>
    <col min="12547" max="12547" width="10.28515625" style="87" customWidth="1"/>
    <col min="12548" max="12548" width="12.28515625" style="87" customWidth="1"/>
    <col min="12549" max="12549" width="10.28515625" style="87" customWidth="1"/>
    <col min="12550" max="12793" width="9.28515625" style="87"/>
    <col min="12794" max="12794" width="20.5703125" style="87" customWidth="1"/>
    <col min="12795" max="12795" width="36.7109375" style="87" customWidth="1"/>
    <col min="12796" max="12796" width="9.28515625" style="87"/>
    <col min="12797" max="12797" width="12.42578125" style="87" customWidth="1"/>
    <col min="12798" max="12798" width="9.28515625" style="87" customWidth="1"/>
    <col min="12799" max="12799" width="8.7109375" style="87" customWidth="1"/>
    <col min="12800" max="12800" width="11.28515625" style="87" customWidth="1"/>
    <col min="12801" max="12801" width="11.7109375" style="87" customWidth="1"/>
    <col min="12802" max="12802" width="10.42578125" style="87" customWidth="1"/>
    <col min="12803" max="12803" width="10.28515625" style="87" customWidth="1"/>
    <col min="12804" max="12804" width="12.28515625" style="87" customWidth="1"/>
    <col min="12805" max="12805" width="10.28515625" style="87" customWidth="1"/>
    <col min="12806" max="13049" width="9.28515625" style="87"/>
    <col min="13050" max="13050" width="20.5703125" style="87" customWidth="1"/>
    <col min="13051" max="13051" width="36.7109375" style="87" customWidth="1"/>
    <col min="13052" max="13052" width="9.28515625" style="87"/>
    <col min="13053" max="13053" width="12.42578125" style="87" customWidth="1"/>
    <col min="13054" max="13054" width="9.28515625" style="87" customWidth="1"/>
    <col min="13055" max="13055" width="8.7109375" style="87" customWidth="1"/>
    <col min="13056" max="13056" width="11.28515625" style="87" customWidth="1"/>
    <col min="13057" max="13057" width="11.7109375" style="87" customWidth="1"/>
    <col min="13058" max="13058" width="10.42578125" style="87" customWidth="1"/>
    <col min="13059" max="13059" width="10.28515625" style="87" customWidth="1"/>
    <col min="13060" max="13060" width="12.28515625" style="87" customWidth="1"/>
    <col min="13061" max="13061" width="10.28515625" style="87" customWidth="1"/>
    <col min="13062" max="13305" width="9.28515625" style="87"/>
    <col min="13306" max="13306" width="20.5703125" style="87" customWidth="1"/>
    <col min="13307" max="13307" width="36.7109375" style="87" customWidth="1"/>
    <col min="13308" max="13308" width="9.28515625" style="87"/>
    <col min="13309" max="13309" width="12.42578125" style="87" customWidth="1"/>
    <col min="13310" max="13310" width="9.28515625" style="87" customWidth="1"/>
    <col min="13311" max="13311" width="8.7109375" style="87" customWidth="1"/>
    <col min="13312" max="13312" width="11.28515625" style="87" customWidth="1"/>
    <col min="13313" max="13313" width="11.7109375" style="87" customWidth="1"/>
    <col min="13314" max="13314" width="10.42578125" style="87" customWidth="1"/>
    <col min="13315" max="13315" width="10.28515625" style="87" customWidth="1"/>
    <col min="13316" max="13316" width="12.28515625" style="87" customWidth="1"/>
    <col min="13317" max="13317" width="10.28515625" style="87" customWidth="1"/>
    <col min="13318" max="13561" width="9.28515625" style="87"/>
    <col min="13562" max="13562" width="20.5703125" style="87" customWidth="1"/>
    <col min="13563" max="13563" width="36.7109375" style="87" customWidth="1"/>
    <col min="13564" max="13564" width="9.28515625" style="87"/>
    <col min="13565" max="13565" width="12.42578125" style="87" customWidth="1"/>
    <col min="13566" max="13566" width="9.28515625" style="87" customWidth="1"/>
    <col min="13567" max="13567" width="8.7109375" style="87" customWidth="1"/>
    <col min="13568" max="13568" width="11.28515625" style="87" customWidth="1"/>
    <col min="13569" max="13569" width="11.7109375" style="87" customWidth="1"/>
    <col min="13570" max="13570" width="10.42578125" style="87" customWidth="1"/>
    <col min="13571" max="13571" width="10.28515625" style="87" customWidth="1"/>
    <col min="13572" max="13572" width="12.28515625" style="87" customWidth="1"/>
    <col min="13573" max="13573" width="10.28515625" style="87" customWidth="1"/>
    <col min="13574" max="13817" width="9.28515625" style="87"/>
    <col min="13818" max="13818" width="20.5703125" style="87" customWidth="1"/>
    <col min="13819" max="13819" width="36.7109375" style="87" customWidth="1"/>
    <col min="13820" max="13820" width="9.28515625" style="87"/>
    <col min="13821" max="13821" width="12.42578125" style="87" customWidth="1"/>
    <col min="13822" max="13822" width="9.28515625" style="87" customWidth="1"/>
    <col min="13823" max="13823" width="8.7109375" style="87" customWidth="1"/>
    <col min="13824" max="13824" width="11.28515625" style="87" customWidth="1"/>
    <col min="13825" max="13825" width="11.7109375" style="87" customWidth="1"/>
    <col min="13826" max="13826" width="10.42578125" style="87" customWidth="1"/>
    <col min="13827" max="13827" width="10.28515625" style="87" customWidth="1"/>
    <col min="13828" max="13828" width="12.28515625" style="87" customWidth="1"/>
    <col min="13829" max="13829" width="10.28515625" style="87" customWidth="1"/>
    <col min="13830" max="14073" width="9.28515625" style="87"/>
    <col min="14074" max="14074" width="20.5703125" style="87" customWidth="1"/>
    <col min="14075" max="14075" width="36.7109375" style="87" customWidth="1"/>
    <col min="14076" max="14076" width="9.28515625" style="87"/>
    <col min="14077" max="14077" width="12.42578125" style="87" customWidth="1"/>
    <col min="14078" max="14078" width="9.28515625" style="87" customWidth="1"/>
    <col min="14079" max="14079" width="8.7109375" style="87" customWidth="1"/>
    <col min="14080" max="14080" width="11.28515625" style="87" customWidth="1"/>
    <col min="14081" max="14081" width="11.7109375" style="87" customWidth="1"/>
    <col min="14082" max="14082" width="10.42578125" style="87" customWidth="1"/>
    <col min="14083" max="14083" width="10.28515625" style="87" customWidth="1"/>
    <col min="14084" max="14084" width="12.28515625" style="87" customWidth="1"/>
    <col min="14085" max="14085" width="10.28515625" style="87" customWidth="1"/>
    <col min="14086" max="14329" width="9.28515625" style="87"/>
    <col min="14330" max="14330" width="20.5703125" style="87" customWidth="1"/>
    <col min="14331" max="14331" width="36.7109375" style="87" customWidth="1"/>
    <col min="14332" max="14332" width="9.28515625" style="87"/>
    <col min="14333" max="14333" width="12.42578125" style="87" customWidth="1"/>
    <col min="14334" max="14334" width="9.28515625" style="87" customWidth="1"/>
    <col min="14335" max="14335" width="8.7109375" style="87" customWidth="1"/>
    <col min="14336" max="14336" width="11.28515625" style="87" customWidth="1"/>
    <col min="14337" max="14337" width="11.7109375" style="87" customWidth="1"/>
    <col min="14338" max="14338" width="10.42578125" style="87" customWidth="1"/>
    <col min="14339" max="14339" width="10.28515625" style="87" customWidth="1"/>
    <col min="14340" max="14340" width="12.28515625" style="87" customWidth="1"/>
    <col min="14341" max="14341" width="10.28515625" style="87" customWidth="1"/>
    <col min="14342" max="14585" width="9.28515625" style="87"/>
    <col min="14586" max="14586" width="20.5703125" style="87" customWidth="1"/>
    <col min="14587" max="14587" width="36.7109375" style="87" customWidth="1"/>
    <col min="14588" max="14588" width="9.28515625" style="87"/>
    <col min="14589" max="14589" width="12.42578125" style="87" customWidth="1"/>
    <col min="14590" max="14590" width="9.28515625" style="87" customWidth="1"/>
    <col min="14591" max="14591" width="8.7109375" style="87" customWidth="1"/>
    <col min="14592" max="14592" width="11.28515625" style="87" customWidth="1"/>
    <col min="14593" max="14593" width="11.7109375" style="87" customWidth="1"/>
    <col min="14594" max="14594" width="10.42578125" style="87" customWidth="1"/>
    <col min="14595" max="14595" width="10.28515625" style="87" customWidth="1"/>
    <col min="14596" max="14596" width="12.28515625" style="87" customWidth="1"/>
    <col min="14597" max="14597" width="10.28515625" style="87" customWidth="1"/>
    <col min="14598" max="14841" width="9.28515625" style="87"/>
    <col min="14842" max="14842" width="20.5703125" style="87" customWidth="1"/>
    <col min="14843" max="14843" width="36.7109375" style="87" customWidth="1"/>
    <col min="14844" max="14844" width="9.28515625" style="87"/>
    <col min="14845" max="14845" width="12.42578125" style="87" customWidth="1"/>
    <col min="14846" max="14846" width="9.28515625" style="87" customWidth="1"/>
    <col min="14847" max="14847" width="8.7109375" style="87" customWidth="1"/>
    <col min="14848" max="14848" width="11.28515625" style="87" customWidth="1"/>
    <col min="14849" max="14849" width="11.7109375" style="87" customWidth="1"/>
    <col min="14850" max="14850" width="10.42578125" style="87" customWidth="1"/>
    <col min="14851" max="14851" width="10.28515625" style="87" customWidth="1"/>
    <col min="14852" max="14852" width="12.28515625" style="87" customWidth="1"/>
    <col min="14853" max="14853" width="10.28515625" style="87" customWidth="1"/>
    <col min="14854" max="15097" width="9.28515625" style="87"/>
    <col min="15098" max="15098" width="20.5703125" style="87" customWidth="1"/>
    <col min="15099" max="15099" width="36.7109375" style="87" customWidth="1"/>
    <col min="15100" max="15100" width="9.28515625" style="87"/>
    <col min="15101" max="15101" width="12.42578125" style="87" customWidth="1"/>
    <col min="15102" max="15102" width="9.28515625" style="87" customWidth="1"/>
    <col min="15103" max="15103" width="8.7109375" style="87" customWidth="1"/>
    <col min="15104" max="15104" width="11.28515625" style="87" customWidth="1"/>
    <col min="15105" max="15105" width="11.7109375" style="87" customWidth="1"/>
    <col min="15106" max="15106" width="10.42578125" style="87" customWidth="1"/>
    <col min="15107" max="15107" width="10.28515625" style="87" customWidth="1"/>
    <col min="15108" max="15108" width="12.28515625" style="87" customWidth="1"/>
    <col min="15109" max="15109" width="10.28515625" style="87" customWidth="1"/>
    <col min="15110" max="15353" width="9.28515625" style="87"/>
    <col min="15354" max="15354" width="20.5703125" style="87" customWidth="1"/>
    <col min="15355" max="15355" width="36.7109375" style="87" customWidth="1"/>
    <col min="15356" max="15356" width="9.28515625" style="87"/>
    <col min="15357" max="15357" width="12.42578125" style="87" customWidth="1"/>
    <col min="15358" max="15358" width="9.28515625" style="87" customWidth="1"/>
    <col min="15359" max="15359" width="8.7109375" style="87" customWidth="1"/>
    <col min="15360" max="15360" width="11.28515625" style="87" customWidth="1"/>
    <col min="15361" max="15361" width="11.7109375" style="87" customWidth="1"/>
    <col min="15362" max="15362" width="10.42578125" style="87" customWidth="1"/>
    <col min="15363" max="15363" width="10.28515625" style="87" customWidth="1"/>
    <col min="15364" max="15364" width="12.28515625" style="87" customWidth="1"/>
    <col min="15365" max="15365" width="10.28515625" style="87" customWidth="1"/>
    <col min="15366" max="15609" width="9.28515625" style="87"/>
    <col min="15610" max="15610" width="20.5703125" style="87" customWidth="1"/>
    <col min="15611" max="15611" width="36.7109375" style="87" customWidth="1"/>
    <col min="15612" max="15612" width="9.28515625" style="87"/>
    <col min="15613" max="15613" width="12.42578125" style="87" customWidth="1"/>
    <col min="15614" max="15614" width="9.28515625" style="87" customWidth="1"/>
    <col min="15615" max="15615" width="8.7109375" style="87" customWidth="1"/>
    <col min="15616" max="15616" width="11.28515625" style="87" customWidth="1"/>
    <col min="15617" max="15617" width="11.7109375" style="87" customWidth="1"/>
    <col min="15618" max="15618" width="10.42578125" style="87" customWidth="1"/>
    <col min="15619" max="15619" width="10.28515625" style="87" customWidth="1"/>
    <col min="15620" max="15620" width="12.28515625" style="87" customWidth="1"/>
    <col min="15621" max="15621" width="10.28515625" style="87" customWidth="1"/>
    <col min="15622" max="15865" width="9.28515625" style="87"/>
    <col min="15866" max="15866" width="20.5703125" style="87" customWidth="1"/>
    <col min="15867" max="15867" width="36.7109375" style="87" customWidth="1"/>
    <col min="15868" max="15868" width="9.28515625" style="87"/>
    <col min="15869" max="15869" width="12.42578125" style="87" customWidth="1"/>
    <col min="15870" max="15870" width="9.28515625" style="87" customWidth="1"/>
    <col min="15871" max="15871" width="8.7109375" style="87" customWidth="1"/>
    <col min="15872" max="15872" width="11.28515625" style="87" customWidth="1"/>
    <col min="15873" max="15873" width="11.7109375" style="87" customWidth="1"/>
    <col min="15874" max="15874" width="10.42578125" style="87" customWidth="1"/>
    <col min="15875" max="15875" width="10.28515625" style="87" customWidth="1"/>
    <col min="15876" max="15876" width="12.28515625" style="87" customWidth="1"/>
    <col min="15877" max="15877" width="10.28515625" style="87" customWidth="1"/>
    <col min="15878" max="16121" width="9.28515625" style="87"/>
    <col min="16122" max="16122" width="20.5703125" style="87" customWidth="1"/>
    <col min="16123" max="16123" width="36.7109375" style="87" customWidth="1"/>
    <col min="16124" max="16124" width="9.28515625" style="87"/>
    <col min="16125" max="16125" width="12.42578125" style="87" customWidth="1"/>
    <col min="16126" max="16126" width="9.28515625" style="87" customWidth="1"/>
    <col min="16127" max="16127" width="8.7109375" style="87" customWidth="1"/>
    <col min="16128" max="16128" width="11.28515625" style="87" customWidth="1"/>
    <col min="16129" max="16129" width="11.7109375" style="87" customWidth="1"/>
    <col min="16130" max="16130" width="10.42578125" style="87" customWidth="1"/>
    <col min="16131" max="16131" width="10.28515625" style="87" customWidth="1"/>
    <col min="16132" max="16132" width="12.28515625" style="87" customWidth="1"/>
    <col min="16133" max="16133" width="10.28515625" style="87" customWidth="1"/>
    <col min="16134" max="16384" width="9.28515625" style="87"/>
  </cols>
  <sheetData>
    <row r="1" spans="1:15">
      <c r="A1" s="1141" t="s">
        <v>449</v>
      </c>
      <c r="B1" s="1141"/>
      <c r="C1" s="1141"/>
      <c r="D1" s="1141"/>
      <c r="E1" s="1141"/>
      <c r="F1" s="1141"/>
      <c r="G1" s="1141"/>
      <c r="H1" s="1141"/>
      <c r="I1" s="1141"/>
      <c r="J1" s="1141"/>
      <c r="K1" s="1141"/>
    </row>
    <row r="2" spans="1:15">
      <c r="A2" s="1141"/>
      <c r="B2" s="1141"/>
      <c r="C2" s="1141"/>
      <c r="D2" s="1141"/>
      <c r="E2" s="1141"/>
      <c r="F2" s="1141"/>
      <c r="G2" s="1141"/>
      <c r="H2" s="1141"/>
      <c r="I2" s="1141"/>
      <c r="J2" s="1141"/>
      <c r="K2" s="1141"/>
    </row>
    <row r="4" spans="1:15">
      <c r="C4" s="88"/>
      <c r="D4" s="88"/>
      <c r="J4" s="162"/>
      <c r="K4" s="162"/>
    </row>
    <row r="6" spans="1:15" ht="42">
      <c r="A6" s="121" t="s">
        <v>20</v>
      </c>
      <c r="B6" s="121" t="s">
        <v>15</v>
      </c>
      <c r="C6" s="121" t="s">
        <v>450</v>
      </c>
      <c r="D6" s="121" t="s">
        <v>451</v>
      </c>
      <c r="E6" s="121" t="s">
        <v>452</v>
      </c>
      <c r="F6" s="121" t="s">
        <v>453</v>
      </c>
      <c r="G6" s="121" t="s">
        <v>82</v>
      </c>
      <c r="H6" s="121" t="s">
        <v>454</v>
      </c>
      <c r="I6" s="121" t="s">
        <v>455</v>
      </c>
      <c r="J6" s="121" t="s">
        <v>3951</v>
      </c>
      <c r="K6" s="121" t="s">
        <v>3952</v>
      </c>
      <c r="L6" s="157" t="s">
        <v>6</v>
      </c>
      <c r="M6" s="145">
        <v>0</v>
      </c>
    </row>
    <row r="7" spans="1:15" ht="15">
      <c r="A7" s="1208" t="s">
        <v>4358</v>
      </c>
      <c r="B7" s="1209"/>
      <c r="C7" s="1209"/>
      <c r="D7" s="1209"/>
      <c r="E7" s="1209"/>
      <c r="F7" s="1209"/>
      <c r="G7" s="1209"/>
      <c r="H7" s="1209"/>
      <c r="I7" s="1209"/>
      <c r="J7" s="1209"/>
      <c r="K7" s="1209"/>
    </row>
    <row r="8" spans="1:15" ht="15">
      <c r="A8" s="362" t="s">
        <v>456</v>
      </c>
      <c r="B8" s="363" t="s">
        <v>4361</v>
      </c>
      <c r="C8" s="364">
        <v>25</v>
      </c>
      <c r="D8" s="364" t="s">
        <v>74</v>
      </c>
      <c r="E8" s="364" t="s">
        <v>70</v>
      </c>
      <c r="F8" s="364" t="s">
        <v>457</v>
      </c>
      <c r="G8" s="364" t="s">
        <v>84</v>
      </c>
      <c r="H8" s="364">
        <v>180</v>
      </c>
      <c r="I8" s="364">
        <v>8</v>
      </c>
      <c r="J8" s="821">
        <v>3709.6509999999998</v>
      </c>
      <c r="K8" s="223">
        <f>J8-J8*$M$6</f>
        <v>3709.6509999999998</v>
      </c>
      <c r="O8" s="693"/>
    </row>
    <row r="9" spans="1:15" ht="15">
      <c r="A9" s="362" t="s">
        <v>458</v>
      </c>
      <c r="B9" s="363" t="s">
        <v>4363</v>
      </c>
      <c r="C9" s="364">
        <v>25</v>
      </c>
      <c r="D9" s="364" t="s">
        <v>74</v>
      </c>
      <c r="E9" s="364" t="s">
        <v>66</v>
      </c>
      <c r="F9" s="364" t="s">
        <v>459</v>
      </c>
      <c r="G9" s="364" t="s">
        <v>84</v>
      </c>
      <c r="H9" s="364">
        <v>180</v>
      </c>
      <c r="I9" s="364">
        <v>8</v>
      </c>
      <c r="J9" s="821">
        <v>3843.3560000000002</v>
      </c>
      <c r="K9" s="223">
        <f>J9-J9*$M$6</f>
        <v>3843.3560000000002</v>
      </c>
      <c r="O9" s="693"/>
    </row>
    <row r="10" spans="1:15" ht="15">
      <c r="A10" s="362" t="s">
        <v>460</v>
      </c>
      <c r="B10" s="363" t="s">
        <v>4364</v>
      </c>
      <c r="C10" s="364">
        <v>25</v>
      </c>
      <c r="D10" s="364" t="s">
        <v>74</v>
      </c>
      <c r="E10" s="364" t="s">
        <v>211</v>
      </c>
      <c r="F10" s="364" t="s">
        <v>461</v>
      </c>
      <c r="G10" s="364" t="s">
        <v>84</v>
      </c>
      <c r="H10" s="364">
        <v>180</v>
      </c>
      <c r="I10" s="364">
        <v>6</v>
      </c>
      <c r="J10" s="821">
        <v>6960.5029999999997</v>
      </c>
      <c r="K10" s="223">
        <f t="shared" ref="K10:K16" si="0">J10-J10*$M$6</f>
        <v>6960.5029999999997</v>
      </c>
      <c r="O10" s="693"/>
    </row>
    <row r="11" spans="1:15" ht="15">
      <c r="A11" s="362" t="s">
        <v>462</v>
      </c>
      <c r="B11" s="363" t="s">
        <v>4365</v>
      </c>
      <c r="C11" s="364">
        <v>32</v>
      </c>
      <c r="D11" s="364" t="s">
        <v>133</v>
      </c>
      <c r="E11" s="364" t="s">
        <v>70</v>
      </c>
      <c r="F11" s="364" t="s">
        <v>457</v>
      </c>
      <c r="G11" s="364" t="s">
        <v>84</v>
      </c>
      <c r="H11" s="364">
        <v>180</v>
      </c>
      <c r="I11" s="364">
        <v>8</v>
      </c>
      <c r="J11" s="821">
        <v>3950.7599999999998</v>
      </c>
      <c r="K11" s="223">
        <f t="shared" si="0"/>
        <v>3950.7599999999998</v>
      </c>
      <c r="O11" s="693"/>
    </row>
    <row r="12" spans="1:15" ht="15">
      <c r="A12" s="362" t="s">
        <v>463</v>
      </c>
      <c r="B12" s="363" t="s">
        <v>4366</v>
      </c>
      <c r="C12" s="364">
        <v>32</v>
      </c>
      <c r="D12" s="364" t="s">
        <v>133</v>
      </c>
      <c r="E12" s="364" t="s">
        <v>66</v>
      </c>
      <c r="F12" s="364" t="s">
        <v>459</v>
      </c>
      <c r="G12" s="364" t="s">
        <v>84</v>
      </c>
      <c r="H12" s="364">
        <v>180</v>
      </c>
      <c r="I12" s="364">
        <v>8</v>
      </c>
      <c r="J12" s="821">
        <v>4084.5419999999999</v>
      </c>
      <c r="K12" s="223">
        <f t="shared" si="0"/>
        <v>4084.5419999999999</v>
      </c>
      <c r="O12" s="693"/>
    </row>
    <row r="13" spans="1:15" ht="15">
      <c r="A13" s="362" t="s">
        <v>464</v>
      </c>
      <c r="B13" s="363" t="s">
        <v>4367</v>
      </c>
      <c r="C13" s="364">
        <v>32</v>
      </c>
      <c r="D13" s="364" t="s">
        <v>133</v>
      </c>
      <c r="E13" s="364" t="s">
        <v>211</v>
      </c>
      <c r="F13" s="364" t="s">
        <v>461</v>
      </c>
      <c r="G13" s="364" t="s">
        <v>84</v>
      </c>
      <c r="H13" s="364">
        <v>180</v>
      </c>
      <c r="I13" s="364">
        <v>6</v>
      </c>
      <c r="J13" s="821">
        <v>7484.84</v>
      </c>
      <c r="K13" s="223">
        <f t="shared" si="0"/>
        <v>7484.84</v>
      </c>
      <c r="O13" s="693"/>
    </row>
    <row r="14" spans="1:15" ht="15">
      <c r="A14" s="362" t="s">
        <v>465</v>
      </c>
      <c r="B14" s="363" t="s">
        <v>4360</v>
      </c>
      <c r="C14" s="364">
        <v>25</v>
      </c>
      <c r="D14" s="364" t="s">
        <v>74</v>
      </c>
      <c r="E14" s="364" t="s">
        <v>70</v>
      </c>
      <c r="F14" s="364" t="s">
        <v>457</v>
      </c>
      <c r="G14" s="364" t="s">
        <v>84</v>
      </c>
      <c r="H14" s="364">
        <v>130</v>
      </c>
      <c r="I14" s="364">
        <v>8</v>
      </c>
      <c r="J14" s="821">
        <v>3972.4189999999999</v>
      </c>
      <c r="K14" s="223">
        <f t="shared" si="0"/>
        <v>3972.4189999999999</v>
      </c>
      <c r="O14" s="693"/>
    </row>
    <row r="15" spans="1:15" ht="15">
      <c r="A15" s="362" t="s">
        <v>466</v>
      </c>
      <c r="B15" s="363" t="s">
        <v>4362</v>
      </c>
      <c r="C15" s="364">
        <v>25</v>
      </c>
      <c r="D15" s="364" t="s">
        <v>74</v>
      </c>
      <c r="E15" s="364" t="s">
        <v>66</v>
      </c>
      <c r="F15" s="364" t="s">
        <v>459</v>
      </c>
      <c r="G15" s="364" t="s">
        <v>84</v>
      </c>
      <c r="H15" s="364">
        <v>130</v>
      </c>
      <c r="I15" s="364">
        <v>8</v>
      </c>
      <c r="J15" s="821">
        <v>4113.5820000000003</v>
      </c>
      <c r="K15" s="223">
        <f t="shared" si="0"/>
        <v>4113.5820000000003</v>
      </c>
      <c r="O15" s="693"/>
    </row>
    <row r="16" spans="1:15" s="120" customFormat="1" ht="15">
      <c r="A16" s="363" t="s">
        <v>3971</v>
      </c>
      <c r="B16" s="363" t="s">
        <v>4516</v>
      </c>
      <c r="C16" s="560">
        <v>20</v>
      </c>
      <c r="D16" s="365" t="s">
        <v>64</v>
      </c>
      <c r="E16" s="365" t="s">
        <v>66</v>
      </c>
      <c r="F16" s="365" t="s">
        <v>459</v>
      </c>
      <c r="G16" s="365" t="s">
        <v>84</v>
      </c>
      <c r="H16" s="365">
        <v>130</v>
      </c>
      <c r="I16" s="365" t="s">
        <v>211</v>
      </c>
      <c r="J16" s="821">
        <v>4113.5820000000003</v>
      </c>
      <c r="K16" s="559">
        <f t="shared" si="0"/>
        <v>4113.5820000000003</v>
      </c>
      <c r="N16" s="87"/>
      <c r="O16" s="693"/>
    </row>
    <row r="17" spans="1:15">
      <c r="O17" s="693"/>
    </row>
    <row r="18" spans="1:15" ht="42">
      <c r="A18" s="366" t="s">
        <v>20</v>
      </c>
      <c r="B18" s="366" t="s">
        <v>15</v>
      </c>
      <c r="C18" s="366" t="s">
        <v>450</v>
      </c>
      <c r="D18" s="366" t="s">
        <v>451</v>
      </c>
      <c r="E18" s="366" t="s">
        <v>452</v>
      </c>
      <c r="F18" s="366" t="s">
        <v>453</v>
      </c>
      <c r="G18" s="366" t="s">
        <v>82</v>
      </c>
      <c r="H18" s="366" t="s">
        <v>454</v>
      </c>
      <c r="I18" s="366" t="s">
        <v>455</v>
      </c>
      <c r="J18" s="366" t="s">
        <v>3951</v>
      </c>
      <c r="K18" s="366" t="s">
        <v>3952</v>
      </c>
      <c r="O18" s="693"/>
    </row>
    <row r="19" spans="1:15" ht="15">
      <c r="A19" s="1208" t="s">
        <v>4359</v>
      </c>
      <c r="B19" s="1209"/>
      <c r="C19" s="1209"/>
      <c r="D19" s="1209"/>
      <c r="E19" s="1209"/>
      <c r="F19" s="1209"/>
      <c r="G19" s="1209"/>
      <c r="H19" s="1209"/>
      <c r="I19" s="1209"/>
      <c r="J19" s="1209"/>
      <c r="K19" s="1210"/>
      <c r="L19" s="367" t="s">
        <v>6</v>
      </c>
      <c r="M19" s="368">
        <v>0</v>
      </c>
      <c r="O19" s="693"/>
    </row>
    <row r="20" spans="1:15" s="120" customFormat="1" ht="15">
      <c r="A20" s="363" t="s">
        <v>3819</v>
      </c>
      <c r="B20" s="363" t="s">
        <v>4368</v>
      </c>
      <c r="C20" s="365">
        <v>25</v>
      </c>
      <c r="D20" s="365" t="s">
        <v>74</v>
      </c>
      <c r="E20" s="365" t="s">
        <v>70</v>
      </c>
      <c r="F20" s="365" t="s">
        <v>457</v>
      </c>
      <c r="G20" s="365" t="s">
        <v>84</v>
      </c>
      <c r="H20" s="365" t="s">
        <v>90</v>
      </c>
      <c r="I20" s="365"/>
      <c r="J20" s="821">
        <v>5477.4610000000002</v>
      </c>
      <c r="K20" s="223">
        <f t="shared" ref="K20:K27" si="1">J20-J20*$M$57</f>
        <v>5477.4610000000002</v>
      </c>
      <c r="N20" s="87"/>
      <c r="O20" s="693"/>
    </row>
    <row r="21" spans="1:15" s="120" customFormat="1" ht="15">
      <c r="A21" s="363" t="s">
        <v>3820</v>
      </c>
      <c r="B21" s="363" t="s">
        <v>4369</v>
      </c>
      <c r="C21" s="365">
        <v>25</v>
      </c>
      <c r="D21" s="365" t="s">
        <v>74</v>
      </c>
      <c r="E21" s="365" t="s">
        <v>70</v>
      </c>
      <c r="F21" s="365" t="s">
        <v>457</v>
      </c>
      <c r="G21" s="365" t="s">
        <v>84</v>
      </c>
      <c r="H21" s="365">
        <v>180</v>
      </c>
      <c r="I21" s="365"/>
      <c r="J21" s="821">
        <v>5437.3990000000003</v>
      </c>
      <c r="K21" s="223">
        <f t="shared" si="1"/>
        <v>5437.3990000000003</v>
      </c>
      <c r="N21" s="87"/>
      <c r="O21" s="693"/>
    </row>
    <row r="22" spans="1:15" s="120" customFormat="1" ht="15">
      <c r="A22" s="363" t="s">
        <v>3821</v>
      </c>
      <c r="B22" s="363" t="s">
        <v>4370</v>
      </c>
      <c r="C22" s="365">
        <v>25</v>
      </c>
      <c r="D22" s="365" t="s">
        <v>74</v>
      </c>
      <c r="E22" s="365" t="s">
        <v>66</v>
      </c>
      <c r="F22" s="365" t="s">
        <v>459</v>
      </c>
      <c r="G22" s="365" t="s">
        <v>84</v>
      </c>
      <c r="H22" s="365" t="s">
        <v>90</v>
      </c>
      <c r="I22" s="365"/>
      <c r="J22" s="821">
        <v>5830.7480000000005</v>
      </c>
      <c r="K22" s="223">
        <f t="shared" si="1"/>
        <v>5830.7480000000005</v>
      </c>
      <c r="N22" s="87"/>
      <c r="O22" s="693"/>
    </row>
    <row r="23" spans="1:15" s="120" customFormat="1" ht="15">
      <c r="A23" s="363" t="s">
        <v>3822</v>
      </c>
      <c r="B23" s="363" t="s">
        <v>4505</v>
      </c>
      <c r="C23" s="365" t="s">
        <v>33</v>
      </c>
      <c r="D23" s="365" t="s">
        <v>74</v>
      </c>
      <c r="E23" s="365" t="s">
        <v>66</v>
      </c>
      <c r="F23" s="365" t="s">
        <v>459</v>
      </c>
      <c r="G23" s="365" t="s">
        <v>84</v>
      </c>
      <c r="H23" s="365">
        <v>180</v>
      </c>
      <c r="I23" s="365"/>
      <c r="J23" s="821">
        <v>5670.06</v>
      </c>
      <c r="K23" s="223">
        <f t="shared" si="1"/>
        <v>5670.06</v>
      </c>
      <c r="N23" s="87"/>
      <c r="O23" s="693"/>
    </row>
    <row r="24" spans="1:15" s="120" customFormat="1" ht="15">
      <c r="A24" s="363" t="s">
        <v>3823</v>
      </c>
      <c r="B24" s="363" t="s">
        <v>4371</v>
      </c>
      <c r="C24" s="365" t="s">
        <v>33</v>
      </c>
      <c r="D24" s="365" t="s">
        <v>74</v>
      </c>
      <c r="E24" s="365" t="s">
        <v>211</v>
      </c>
      <c r="F24" s="365" t="s">
        <v>3827</v>
      </c>
      <c r="G24" s="365" t="s">
        <v>84</v>
      </c>
      <c r="H24" s="365">
        <v>180</v>
      </c>
      <c r="I24" s="365"/>
      <c r="J24" s="821">
        <v>11187.671</v>
      </c>
      <c r="K24" s="223">
        <f t="shared" si="1"/>
        <v>11187.671</v>
      </c>
      <c r="N24" s="87"/>
      <c r="O24" s="693"/>
    </row>
    <row r="25" spans="1:15" s="120" customFormat="1" ht="15">
      <c r="A25" s="363" t="s">
        <v>3824</v>
      </c>
      <c r="B25" s="363" t="s">
        <v>4372</v>
      </c>
      <c r="C25" s="365">
        <v>32</v>
      </c>
      <c r="D25" s="365" t="s">
        <v>133</v>
      </c>
      <c r="E25" s="365" t="s">
        <v>70</v>
      </c>
      <c r="F25" s="365" t="s">
        <v>457</v>
      </c>
      <c r="G25" s="365" t="s">
        <v>84</v>
      </c>
      <c r="H25" s="365">
        <v>180</v>
      </c>
      <c r="I25" s="365"/>
      <c r="J25" s="821">
        <v>5676.3739999999998</v>
      </c>
      <c r="K25" s="223">
        <f t="shared" si="1"/>
        <v>5676.3739999999998</v>
      </c>
      <c r="N25" s="87"/>
      <c r="O25" s="693"/>
    </row>
    <row r="26" spans="1:15" s="120" customFormat="1" ht="15">
      <c r="A26" s="363" t="s">
        <v>3825</v>
      </c>
      <c r="B26" s="363" t="s">
        <v>4373</v>
      </c>
      <c r="C26" s="365" t="s">
        <v>34</v>
      </c>
      <c r="D26" s="365" t="s">
        <v>133</v>
      </c>
      <c r="E26" s="365" t="s">
        <v>66</v>
      </c>
      <c r="F26" s="365" t="s">
        <v>459</v>
      </c>
      <c r="G26" s="365" t="s">
        <v>84</v>
      </c>
      <c r="H26" s="365" t="s">
        <v>89</v>
      </c>
      <c r="I26" s="365"/>
      <c r="J26" s="821">
        <v>6080.1290000000008</v>
      </c>
      <c r="K26" s="223">
        <f t="shared" si="1"/>
        <v>6080.1290000000008</v>
      </c>
      <c r="N26" s="87"/>
      <c r="O26" s="693"/>
    </row>
    <row r="27" spans="1:15" s="120" customFormat="1" ht="15">
      <c r="A27" s="363" t="s">
        <v>3826</v>
      </c>
      <c r="B27" s="363" t="s">
        <v>4374</v>
      </c>
      <c r="C27" s="365" t="s">
        <v>34</v>
      </c>
      <c r="D27" s="365" t="s">
        <v>133</v>
      </c>
      <c r="E27" s="365" t="s">
        <v>211</v>
      </c>
      <c r="F27" s="365" t="s">
        <v>3828</v>
      </c>
      <c r="G27" s="365" t="s">
        <v>84</v>
      </c>
      <c r="H27" s="365" t="s">
        <v>89</v>
      </c>
      <c r="I27" s="365"/>
      <c r="J27" s="821">
        <v>11649.627</v>
      </c>
      <c r="K27" s="223">
        <f t="shared" si="1"/>
        <v>11649.627</v>
      </c>
      <c r="N27" s="87"/>
      <c r="O27" s="693"/>
    </row>
    <row r="28" spans="1:15">
      <c r="O28" s="693"/>
    </row>
    <row r="29" spans="1:15" ht="15">
      <c r="A29" s="1208" t="s">
        <v>4357</v>
      </c>
      <c r="B29" s="1209"/>
      <c r="C29" s="1209"/>
      <c r="D29" s="1209"/>
      <c r="E29" s="1209"/>
      <c r="F29" s="1209"/>
      <c r="G29" s="1209"/>
      <c r="H29" s="1209"/>
      <c r="I29" s="1209"/>
      <c r="J29" s="1209"/>
      <c r="K29" s="1210"/>
      <c r="L29" s="367" t="s">
        <v>6</v>
      </c>
      <c r="M29" s="368">
        <v>0</v>
      </c>
      <c r="O29" s="693"/>
    </row>
    <row r="30" spans="1:15" ht="15">
      <c r="A30" s="362" t="s">
        <v>3744</v>
      </c>
      <c r="B30" s="363" t="s">
        <v>4376</v>
      </c>
      <c r="C30" s="364" t="s">
        <v>213</v>
      </c>
      <c r="D30" s="364" t="s">
        <v>77</v>
      </c>
      <c r="E30" s="364" t="s">
        <v>3753</v>
      </c>
      <c r="F30" s="364" t="s">
        <v>212</v>
      </c>
      <c r="G30" s="364" t="s">
        <v>84</v>
      </c>
      <c r="H30" s="364" t="s">
        <v>140</v>
      </c>
      <c r="I30" s="364"/>
      <c r="J30" s="821">
        <v>12725.602999999999</v>
      </c>
      <c r="K30" s="746">
        <f>J30-J30*$M$57</f>
        <v>12725.602999999999</v>
      </c>
      <c r="L30" s="120"/>
      <c r="O30" s="693"/>
    </row>
    <row r="31" spans="1:15" s="120" customFormat="1" ht="15">
      <c r="A31" s="363" t="s">
        <v>3972</v>
      </c>
      <c r="B31" s="363" t="s">
        <v>4377</v>
      </c>
      <c r="C31" s="365" t="s">
        <v>213</v>
      </c>
      <c r="D31" s="365" t="s">
        <v>77</v>
      </c>
      <c r="E31" s="365" t="s">
        <v>3753</v>
      </c>
      <c r="F31" s="365" t="s">
        <v>212</v>
      </c>
      <c r="G31" s="365" t="s">
        <v>84</v>
      </c>
      <c r="H31" s="365" t="s">
        <v>140</v>
      </c>
      <c r="I31" s="365"/>
      <c r="J31" s="821">
        <v>13998.16</v>
      </c>
      <c r="K31" s="746">
        <f>J31-J31*$M$57</f>
        <v>13998.16</v>
      </c>
      <c r="N31" s="87"/>
      <c r="O31" s="693"/>
    </row>
    <row r="32" spans="1:15" s="120" customFormat="1" ht="15">
      <c r="A32" s="363" t="s">
        <v>3973</v>
      </c>
      <c r="B32" s="363" t="s">
        <v>4375</v>
      </c>
      <c r="C32" s="365" t="s">
        <v>213</v>
      </c>
      <c r="D32" s="365" t="s">
        <v>77</v>
      </c>
      <c r="E32" s="365" t="s">
        <v>3975</v>
      </c>
      <c r="F32" s="365" t="s">
        <v>210</v>
      </c>
      <c r="G32" s="365" t="s">
        <v>84</v>
      </c>
      <c r="H32" s="365" t="s">
        <v>3974</v>
      </c>
      <c r="I32" s="365"/>
      <c r="J32" s="821">
        <v>6999.0910000000003</v>
      </c>
      <c r="K32" s="746">
        <f>J32-J32*$M$57</f>
        <v>6999.0910000000003</v>
      </c>
      <c r="N32" s="87"/>
      <c r="O32" s="693"/>
    </row>
    <row r="33" spans="1:15">
      <c r="J33" s="120"/>
      <c r="O33" s="693"/>
    </row>
    <row r="34" spans="1:15" s="120" customFormat="1" ht="42">
      <c r="A34" s="366" t="s">
        <v>20</v>
      </c>
      <c r="B34" s="366" t="s">
        <v>15</v>
      </c>
      <c r="C34" s="366" t="s">
        <v>450</v>
      </c>
      <c r="D34" s="366" t="s">
        <v>451</v>
      </c>
      <c r="E34" s="366" t="s">
        <v>452</v>
      </c>
      <c r="F34" s="366" t="s">
        <v>453</v>
      </c>
      <c r="G34" s="366" t="s">
        <v>82</v>
      </c>
      <c r="H34" s="366" t="s">
        <v>454</v>
      </c>
      <c r="I34" s="366" t="s">
        <v>455</v>
      </c>
      <c r="J34" s="366" t="s">
        <v>3951</v>
      </c>
      <c r="K34" s="366" t="s">
        <v>3952</v>
      </c>
      <c r="N34" s="87"/>
      <c r="O34" s="693"/>
    </row>
    <row r="35" spans="1:15" s="120" customFormat="1" ht="15">
      <c r="A35" s="1208" t="s">
        <v>4593</v>
      </c>
      <c r="B35" s="1209"/>
      <c r="C35" s="1209"/>
      <c r="D35" s="1209"/>
      <c r="E35" s="1209"/>
      <c r="F35" s="1209"/>
      <c r="G35" s="1209"/>
      <c r="H35" s="1209"/>
      <c r="I35" s="1209"/>
      <c r="J35" s="1209"/>
      <c r="K35" s="1210"/>
      <c r="L35" s="367" t="s">
        <v>6</v>
      </c>
      <c r="M35" s="368">
        <v>0.1</v>
      </c>
      <c r="N35" s="87"/>
      <c r="O35" s="693"/>
    </row>
    <row r="36" spans="1:15" s="120" customFormat="1" ht="15">
      <c r="A36" s="606" t="s">
        <v>4378</v>
      </c>
      <c r="B36" s="606" t="s">
        <v>5102</v>
      </c>
      <c r="C36" s="607">
        <v>25</v>
      </c>
      <c r="D36" s="607" t="s">
        <v>74</v>
      </c>
      <c r="E36" s="607" t="s">
        <v>70</v>
      </c>
      <c r="F36" s="607" t="s">
        <v>250</v>
      </c>
      <c r="G36" s="607" t="s">
        <v>84</v>
      </c>
      <c r="H36" s="607" t="s">
        <v>90</v>
      </c>
      <c r="I36" s="607"/>
      <c r="J36" s="821">
        <v>12368.312</v>
      </c>
      <c r="K36" s="608">
        <f t="shared" ref="K36:K42" si="2">J36-J36*$M$35</f>
        <v>11131.480799999999</v>
      </c>
      <c r="L36" s="283"/>
      <c r="N36" s="87"/>
      <c r="O36" s="693"/>
    </row>
    <row r="37" spans="1:15" s="120" customFormat="1" ht="15">
      <c r="A37" s="606" t="s">
        <v>4379</v>
      </c>
      <c r="B37" s="606" t="s">
        <v>5103</v>
      </c>
      <c r="C37" s="607">
        <v>25</v>
      </c>
      <c r="D37" s="607" t="s">
        <v>74</v>
      </c>
      <c r="E37" s="607" t="s">
        <v>66</v>
      </c>
      <c r="F37" s="607" t="s">
        <v>3754</v>
      </c>
      <c r="G37" s="607" t="s">
        <v>84</v>
      </c>
      <c r="H37" s="607" t="s">
        <v>90</v>
      </c>
      <c r="I37" s="607"/>
      <c r="J37" s="821">
        <v>12484.34</v>
      </c>
      <c r="K37" s="608">
        <f t="shared" si="2"/>
        <v>11235.905999999999</v>
      </c>
      <c r="L37" s="283"/>
      <c r="N37" s="87"/>
      <c r="O37" s="693"/>
    </row>
    <row r="38" spans="1:15" s="120" customFormat="1" ht="15">
      <c r="A38" s="606" t="s">
        <v>4605</v>
      </c>
      <c r="B38" s="606" t="s">
        <v>5104</v>
      </c>
      <c r="C38" s="607">
        <v>25</v>
      </c>
      <c r="D38" s="607" t="s">
        <v>74</v>
      </c>
      <c r="E38" s="607" t="s">
        <v>70</v>
      </c>
      <c r="F38" s="607" t="s">
        <v>250</v>
      </c>
      <c r="G38" s="607" t="s">
        <v>84</v>
      </c>
      <c r="H38" s="607" t="s">
        <v>89</v>
      </c>
      <c r="I38" s="609"/>
      <c r="J38" s="821">
        <v>10306.934000000001</v>
      </c>
      <c r="K38" s="610">
        <f t="shared" si="2"/>
        <v>9276.240600000001</v>
      </c>
      <c r="L38" s="283"/>
      <c r="N38" s="87"/>
      <c r="O38" s="693"/>
    </row>
    <row r="39" spans="1:15" s="120" customFormat="1" ht="15">
      <c r="A39" s="606" t="s">
        <v>4380</v>
      </c>
      <c r="B39" s="606" t="s">
        <v>5106</v>
      </c>
      <c r="C39" s="607">
        <v>25</v>
      </c>
      <c r="D39" s="607" t="s">
        <v>74</v>
      </c>
      <c r="E39" s="607" t="s">
        <v>66</v>
      </c>
      <c r="F39" s="607" t="s">
        <v>3754</v>
      </c>
      <c r="G39" s="607" t="s">
        <v>84</v>
      </c>
      <c r="H39" s="607" t="s">
        <v>89</v>
      </c>
      <c r="I39" s="607"/>
      <c r="J39" s="821">
        <v>10314.491</v>
      </c>
      <c r="K39" s="608">
        <f t="shared" si="2"/>
        <v>9283.0419000000002</v>
      </c>
      <c r="L39" s="283"/>
      <c r="N39" s="87"/>
      <c r="O39" s="693"/>
    </row>
    <row r="40" spans="1:15" s="120" customFormat="1" ht="15">
      <c r="A40" s="606" t="s">
        <v>4381</v>
      </c>
      <c r="B40" s="606" t="s">
        <v>5105</v>
      </c>
      <c r="C40" s="607" t="s">
        <v>34</v>
      </c>
      <c r="D40" s="607" t="s">
        <v>133</v>
      </c>
      <c r="E40" s="607" t="s">
        <v>70</v>
      </c>
      <c r="F40" s="607" t="s">
        <v>250</v>
      </c>
      <c r="G40" s="607" t="s">
        <v>84</v>
      </c>
      <c r="H40" s="607">
        <v>180</v>
      </c>
      <c r="I40" s="607"/>
      <c r="J40" s="821">
        <v>10381.315999999999</v>
      </c>
      <c r="K40" s="608">
        <f t="shared" si="2"/>
        <v>9343.1843999999983</v>
      </c>
      <c r="L40" s="283"/>
      <c r="N40" s="87"/>
      <c r="O40" s="693"/>
    </row>
    <row r="41" spans="1:15" s="120" customFormat="1" ht="15">
      <c r="A41" s="606" t="s">
        <v>4382</v>
      </c>
      <c r="B41" s="606" t="s">
        <v>5101</v>
      </c>
      <c r="C41" s="607">
        <v>32</v>
      </c>
      <c r="D41" s="607" t="s">
        <v>133</v>
      </c>
      <c r="E41" s="607" t="s">
        <v>70</v>
      </c>
      <c r="F41" s="607" t="s">
        <v>250</v>
      </c>
      <c r="G41" s="607" t="s">
        <v>84</v>
      </c>
      <c r="H41" s="607">
        <v>180</v>
      </c>
      <c r="I41" s="607"/>
      <c r="J41" s="821">
        <v>10501.655999999999</v>
      </c>
      <c r="K41" s="608">
        <f t="shared" si="2"/>
        <v>9451.4903999999988</v>
      </c>
      <c r="L41" s="283"/>
      <c r="N41" s="87"/>
      <c r="O41" s="693"/>
    </row>
    <row r="42" spans="1:15" s="120" customFormat="1" ht="15">
      <c r="A42" s="891" t="s">
        <v>5445</v>
      </c>
      <c r="B42" s="606" t="s">
        <v>5107</v>
      </c>
      <c r="C42" s="688" t="s">
        <v>33</v>
      </c>
      <c r="D42" s="607" t="s">
        <v>74</v>
      </c>
      <c r="E42" s="688" t="s">
        <v>5113</v>
      </c>
      <c r="F42" s="688" t="s">
        <v>5114</v>
      </c>
      <c r="G42" s="607" t="s">
        <v>84</v>
      </c>
      <c r="H42" s="607">
        <v>180</v>
      </c>
      <c r="I42" s="688"/>
      <c r="J42" s="821">
        <v>10115.005999999999</v>
      </c>
      <c r="K42" s="608">
        <f t="shared" si="2"/>
        <v>9103.5054</v>
      </c>
      <c r="L42" s="283"/>
      <c r="N42" s="87"/>
      <c r="O42" s="693"/>
    </row>
    <row r="43" spans="1:15" s="120" customFormat="1" ht="30">
      <c r="A43" s="611" t="s">
        <v>4594</v>
      </c>
      <c r="B43" s="611" t="s">
        <v>5108</v>
      </c>
      <c r="C43" s="607" t="s">
        <v>33</v>
      </c>
      <c r="D43" s="607" t="s">
        <v>74</v>
      </c>
      <c r="E43" s="607" t="s">
        <v>110</v>
      </c>
      <c r="F43" s="607" t="s">
        <v>89</v>
      </c>
      <c r="G43" s="607" t="s">
        <v>84</v>
      </c>
      <c r="H43" s="607">
        <v>180</v>
      </c>
      <c r="I43" s="607"/>
      <c r="J43" s="821">
        <v>25152.434999999998</v>
      </c>
      <c r="K43" s="608">
        <f t="shared" ref="K43:K47" si="3">J43-J43*$M$35</f>
        <v>22637.191499999997</v>
      </c>
      <c r="L43" s="283"/>
      <c r="N43" s="87"/>
      <c r="O43" s="693"/>
    </row>
    <row r="44" spans="1:15" s="120" customFormat="1" ht="30">
      <c r="A44" s="611" t="s">
        <v>4595</v>
      </c>
      <c r="B44" s="611" t="s">
        <v>5109</v>
      </c>
      <c r="C44" s="607" t="s">
        <v>33</v>
      </c>
      <c r="D44" s="607" t="s">
        <v>74</v>
      </c>
      <c r="E44" s="607" t="s">
        <v>111</v>
      </c>
      <c r="F44" s="607" t="s">
        <v>4578</v>
      </c>
      <c r="G44" s="607" t="s">
        <v>84</v>
      </c>
      <c r="H44" s="607">
        <v>180</v>
      </c>
      <c r="I44" s="607"/>
      <c r="J44" s="821">
        <v>27654.715000000004</v>
      </c>
      <c r="K44" s="608">
        <f t="shared" si="3"/>
        <v>24889.243500000004</v>
      </c>
      <c r="L44" s="283"/>
      <c r="N44" s="87"/>
      <c r="O44" s="693"/>
    </row>
    <row r="45" spans="1:15" s="120" customFormat="1" ht="30">
      <c r="A45" s="611" t="s">
        <v>4596</v>
      </c>
      <c r="B45" s="611" t="s">
        <v>5110</v>
      </c>
      <c r="C45" s="607" t="s">
        <v>34</v>
      </c>
      <c r="D45" s="607" t="s">
        <v>133</v>
      </c>
      <c r="E45" s="607" t="s">
        <v>211</v>
      </c>
      <c r="F45" s="607" t="s">
        <v>140</v>
      </c>
      <c r="G45" s="607" t="s">
        <v>84</v>
      </c>
      <c r="H45" s="607">
        <v>180</v>
      </c>
      <c r="I45" s="607"/>
      <c r="J45" s="821">
        <v>24192.860999999997</v>
      </c>
      <c r="K45" s="608">
        <f t="shared" si="3"/>
        <v>21773.574899999996</v>
      </c>
      <c r="L45" s="283"/>
      <c r="N45" s="87"/>
      <c r="O45" s="693"/>
    </row>
    <row r="46" spans="1:15" s="120" customFormat="1" ht="30">
      <c r="A46" s="611" t="s">
        <v>4597</v>
      </c>
      <c r="B46" s="611" t="s">
        <v>5111</v>
      </c>
      <c r="C46" s="607" t="s">
        <v>34</v>
      </c>
      <c r="D46" s="607" t="s">
        <v>133</v>
      </c>
      <c r="E46" s="607" t="s">
        <v>110</v>
      </c>
      <c r="F46" s="607" t="s">
        <v>89</v>
      </c>
      <c r="G46" s="607" t="s">
        <v>84</v>
      </c>
      <c r="H46" s="607">
        <v>180</v>
      </c>
      <c r="I46" s="607"/>
      <c r="J46" s="821">
        <v>25344.462</v>
      </c>
      <c r="K46" s="608">
        <f t="shared" si="3"/>
        <v>22810.015800000001</v>
      </c>
      <c r="L46" s="283"/>
      <c r="N46" s="87"/>
      <c r="O46" s="693"/>
    </row>
    <row r="47" spans="1:15" s="120" customFormat="1" ht="30">
      <c r="A47" s="611" t="s">
        <v>4598</v>
      </c>
      <c r="B47" s="611" t="s">
        <v>5112</v>
      </c>
      <c r="C47" s="607" t="s">
        <v>34</v>
      </c>
      <c r="D47" s="607" t="s">
        <v>133</v>
      </c>
      <c r="E47" s="607" t="s">
        <v>111</v>
      </c>
      <c r="F47" s="607" t="s">
        <v>4578</v>
      </c>
      <c r="G47" s="607" t="s">
        <v>84</v>
      </c>
      <c r="H47" s="607">
        <v>180</v>
      </c>
      <c r="I47" s="607"/>
      <c r="J47" s="821">
        <v>27878.554</v>
      </c>
      <c r="K47" s="608">
        <f t="shared" si="3"/>
        <v>25090.6986</v>
      </c>
      <c r="L47" s="283"/>
      <c r="N47" s="87"/>
      <c r="O47" s="693"/>
    </row>
    <row r="48" spans="1:15">
      <c r="J48" s="120"/>
      <c r="K48" s="120"/>
      <c r="O48" s="693"/>
    </row>
    <row r="49" spans="1:15">
      <c r="O49" s="693"/>
    </row>
    <row r="50" spans="1:15" s="120" customFormat="1" ht="31.5">
      <c r="A50" s="366" t="s">
        <v>20</v>
      </c>
      <c r="B50" s="366" t="s">
        <v>15</v>
      </c>
      <c r="C50" s="1204" t="s">
        <v>17</v>
      </c>
      <c r="D50" s="1205"/>
      <c r="E50" s="1205"/>
      <c r="F50" s="1205"/>
      <c r="G50" s="1205"/>
      <c r="H50" s="1205"/>
      <c r="I50" s="1206"/>
      <c r="J50" s="366" t="s">
        <v>3951</v>
      </c>
      <c r="K50" s="366" t="s">
        <v>3952</v>
      </c>
      <c r="N50" s="87"/>
      <c r="O50" s="693"/>
    </row>
    <row r="51" spans="1:15" s="120" customFormat="1" ht="15">
      <c r="A51" s="1208" t="s">
        <v>4089</v>
      </c>
      <c r="B51" s="1209"/>
      <c r="C51" s="1209"/>
      <c r="D51" s="1209"/>
      <c r="E51" s="1209"/>
      <c r="F51" s="1209"/>
      <c r="G51" s="1209"/>
      <c r="H51" s="1209"/>
      <c r="I51" s="1209"/>
      <c r="J51" s="1209"/>
      <c r="K51" s="1210"/>
      <c r="L51" s="367" t="s">
        <v>6</v>
      </c>
      <c r="M51" s="369">
        <v>0</v>
      </c>
      <c r="N51" s="87"/>
      <c r="O51" s="693"/>
    </row>
    <row r="52" spans="1:15" s="120" customFormat="1" ht="15">
      <c r="A52" s="363" t="s">
        <v>4084</v>
      </c>
      <c r="B52" s="363" t="s">
        <v>4087</v>
      </c>
      <c r="C52" s="1207" t="s">
        <v>4085</v>
      </c>
      <c r="D52" s="1207"/>
      <c r="E52" s="1207"/>
      <c r="F52" s="1207"/>
      <c r="G52" s="1207"/>
      <c r="H52" s="1207"/>
      <c r="I52" s="1207"/>
      <c r="J52" s="821">
        <v>615.41899441340786</v>
      </c>
      <c r="K52" s="746">
        <f>J52-J52*$M$51</f>
        <v>615.41899441340786</v>
      </c>
      <c r="N52" s="87"/>
      <c r="O52" s="693"/>
    </row>
    <row r="53" spans="1:15" s="120" customFormat="1" ht="15">
      <c r="A53" s="363" t="s">
        <v>4083</v>
      </c>
      <c r="B53" s="363" t="s">
        <v>4088</v>
      </c>
      <c r="C53" s="1207" t="s">
        <v>4086</v>
      </c>
      <c r="D53" s="1207"/>
      <c r="E53" s="1207"/>
      <c r="F53" s="1207"/>
      <c r="G53" s="1207"/>
      <c r="H53" s="1207"/>
      <c r="I53" s="1207"/>
      <c r="J53" s="821">
        <v>615.41899441340786</v>
      </c>
      <c r="K53" s="746">
        <f>J53-J53*$M$51</f>
        <v>615.41899441340786</v>
      </c>
      <c r="N53" s="87"/>
      <c r="O53" s="693"/>
    </row>
    <row r="54" spans="1:15">
      <c r="O54" s="693"/>
    </row>
    <row r="55" spans="1:15">
      <c r="O55" s="693"/>
    </row>
    <row r="56" spans="1:15" ht="42">
      <c r="A56" s="366" t="s">
        <v>20</v>
      </c>
      <c r="B56" s="366" t="s">
        <v>15</v>
      </c>
      <c r="C56" s="366" t="s">
        <v>450</v>
      </c>
      <c r="D56" s="366" t="s">
        <v>451</v>
      </c>
      <c r="E56" s="366" t="s">
        <v>452</v>
      </c>
      <c r="F56" s="366" t="s">
        <v>453</v>
      </c>
      <c r="G56" s="366" t="s">
        <v>82</v>
      </c>
      <c r="H56" s="366" t="s">
        <v>454</v>
      </c>
      <c r="I56" s="366" t="s">
        <v>455</v>
      </c>
      <c r="J56" s="366" t="s">
        <v>3951</v>
      </c>
      <c r="K56" s="366" t="s">
        <v>3952</v>
      </c>
      <c r="O56" s="693"/>
    </row>
    <row r="57" spans="1:15" ht="15">
      <c r="A57" s="1208" t="s">
        <v>4592</v>
      </c>
      <c r="B57" s="1209"/>
      <c r="C57" s="1209"/>
      <c r="D57" s="1209"/>
      <c r="E57" s="1209"/>
      <c r="F57" s="1209"/>
      <c r="G57" s="1209"/>
      <c r="H57" s="1209"/>
      <c r="I57" s="1209"/>
      <c r="J57" s="1209"/>
      <c r="K57" s="1210"/>
      <c r="L57" s="367" t="s">
        <v>6</v>
      </c>
      <c r="M57" s="368">
        <v>0</v>
      </c>
      <c r="O57" s="693"/>
    </row>
    <row r="58" spans="1:15" ht="15">
      <c r="A58" s="362" t="s">
        <v>3736</v>
      </c>
      <c r="B58" s="363" t="s">
        <v>3745</v>
      </c>
      <c r="C58" s="364">
        <v>25</v>
      </c>
      <c r="D58" s="364" t="s">
        <v>74</v>
      </c>
      <c r="E58" s="364" t="s">
        <v>70</v>
      </c>
      <c r="F58" s="364" t="s">
        <v>250</v>
      </c>
      <c r="G58" s="364" t="s">
        <v>84</v>
      </c>
      <c r="H58" s="364" t="s">
        <v>90</v>
      </c>
      <c r="I58" s="364"/>
      <c r="J58" s="821">
        <v>12368.312</v>
      </c>
      <c r="K58" s="223">
        <f t="shared" ref="K58:K65" si="4">J58-J58*$M$57</f>
        <v>12368.312</v>
      </c>
      <c r="L58" s="180"/>
      <c r="O58" s="693"/>
    </row>
    <row r="59" spans="1:15" ht="15">
      <c r="A59" s="362" t="s">
        <v>3737</v>
      </c>
      <c r="B59" s="363" t="s">
        <v>3746</v>
      </c>
      <c r="C59" s="364">
        <v>25</v>
      </c>
      <c r="D59" s="364" t="s">
        <v>74</v>
      </c>
      <c r="E59" s="364" t="s">
        <v>70</v>
      </c>
      <c r="F59" s="364" t="s">
        <v>250</v>
      </c>
      <c r="G59" s="364" t="s">
        <v>84</v>
      </c>
      <c r="H59" s="364">
        <v>180</v>
      </c>
      <c r="I59" s="364"/>
      <c r="J59" s="821">
        <v>10306.934000000001</v>
      </c>
      <c r="K59" s="223">
        <f t="shared" si="4"/>
        <v>10306.934000000001</v>
      </c>
      <c r="L59" s="180"/>
      <c r="O59" s="693"/>
    </row>
    <row r="60" spans="1:15" ht="15">
      <c r="A60" s="362" t="s">
        <v>3738</v>
      </c>
      <c r="B60" s="363" t="s">
        <v>3747</v>
      </c>
      <c r="C60" s="364">
        <v>25</v>
      </c>
      <c r="D60" s="364" t="s">
        <v>74</v>
      </c>
      <c r="E60" s="364" t="s">
        <v>66</v>
      </c>
      <c r="F60" s="364" t="s">
        <v>3754</v>
      </c>
      <c r="G60" s="364" t="s">
        <v>84</v>
      </c>
      <c r="H60" s="364" t="s">
        <v>90</v>
      </c>
      <c r="I60" s="364"/>
      <c r="J60" s="821">
        <v>12484.34</v>
      </c>
      <c r="K60" s="223">
        <f t="shared" si="4"/>
        <v>12484.34</v>
      </c>
      <c r="L60" s="180"/>
      <c r="O60" s="693"/>
    </row>
    <row r="61" spans="1:15" ht="15">
      <c r="A61" s="362" t="s">
        <v>3739</v>
      </c>
      <c r="B61" s="363" t="s">
        <v>3748</v>
      </c>
      <c r="C61" s="364" t="s">
        <v>33</v>
      </c>
      <c r="D61" s="364" t="s">
        <v>74</v>
      </c>
      <c r="E61" s="364" t="s">
        <v>66</v>
      </c>
      <c r="F61" s="364" t="s">
        <v>3754</v>
      </c>
      <c r="G61" s="364" t="s">
        <v>84</v>
      </c>
      <c r="H61" s="364">
        <v>180</v>
      </c>
      <c r="I61" s="364"/>
      <c r="J61" s="821">
        <v>10314.491</v>
      </c>
      <c r="K61" s="223">
        <f t="shared" si="4"/>
        <v>10314.491</v>
      </c>
      <c r="L61" s="180"/>
      <c r="O61" s="693"/>
    </row>
    <row r="62" spans="1:15" ht="15">
      <c r="A62" s="362" t="s">
        <v>3741</v>
      </c>
      <c r="B62" s="363" t="s">
        <v>3750</v>
      </c>
      <c r="C62" s="364">
        <v>32</v>
      </c>
      <c r="D62" s="364" t="s">
        <v>133</v>
      </c>
      <c r="E62" s="364" t="s">
        <v>70</v>
      </c>
      <c r="F62" s="364" t="s">
        <v>250</v>
      </c>
      <c r="G62" s="364" t="s">
        <v>84</v>
      </c>
      <c r="H62" s="364">
        <v>180</v>
      </c>
      <c r="I62" s="364"/>
      <c r="J62" s="821">
        <v>10381.315999999999</v>
      </c>
      <c r="K62" s="223">
        <f t="shared" si="4"/>
        <v>10381.315999999999</v>
      </c>
      <c r="L62" s="180"/>
      <c r="O62" s="693"/>
    </row>
    <row r="63" spans="1:15" ht="15">
      <c r="A63" s="362" t="s">
        <v>3742</v>
      </c>
      <c r="B63" s="363" t="s">
        <v>3751</v>
      </c>
      <c r="C63" s="364" t="s">
        <v>34</v>
      </c>
      <c r="D63" s="364" t="s">
        <v>133</v>
      </c>
      <c r="E63" s="364" t="s">
        <v>66</v>
      </c>
      <c r="F63" s="364" t="s">
        <v>3754</v>
      </c>
      <c r="G63" s="364" t="s">
        <v>84</v>
      </c>
      <c r="H63" s="364" t="s">
        <v>89</v>
      </c>
      <c r="I63" s="364"/>
      <c r="J63" s="821">
        <v>10501.655999999999</v>
      </c>
      <c r="K63" s="223">
        <f t="shared" si="4"/>
        <v>10501.655999999999</v>
      </c>
      <c r="L63" s="180"/>
      <c r="O63" s="693"/>
    </row>
    <row r="64" spans="1:15" ht="15">
      <c r="A64" s="362" t="s">
        <v>3740</v>
      </c>
      <c r="B64" s="363" t="s">
        <v>3749</v>
      </c>
      <c r="C64" s="364" t="s">
        <v>33</v>
      </c>
      <c r="D64" s="364" t="s">
        <v>74</v>
      </c>
      <c r="E64" s="364" t="s">
        <v>211</v>
      </c>
      <c r="F64" s="364" t="s">
        <v>90</v>
      </c>
      <c r="G64" s="364" t="s">
        <v>84</v>
      </c>
      <c r="H64" s="364">
        <v>180</v>
      </c>
      <c r="I64" s="364"/>
      <c r="J64" s="821">
        <v>23874.521000000001</v>
      </c>
      <c r="K64" s="223">
        <f t="shared" si="4"/>
        <v>23874.521000000001</v>
      </c>
      <c r="L64" s="180"/>
      <c r="O64" s="693"/>
    </row>
    <row r="65" spans="1:15" ht="15">
      <c r="A65" s="362" t="s">
        <v>3743</v>
      </c>
      <c r="B65" s="363" t="s">
        <v>3752</v>
      </c>
      <c r="C65" s="364" t="s">
        <v>34</v>
      </c>
      <c r="D65" s="364" t="s">
        <v>133</v>
      </c>
      <c r="E65" s="364" t="s">
        <v>211</v>
      </c>
      <c r="F65" s="364" t="s">
        <v>90</v>
      </c>
      <c r="G65" s="364" t="s">
        <v>84</v>
      </c>
      <c r="H65" s="364" t="s">
        <v>89</v>
      </c>
      <c r="I65" s="364"/>
      <c r="J65" s="821">
        <v>24192.860999999997</v>
      </c>
      <c r="K65" s="223">
        <f t="shared" si="4"/>
        <v>24192.860999999997</v>
      </c>
      <c r="L65" s="180"/>
      <c r="O65" s="693"/>
    </row>
  </sheetData>
  <mergeCells count="10">
    <mergeCell ref="A1:K2"/>
    <mergeCell ref="C50:I50"/>
    <mergeCell ref="C52:I52"/>
    <mergeCell ref="C53:I53"/>
    <mergeCell ref="A57:K57"/>
    <mergeCell ref="A7:K7"/>
    <mergeCell ref="A29:K29"/>
    <mergeCell ref="A19:K19"/>
    <mergeCell ref="A51:K51"/>
    <mergeCell ref="A35:K35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70" zoomScaleNormal="70" workbookViewId="0">
      <selection activeCell="H31" sqref="H31"/>
    </sheetView>
  </sheetViews>
  <sheetFormatPr defaultColWidth="9.140625" defaultRowHeight="15"/>
  <cols>
    <col min="1" max="1" width="14" style="156" bestFit="1" customWidth="1"/>
    <col min="2" max="2" width="18.7109375" style="262" bestFit="1" customWidth="1"/>
    <col min="3" max="3" width="66.5703125" style="156" bestFit="1" customWidth="1"/>
    <col min="4" max="4" width="11.7109375" style="119" bestFit="1" customWidth="1"/>
    <col min="5" max="5" width="15.85546875" style="119" bestFit="1" customWidth="1"/>
    <col min="6" max="6" width="30.5703125" style="156" bestFit="1" customWidth="1"/>
    <col min="7" max="7" width="9" style="29" bestFit="1" customWidth="1"/>
    <col min="8" max="8" width="15.5703125" style="201" bestFit="1" customWidth="1"/>
    <col min="9" max="9" width="15.28515625" style="201" bestFit="1" customWidth="1"/>
    <col min="10" max="10" width="15.28515625" style="119" bestFit="1" customWidth="1"/>
    <col min="11" max="11" width="10.7109375" style="156" customWidth="1"/>
    <col min="12" max="12" width="12.42578125" style="156" bestFit="1" customWidth="1"/>
    <col min="13" max="13" width="10" style="156" bestFit="1" customWidth="1"/>
    <col min="14" max="14" width="9.140625" style="156"/>
    <col min="15" max="15" width="10.28515625" style="156" bestFit="1" customWidth="1"/>
    <col min="16" max="16384" width="9.140625" style="156"/>
  </cols>
  <sheetData>
    <row r="1" spans="1:16" s="125" customFormat="1" ht="12.75">
      <c r="A1" s="1215" t="s">
        <v>4355</v>
      </c>
      <c r="B1" s="1215"/>
      <c r="C1" s="1215"/>
      <c r="D1" s="1215"/>
      <c r="E1" s="1215"/>
      <c r="F1" s="1215"/>
      <c r="G1" s="1215"/>
      <c r="H1" s="1215"/>
      <c r="I1" s="1215"/>
      <c r="J1" s="1215"/>
      <c r="K1" s="1215"/>
      <c r="L1" s="1215"/>
    </row>
    <row r="2" spans="1:16">
      <c r="B2" s="156"/>
      <c r="D2" s="156"/>
      <c r="E2" s="156"/>
      <c r="G2" s="156"/>
      <c r="H2" s="156"/>
      <c r="I2" s="156"/>
      <c r="J2" s="156"/>
    </row>
    <row r="3" spans="1:16">
      <c r="B3" s="156"/>
      <c r="H3" s="119"/>
      <c r="I3" s="119"/>
    </row>
    <row r="4" spans="1:16" ht="15.75" thickBot="1">
      <c r="A4" s="1211" t="s">
        <v>4354</v>
      </c>
      <c r="B4" s="1211"/>
      <c r="C4" s="1211"/>
      <c r="D4" s="1211"/>
      <c r="E4" s="1211"/>
      <c r="F4" s="1211"/>
      <c r="G4" s="1211"/>
      <c r="H4" s="1211"/>
      <c r="I4" s="1211"/>
      <c r="J4" s="1211"/>
      <c r="K4" s="1211"/>
      <c r="L4" s="1212"/>
    </row>
    <row r="5" spans="1:16" ht="39" thickBot="1">
      <c r="A5" s="312" t="s">
        <v>93</v>
      </c>
      <c r="B5" s="312" t="s">
        <v>20</v>
      </c>
      <c r="C5" s="275" t="s">
        <v>4</v>
      </c>
      <c r="D5" s="273" t="s">
        <v>80</v>
      </c>
      <c r="E5" s="273" t="s">
        <v>81</v>
      </c>
      <c r="F5" s="273" t="s">
        <v>468</v>
      </c>
      <c r="G5" s="274" t="s">
        <v>4353</v>
      </c>
      <c r="H5" s="274" t="s">
        <v>4318</v>
      </c>
      <c r="I5" s="273" t="s">
        <v>4317</v>
      </c>
      <c r="J5" s="273" t="s">
        <v>4316</v>
      </c>
      <c r="K5" s="272" t="s">
        <v>67</v>
      </c>
      <c r="L5" s="281" t="s">
        <v>78</v>
      </c>
      <c r="M5" s="280" t="s">
        <v>3946</v>
      </c>
      <c r="N5" s="279">
        <v>0</v>
      </c>
    </row>
    <row r="6" spans="1:16">
      <c r="A6" s="1213"/>
      <c r="B6" s="270" t="s">
        <v>4480</v>
      </c>
      <c r="C6" s="267" t="s">
        <v>4352</v>
      </c>
      <c r="D6" s="268">
        <v>220</v>
      </c>
      <c r="E6" s="265" t="s">
        <v>4314</v>
      </c>
      <c r="F6" s="267" t="s">
        <v>4097</v>
      </c>
      <c r="G6" s="277">
        <v>20.826000000000001</v>
      </c>
      <c r="H6" s="264" t="s">
        <v>4351</v>
      </c>
      <c r="I6" s="265" t="s">
        <v>4350</v>
      </c>
      <c r="J6" s="264" t="s">
        <v>4349</v>
      </c>
      <c r="K6" s="1042">
        <v>39028.231</v>
      </c>
      <c r="L6" s="276">
        <f t="shared" ref="L6:L13" si="0">K6-K6*$N$5</f>
        <v>39028.231</v>
      </c>
      <c r="P6" s="698"/>
    </row>
    <row r="7" spans="1:16">
      <c r="A7" s="1213"/>
      <c r="B7" s="270" t="s">
        <v>4481</v>
      </c>
      <c r="C7" s="267" t="s">
        <v>4348</v>
      </c>
      <c r="D7" s="278">
        <v>220</v>
      </c>
      <c r="E7" s="265" t="s">
        <v>4314</v>
      </c>
      <c r="F7" s="267" t="s">
        <v>4097</v>
      </c>
      <c r="G7" s="277">
        <v>22.425999999999998</v>
      </c>
      <c r="H7" s="264" t="s">
        <v>4347</v>
      </c>
      <c r="I7" s="265" t="s">
        <v>4346</v>
      </c>
      <c r="J7" s="264" t="s">
        <v>4345</v>
      </c>
      <c r="K7" s="1042">
        <v>41821.296000000002</v>
      </c>
      <c r="L7" s="276">
        <f t="shared" si="0"/>
        <v>41821.296000000002</v>
      </c>
      <c r="O7" s="672"/>
      <c r="P7" s="698"/>
    </row>
    <row r="8" spans="1:16">
      <c r="A8" s="1213"/>
      <c r="B8" s="270" t="s">
        <v>4344</v>
      </c>
      <c r="C8" s="267" t="s">
        <v>4343</v>
      </c>
      <c r="D8" s="278">
        <v>250</v>
      </c>
      <c r="E8" s="265" t="s">
        <v>4098</v>
      </c>
      <c r="F8" s="267" t="s">
        <v>4097</v>
      </c>
      <c r="G8" s="277">
        <v>22.128</v>
      </c>
      <c r="H8" s="264" t="s">
        <v>4342</v>
      </c>
      <c r="I8" s="265" t="s">
        <v>4341</v>
      </c>
      <c r="J8" s="264" t="s">
        <v>4340</v>
      </c>
      <c r="K8" s="1042">
        <v>43314.92</v>
      </c>
      <c r="L8" s="276">
        <f t="shared" si="0"/>
        <v>43314.92</v>
      </c>
      <c r="O8" s="672"/>
      <c r="P8" s="698"/>
    </row>
    <row r="9" spans="1:16">
      <c r="A9" s="1213"/>
      <c r="B9" s="270" t="s">
        <v>4482</v>
      </c>
      <c r="C9" s="267" t="s">
        <v>4339</v>
      </c>
      <c r="D9" s="278">
        <v>250</v>
      </c>
      <c r="E9" s="265" t="s">
        <v>4098</v>
      </c>
      <c r="F9" s="267" t="s">
        <v>4097</v>
      </c>
      <c r="G9" s="277">
        <v>27.562000000000001</v>
      </c>
      <c r="H9" s="264" t="s">
        <v>4338</v>
      </c>
      <c r="I9" s="265" t="s">
        <v>4337</v>
      </c>
      <c r="J9" s="264" t="s">
        <v>4336</v>
      </c>
      <c r="K9" s="1042">
        <v>48542.592999999993</v>
      </c>
      <c r="L9" s="276">
        <f t="shared" si="0"/>
        <v>48542.592999999993</v>
      </c>
      <c r="O9" s="672"/>
      <c r="P9" s="698"/>
    </row>
    <row r="10" spans="1:16">
      <c r="A10" s="1213"/>
      <c r="B10" s="270" t="s">
        <v>4483</v>
      </c>
      <c r="C10" s="267" t="s">
        <v>4335</v>
      </c>
      <c r="D10" s="278">
        <v>250</v>
      </c>
      <c r="E10" s="265" t="s">
        <v>4098</v>
      </c>
      <c r="F10" s="267" t="s">
        <v>4097</v>
      </c>
      <c r="G10" s="277">
        <v>28.411999999999999</v>
      </c>
      <c r="H10" s="264" t="s">
        <v>4334</v>
      </c>
      <c r="I10" s="265" t="s">
        <v>4333</v>
      </c>
      <c r="J10" s="264" t="s">
        <v>4332</v>
      </c>
      <c r="K10" s="1042">
        <v>49787.264999999999</v>
      </c>
      <c r="L10" s="276">
        <f t="shared" si="0"/>
        <v>49787.264999999999</v>
      </c>
      <c r="O10" s="672"/>
      <c r="P10" s="698"/>
    </row>
    <row r="11" spans="1:16">
      <c r="A11" s="1213"/>
      <c r="B11" s="270" t="s">
        <v>4484</v>
      </c>
      <c r="C11" s="267" t="s">
        <v>4331</v>
      </c>
      <c r="D11" s="278">
        <v>280</v>
      </c>
      <c r="E11" s="265" t="s">
        <v>87</v>
      </c>
      <c r="F11" s="267" t="s">
        <v>4097</v>
      </c>
      <c r="G11" s="277">
        <v>24.7</v>
      </c>
      <c r="H11" s="264" t="s">
        <v>4330</v>
      </c>
      <c r="I11" s="265" t="s">
        <v>4329</v>
      </c>
      <c r="J11" s="264" t="s">
        <v>4328</v>
      </c>
      <c r="K11" s="1042">
        <v>44957.890999999996</v>
      </c>
      <c r="L11" s="276">
        <f t="shared" si="0"/>
        <v>44957.890999999996</v>
      </c>
      <c r="O11" s="672"/>
      <c r="P11" s="698"/>
    </row>
    <row r="12" spans="1:16">
      <c r="A12" s="1213"/>
      <c r="B12" s="270" t="s">
        <v>4485</v>
      </c>
      <c r="C12" s="267" t="s">
        <v>4327</v>
      </c>
      <c r="D12" s="278">
        <v>280</v>
      </c>
      <c r="E12" s="265" t="s">
        <v>87</v>
      </c>
      <c r="F12" s="267" t="s">
        <v>4097</v>
      </c>
      <c r="G12" s="277">
        <v>30.988</v>
      </c>
      <c r="H12" s="264" t="s">
        <v>4326</v>
      </c>
      <c r="I12" s="265" t="s">
        <v>4325</v>
      </c>
      <c r="J12" s="264" t="s">
        <v>4324</v>
      </c>
      <c r="K12" s="1042">
        <v>51977.904000000002</v>
      </c>
      <c r="L12" s="276">
        <f t="shared" si="0"/>
        <v>51977.904000000002</v>
      </c>
      <c r="O12" s="672"/>
      <c r="P12" s="698"/>
    </row>
    <row r="13" spans="1:16">
      <c r="A13" s="1213"/>
      <c r="B13" s="270" t="s">
        <v>4486</v>
      </c>
      <c r="C13" s="267" t="s">
        <v>4323</v>
      </c>
      <c r="D13" s="278">
        <v>280</v>
      </c>
      <c r="E13" s="265" t="s">
        <v>87</v>
      </c>
      <c r="F13" s="267" t="s">
        <v>4097</v>
      </c>
      <c r="G13" s="277">
        <v>31.155999999999999</v>
      </c>
      <c r="H13" s="264" t="s">
        <v>4322</v>
      </c>
      <c r="I13" s="265" t="s">
        <v>4321</v>
      </c>
      <c r="J13" s="264" t="s">
        <v>4320</v>
      </c>
      <c r="K13" s="1042">
        <v>54616.628000000004</v>
      </c>
      <c r="L13" s="276">
        <f t="shared" si="0"/>
        <v>54616.628000000004</v>
      </c>
      <c r="O13" s="672"/>
      <c r="P13" s="698"/>
    </row>
    <row r="14" spans="1:16">
      <c r="K14" s="123"/>
      <c r="O14" s="672"/>
      <c r="P14" s="698"/>
    </row>
    <row r="15" spans="1:16">
      <c r="A15" s="1211" t="s">
        <v>4319</v>
      </c>
      <c r="B15" s="1211"/>
      <c r="C15" s="1211"/>
      <c r="D15" s="1211"/>
      <c r="E15" s="1211"/>
      <c r="F15" s="1211"/>
      <c r="G15" s="1211"/>
      <c r="H15" s="1211"/>
      <c r="I15" s="1211"/>
      <c r="J15" s="1211"/>
      <c r="K15" s="1211"/>
      <c r="L15" s="1214"/>
      <c r="O15" s="672"/>
      <c r="P15" s="698"/>
    </row>
    <row r="16" spans="1:16" ht="38.25" customHeight="1">
      <c r="A16" s="370" t="s">
        <v>93</v>
      </c>
      <c r="B16" s="370" t="s">
        <v>20</v>
      </c>
      <c r="C16" s="200" t="s">
        <v>4</v>
      </c>
      <c r="D16" s="202" t="s">
        <v>80</v>
      </c>
      <c r="E16" s="202" t="s">
        <v>81</v>
      </c>
      <c r="F16" s="202" t="s">
        <v>468</v>
      </c>
      <c r="G16" s="203" t="s">
        <v>2082</v>
      </c>
      <c r="H16" s="203" t="s">
        <v>4318</v>
      </c>
      <c r="I16" s="202" t="s">
        <v>4317</v>
      </c>
      <c r="J16" s="202" t="s">
        <v>4316</v>
      </c>
      <c r="K16" s="371" t="s">
        <v>67</v>
      </c>
      <c r="L16" s="371" t="s">
        <v>78</v>
      </c>
      <c r="N16" s="125"/>
      <c r="O16" s="672"/>
      <c r="P16" s="698"/>
    </row>
    <row r="17" spans="1:16" ht="15" customHeight="1">
      <c r="A17" s="1213"/>
      <c r="B17" s="270" t="s">
        <v>4487</v>
      </c>
      <c r="C17" s="269" t="s">
        <v>4315</v>
      </c>
      <c r="D17" s="268">
        <v>220</v>
      </c>
      <c r="E17" s="265" t="s">
        <v>4314</v>
      </c>
      <c r="F17" s="267" t="s">
        <v>4097</v>
      </c>
      <c r="G17" s="266">
        <v>22.425999999999998</v>
      </c>
      <c r="H17" s="264" t="s">
        <v>4313</v>
      </c>
      <c r="I17" s="265" t="s">
        <v>4312</v>
      </c>
      <c r="J17" s="264" t="s">
        <v>4311</v>
      </c>
      <c r="K17" s="1042">
        <v>41970.665000000001</v>
      </c>
      <c r="L17" s="263">
        <f t="shared" ref="L17:L24" si="1">K17-K17*$N$5</f>
        <v>41970.665000000001</v>
      </c>
      <c r="O17" s="672"/>
      <c r="P17" s="698"/>
    </row>
    <row r="18" spans="1:16">
      <c r="A18" s="1213"/>
      <c r="B18" s="270" t="s">
        <v>4488</v>
      </c>
      <c r="C18" s="269" t="s">
        <v>4310</v>
      </c>
      <c r="D18" s="268">
        <v>250</v>
      </c>
      <c r="E18" s="265" t="s">
        <v>4098</v>
      </c>
      <c r="F18" s="267" t="s">
        <v>4097</v>
      </c>
      <c r="G18" s="266">
        <v>22.15</v>
      </c>
      <c r="H18" s="264" t="s">
        <v>4309</v>
      </c>
      <c r="I18" s="265" t="s">
        <v>4308</v>
      </c>
      <c r="J18" s="264" t="s">
        <v>4307</v>
      </c>
      <c r="K18" s="1042">
        <v>43314.92</v>
      </c>
      <c r="L18" s="263">
        <f t="shared" si="1"/>
        <v>43314.92</v>
      </c>
      <c r="O18" s="672"/>
      <c r="P18" s="698"/>
    </row>
    <row r="19" spans="1:16" ht="15" customHeight="1">
      <c r="A19" s="1213"/>
      <c r="B19" s="270" t="s">
        <v>4489</v>
      </c>
      <c r="C19" s="269" t="s">
        <v>4306</v>
      </c>
      <c r="D19" s="268">
        <v>250</v>
      </c>
      <c r="E19" s="265" t="s">
        <v>4098</v>
      </c>
      <c r="F19" s="267" t="s">
        <v>4097</v>
      </c>
      <c r="G19" s="266">
        <v>25.902000000000001</v>
      </c>
      <c r="H19" s="264" t="s">
        <v>4305</v>
      </c>
      <c r="I19" s="265" t="s">
        <v>4304</v>
      </c>
      <c r="J19" s="264" t="s">
        <v>4303</v>
      </c>
      <c r="K19" s="1042">
        <v>48542.592999999993</v>
      </c>
      <c r="L19" s="263">
        <f t="shared" si="1"/>
        <v>48542.592999999993</v>
      </c>
      <c r="O19" s="672"/>
      <c r="P19" s="698"/>
    </row>
    <row r="20" spans="1:16" ht="15" customHeight="1">
      <c r="A20" s="1213"/>
      <c r="B20" s="270" t="s">
        <v>4302</v>
      </c>
      <c r="C20" s="269" t="s">
        <v>4301</v>
      </c>
      <c r="D20" s="268">
        <v>250</v>
      </c>
      <c r="E20" s="265" t="s">
        <v>4098</v>
      </c>
      <c r="F20" s="267" t="s">
        <v>4097</v>
      </c>
      <c r="G20" s="266">
        <v>27.245999999999999</v>
      </c>
      <c r="H20" s="264" t="s">
        <v>4300</v>
      </c>
      <c r="I20" s="265" t="s">
        <v>4299</v>
      </c>
      <c r="J20" s="264" t="s">
        <v>4298</v>
      </c>
      <c r="K20" s="1042">
        <v>49787.264999999999</v>
      </c>
      <c r="L20" s="263">
        <f t="shared" si="1"/>
        <v>49787.264999999999</v>
      </c>
      <c r="O20" s="672"/>
      <c r="P20" s="698"/>
    </row>
    <row r="21" spans="1:16">
      <c r="A21" s="1213"/>
      <c r="B21" s="271" t="s">
        <v>4297</v>
      </c>
      <c r="C21" s="269" t="s">
        <v>4296</v>
      </c>
      <c r="D21" s="268">
        <v>280</v>
      </c>
      <c r="E21" s="265" t="s">
        <v>87</v>
      </c>
      <c r="F21" s="267" t="s">
        <v>4097</v>
      </c>
      <c r="G21" s="266">
        <v>23.835999999999999</v>
      </c>
      <c r="H21" s="264" t="s">
        <v>4295</v>
      </c>
      <c r="I21" s="265" t="s">
        <v>4294</v>
      </c>
      <c r="J21" s="264" t="s">
        <v>4293</v>
      </c>
      <c r="K21" s="1042">
        <v>44957.890999999996</v>
      </c>
      <c r="L21" s="263">
        <f t="shared" si="1"/>
        <v>44957.890999999996</v>
      </c>
      <c r="O21" s="672"/>
      <c r="P21" s="698"/>
    </row>
    <row r="22" spans="1:16" ht="15" customHeight="1">
      <c r="A22" s="1213"/>
      <c r="B22" s="270" t="s">
        <v>4292</v>
      </c>
      <c r="C22" s="269" t="s">
        <v>4291</v>
      </c>
      <c r="D22" s="268">
        <v>280</v>
      </c>
      <c r="E22" s="265" t="s">
        <v>87</v>
      </c>
      <c r="F22" s="267" t="s">
        <v>4097</v>
      </c>
      <c r="G22" s="266">
        <v>29.827999999999999</v>
      </c>
      <c r="H22" s="264" t="s">
        <v>4290</v>
      </c>
      <c r="I22" s="265" t="s">
        <v>4289</v>
      </c>
      <c r="J22" s="264" t="s">
        <v>4288</v>
      </c>
      <c r="K22" s="1042">
        <v>51977.904000000002</v>
      </c>
      <c r="L22" s="263">
        <f t="shared" si="1"/>
        <v>51977.904000000002</v>
      </c>
      <c r="O22" s="672"/>
      <c r="P22" s="698"/>
    </row>
    <row r="23" spans="1:16" ht="15" customHeight="1">
      <c r="A23" s="1213"/>
      <c r="B23" s="270" t="s">
        <v>4287</v>
      </c>
      <c r="C23" s="269" t="s">
        <v>4286</v>
      </c>
      <c r="D23" s="268">
        <v>280</v>
      </c>
      <c r="E23" s="265" t="s">
        <v>87</v>
      </c>
      <c r="F23" s="267" t="s">
        <v>4097</v>
      </c>
      <c r="G23" s="266">
        <v>31.492000000000001</v>
      </c>
      <c r="H23" s="264" t="s">
        <v>4285</v>
      </c>
      <c r="I23" s="265" t="s">
        <v>4284</v>
      </c>
      <c r="J23" s="264" t="s">
        <v>4283</v>
      </c>
      <c r="K23" s="1042">
        <v>55114.498999999996</v>
      </c>
      <c r="L23" s="263">
        <f t="shared" si="1"/>
        <v>55114.498999999996</v>
      </c>
      <c r="O23" s="672"/>
      <c r="P23" s="698"/>
    </row>
    <row r="24" spans="1:16" ht="15" customHeight="1">
      <c r="A24" s="1216"/>
      <c r="B24" s="270" t="s">
        <v>4282</v>
      </c>
      <c r="C24" s="269" t="s">
        <v>4281</v>
      </c>
      <c r="D24" s="268">
        <v>340</v>
      </c>
      <c r="E24" s="265" t="s">
        <v>4280</v>
      </c>
      <c r="F24" s="267" t="s">
        <v>4097</v>
      </c>
      <c r="G24" s="266">
        <v>36.549999999999997</v>
      </c>
      <c r="H24" s="264" t="s">
        <v>4279</v>
      </c>
      <c r="I24" s="265" t="s">
        <v>4278</v>
      </c>
      <c r="J24" s="264" t="s">
        <v>4277</v>
      </c>
      <c r="K24" s="1042">
        <v>58101.736000000004</v>
      </c>
      <c r="L24" s="263">
        <f t="shared" si="1"/>
        <v>58101.736000000004</v>
      </c>
      <c r="O24" s="672"/>
      <c r="P24" s="698"/>
    </row>
    <row r="25" spans="1:16">
      <c r="K25" s="123"/>
    </row>
    <row r="26" spans="1:16">
      <c r="K26" s="123"/>
    </row>
    <row r="27" spans="1:16">
      <c r="K27" s="123"/>
    </row>
  </sheetData>
  <mergeCells count="5">
    <mergeCell ref="A4:L4"/>
    <mergeCell ref="A6:A13"/>
    <mergeCell ref="A15:L15"/>
    <mergeCell ref="A1:L1"/>
    <mergeCell ref="A17:A24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>
    <pageSetUpPr fitToPage="1"/>
  </sheetPr>
  <dimension ref="A1:L504"/>
  <sheetViews>
    <sheetView zoomScale="85" zoomScaleNormal="85" workbookViewId="0">
      <pane xSplit="3" ySplit="6" topLeftCell="D7" activePane="bottomRight" state="frozen"/>
      <selection activeCell="H303" sqref="H303"/>
      <selection pane="topRight" activeCell="H303" sqref="H303"/>
      <selection pane="bottomLeft" activeCell="H303" sqref="H303"/>
      <selection pane="bottomRight" activeCell="P51" sqref="P51"/>
    </sheetView>
  </sheetViews>
  <sheetFormatPr defaultColWidth="9.28515625" defaultRowHeight="15"/>
  <cols>
    <col min="1" max="1" width="30.28515625" style="111" customWidth="1"/>
    <col min="2" max="2" width="10.28515625" style="111" customWidth="1"/>
    <col min="3" max="3" width="9.28515625" style="111" customWidth="1"/>
    <col min="4" max="4" width="16.5703125" style="111" customWidth="1"/>
    <col min="5" max="5" width="14.7109375" style="111" customWidth="1"/>
    <col min="6" max="6" width="16" style="111" customWidth="1"/>
    <col min="7" max="7" width="11.5703125" style="111" customWidth="1"/>
    <col min="8" max="9" width="13.42578125" style="14" customWidth="1"/>
    <col min="10" max="11" width="14.28515625" style="111" customWidth="1"/>
    <col min="12" max="12" width="9.28515625" style="111"/>
    <col min="13" max="13" width="16.28515625" style="111" bestFit="1" customWidth="1"/>
    <col min="14" max="16384" width="9.28515625" style="111"/>
  </cols>
  <sheetData>
    <row r="1" spans="1:12" ht="18" customHeight="1">
      <c r="A1" s="1217" t="s">
        <v>253</v>
      </c>
      <c r="B1" s="1217"/>
      <c r="C1" s="1217"/>
      <c r="D1" s="1217"/>
      <c r="E1" s="1217"/>
      <c r="F1" s="1217"/>
      <c r="G1" s="1217"/>
      <c r="H1" s="1217"/>
      <c r="I1" s="1217"/>
      <c r="J1" s="1217"/>
      <c r="K1" s="1217"/>
    </row>
    <row r="2" spans="1:12" ht="16.5" customHeight="1"/>
    <row r="3" spans="1:12">
      <c r="D3" s="112" t="s">
        <v>252</v>
      </c>
      <c r="E3" s="113"/>
    </row>
    <row r="4" spans="1:12" ht="15.75" thickBot="1"/>
    <row r="5" spans="1:12" ht="38.25" customHeight="1">
      <c r="A5" s="1222" t="s">
        <v>7</v>
      </c>
      <c r="B5" s="1224" t="s">
        <v>8</v>
      </c>
      <c r="C5" s="1225"/>
      <c r="D5" s="584" t="s">
        <v>271</v>
      </c>
      <c r="E5" s="1218" t="s">
        <v>445</v>
      </c>
      <c r="F5" s="1219"/>
      <c r="G5" s="585" t="s">
        <v>256</v>
      </c>
      <c r="H5" s="1235" t="s">
        <v>255</v>
      </c>
      <c r="I5" s="1236"/>
      <c r="J5" s="1233" t="s">
        <v>254</v>
      </c>
      <c r="K5" s="1234"/>
    </row>
    <row r="6" spans="1:12" ht="40.700000000000003" customHeight="1" thickBot="1">
      <c r="A6" s="1223"/>
      <c r="B6" s="726" t="s">
        <v>11</v>
      </c>
      <c r="C6" s="727" t="s">
        <v>12</v>
      </c>
      <c r="D6" s="728" t="s">
        <v>272</v>
      </c>
      <c r="E6" s="729" t="s">
        <v>251</v>
      </c>
      <c r="F6" s="730" t="s">
        <v>257</v>
      </c>
      <c r="G6" s="731" t="s">
        <v>13</v>
      </c>
      <c r="H6" s="948" t="s">
        <v>251</v>
      </c>
      <c r="I6" s="949" t="s">
        <v>257</v>
      </c>
      <c r="J6" s="943" t="s">
        <v>251</v>
      </c>
      <c r="K6" s="725" t="s">
        <v>257</v>
      </c>
    </row>
    <row r="7" spans="1:12" ht="15" customHeight="1">
      <c r="A7" s="1230" t="s">
        <v>3307</v>
      </c>
      <c r="B7" s="1221">
        <v>300</v>
      </c>
      <c r="C7" s="699">
        <v>400</v>
      </c>
      <c r="D7" s="717">
        <v>441</v>
      </c>
      <c r="E7" s="579">
        <v>3.93</v>
      </c>
      <c r="F7" s="580">
        <v>4.21</v>
      </c>
      <c r="G7" s="700">
        <v>0.75</v>
      </c>
      <c r="H7" s="1052">
        <v>3681.46</v>
      </c>
      <c r="I7" s="1053">
        <v>6203.76</v>
      </c>
      <c r="J7" s="944">
        <f>H7-H7*$E$3</f>
        <v>3681.46</v>
      </c>
      <c r="K7" s="732">
        <f>I7-I7*$E$3</f>
        <v>6203.76</v>
      </c>
      <c r="L7" s="123"/>
    </row>
    <row r="8" spans="1:12">
      <c r="A8" s="1231"/>
      <c r="B8" s="1097"/>
      <c r="C8" s="701">
        <v>500</v>
      </c>
      <c r="D8" s="718">
        <v>506</v>
      </c>
      <c r="E8" s="703">
        <v>4.6900000000000004</v>
      </c>
      <c r="F8" s="702">
        <v>4.97</v>
      </c>
      <c r="G8" s="704">
        <v>0.94</v>
      </c>
      <c r="H8" s="1054">
        <v>4219.71</v>
      </c>
      <c r="I8" s="1055">
        <v>6739.58</v>
      </c>
      <c r="J8" s="945">
        <f t="shared" ref="J8:K64" si="0">H8-H8*$E$3</f>
        <v>4219.71</v>
      </c>
      <c r="K8" s="578">
        <f t="shared" si="0"/>
        <v>6739.58</v>
      </c>
      <c r="L8" s="123"/>
    </row>
    <row r="9" spans="1:12">
      <c r="A9" s="1231"/>
      <c r="B9" s="1097"/>
      <c r="C9" s="701">
        <v>600</v>
      </c>
      <c r="D9" s="718">
        <v>570</v>
      </c>
      <c r="E9" s="703">
        <v>5.46</v>
      </c>
      <c r="F9" s="702">
        <v>5.74</v>
      </c>
      <c r="G9" s="704">
        <v>1.1299999999999999</v>
      </c>
      <c r="H9" s="1054">
        <v>4755.2299999999996</v>
      </c>
      <c r="I9" s="1055">
        <v>7308.64</v>
      </c>
      <c r="J9" s="945">
        <f t="shared" si="0"/>
        <v>4755.2299999999996</v>
      </c>
      <c r="K9" s="578">
        <f t="shared" si="0"/>
        <v>7308.64</v>
      </c>
      <c r="L9" s="123"/>
    </row>
    <row r="10" spans="1:12">
      <c r="A10" s="1231"/>
      <c r="B10" s="1097"/>
      <c r="C10" s="701">
        <v>700</v>
      </c>
      <c r="D10" s="718">
        <v>635</v>
      </c>
      <c r="E10" s="703">
        <v>6.22</v>
      </c>
      <c r="F10" s="702">
        <v>6.5</v>
      </c>
      <c r="G10" s="704">
        <v>1.32</v>
      </c>
      <c r="H10" s="1054">
        <v>5275</v>
      </c>
      <c r="I10" s="1055">
        <v>7841.23</v>
      </c>
      <c r="J10" s="945">
        <f t="shared" si="0"/>
        <v>5275</v>
      </c>
      <c r="K10" s="578">
        <f t="shared" si="0"/>
        <v>7841.23</v>
      </c>
      <c r="L10" s="123"/>
    </row>
    <row r="11" spans="1:12">
      <c r="A11" s="1231"/>
      <c r="B11" s="1097"/>
      <c r="C11" s="701">
        <v>800</v>
      </c>
      <c r="D11" s="718">
        <v>699</v>
      </c>
      <c r="E11" s="703">
        <v>6.98</v>
      </c>
      <c r="F11" s="702">
        <v>7.26</v>
      </c>
      <c r="G11" s="704">
        <v>1.51</v>
      </c>
      <c r="H11" s="1054">
        <v>5866.68</v>
      </c>
      <c r="I11" s="1055">
        <v>8413.7199999999993</v>
      </c>
      <c r="J11" s="945">
        <f t="shared" si="0"/>
        <v>5866.68</v>
      </c>
      <c r="K11" s="578">
        <f t="shared" si="0"/>
        <v>8413.7199999999993</v>
      </c>
      <c r="L11" s="123"/>
    </row>
    <row r="12" spans="1:12">
      <c r="A12" s="1231"/>
      <c r="B12" s="1097"/>
      <c r="C12" s="701">
        <v>900</v>
      </c>
      <c r="D12" s="718">
        <v>764</v>
      </c>
      <c r="E12" s="703">
        <v>7.75</v>
      </c>
      <c r="F12" s="702">
        <v>8.0299999999999994</v>
      </c>
      <c r="G12" s="704">
        <v>1.7</v>
      </c>
      <c r="H12" s="1054">
        <v>6380.86</v>
      </c>
      <c r="I12" s="1055">
        <v>8949.48</v>
      </c>
      <c r="J12" s="945">
        <f t="shared" si="0"/>
        <v>6380.86</v>
      </c>
      <c r="K12" s="578">
        <f t="shared" si="0"/>
        <v>8949.48</v>
      </c>
      <c r="L12" s="123"/>
    </row>
    <row r="13" spans="1:12">
      <c r="A13" s="1231"/>
      <c r="B13" s="1097"/>
      <c r="C13" s="701">
        <v>1000</v>
      </c>
      <c r="D13" s="718">
        <v>829</v>
      </c>
      <c r="E13" s="703">
        <v>8.52</v>
      </c>
      <c r="F13" s="702">
        <v>8.8000000000000007</v>
      </c>
      <c r="G13" s="704">
        <v>1.89</v>
      </c>
      <c r="H13" s="1054">
        <v>6997.88</v>
      </c>
      <c r="I13" s="1055">
        <v>9551.83</v>
      </c>
      <c r="J13" s="945">
        <f t="shared" si="0"/>
        <v>6997.88</v>
      </c>
      <c r="K13" s="578">
        <f t="shared" si="0"/>
        <v>9551.83</v>
      </c>
      <c r="L13" s="123"/>
    </row>
    <row r="14" spans="1:12">
      <c r="A14" s="1231"/>
      <c r="B14" s="1097"/>
      <c r="C14" s="701">
        <v>1100</v>
      </c>
      <c r="D14" s="718">
        <v>893</v>
      </c>
      <c r="E14" s="703">
        <v>9.2799999999999994</v>
      </c>
      <c r="F14" s="702">
        <v>9.56</v>
      </c>
      <c r="G14" s="704">
        <v>2.08</v>
      </c>
      <c r="H14" s="1054">
        <v>7842.73</v>
      </c>
      <c r="I14" s="1055">
        <v>10409.719999999999</v>
      </c>
      <c r="J14" s="945">
        <f t="shared" si="0"/>
        <v>7842.73</v>
      </c>
      <c r="K14" s="578">
        <f t="shared" si="0"/>
        <v>10409.719999999999</v>
      </c>
      <c r="L14" s="123"/>
    </row>
    <row r="15" spans="1:12">
      <c r="A15" s="1231"/>
      <c r="B15" s="1097"/>
      <c r="C15" s="701">
        <v>1200</v>
      </c>
      <c r="D15" s="718">
        <v>958</v>
      </c>
      <c r="E15" s="703">
        <v>10.039999999999999</v>
      </c>
      <c r="F15" s="702">
        <v>10.32</v>
      </c>
      <c r="G15" s="704">
        <v>2.27</v>
      </c>
      <c r="H15" s="1054">
        <v>8407.92</v>
      </c>
      <c r="I15" s="1055">
        <v>10962.57</v>
      </c>
      <c r="J15" s="945">
        <f t="shared" si="0"/>
        <v>8407.92</v>
      </c>
      <c r="K15" s="578">
        <f t="shared" si="0"/>
        <v>10962.57</v>
      </c>
      <c r="L15" s="123"/>
    </row>
    <row r="16" spans="1:12">
      <c r="A16" s="1231"/>
      <c r="B16" s="1097"/>
      <c r="C16" s="701">
        <v>1300</v>
      </c>
      <c r="D16" s="718">
        <v>1022</v>
      </c>
      <c r="E16" s="703">
        <v>10.8</v>
      </c>
      <c r="F16" s="702">
        <v>11.08</v>
      </c>
      <c r="G16" s="704">
        <v>2.46</v>
      </c>
      <c r="H16" s="1054">
        <v>8923.83</v>
      </c>
      <c r="I16" s="1055">
        <v>11367.97</v>
      </c>
      <c r="J16" s="945">
        <f t="shared" si="0"/>
        <v>8923.83</v>
      </c>
      <c r="K16" s="578">
        <f t="shared" si="0"/>
        <v>11367.97</v>
      </c>
      <c r="L16" s="123"/>
    </row>
    <row r="17" spans="1:12">
      <c r="A17" s="1231"/>
      <c r="B17" s="1097"/>
      <c r="C17" s="701">
        <v>1400</v>
      </c>
      <c r="D17" s="718">
        <v>1087</v>
      </c>
      <c r="E17" s="703">
        <v>11.57</v>
      </c>
      <c r="F17" s="702">
        <v>11.85</v>
      </c>
      <c r="G17" s="704">
        <v>2.65</v>
      </c>
      <c r="H17" s="1054">
        <v>9502.99</v>
      </c>
      <c r="I17" s="1055">
        <v>12064.98</v>
      </c>
      <c r="J17" s="945">
        <f t="shared" si="0"/>
        <v>9502.99</v>
      </c>
      <c r="K17" s="578">
        <f t="shared" si="0"/>
        <v>12064.98</v>
      </c>
      <c r="L17" s="123"/>
    </row>
    <row r="18" spans="1:12">
      <c r="A18" s="1231"/>
      <c r="B18" s="1097"/>
      <c r="C18" s="701">
        <v>1500</v>
      </c>
      <c r="D18" s="718">
        <v>1152</v>
      </c>
      <c r="E18" s="703">
        <v>12.33</v>
      </c>
      <c r="F18" s="702">
        <v>12.61</v>
      </c>
      <c r="G18" s="704">
        <v>2.84</v>
      </c>
      <c r="H18" s="1054">
        <v>10037.99</v>
      </c>
      <c r="I18" s="1055">
        <v>12580.25</v>
      </c>
      <c r="J18" s="945">
        <f t="shared" si="0"/>
        <v>10037.99</v>
      </c>
      <c r="K18" s="578">
        <f t="shared" si="0"/>
        <v>12580.25</v>
      </c>
      <c r="L18" s="123"/>
    </row>
    <row r="19" spans="1:12">
      <c r="A19" s="1231"/>
      <c r="B19" s="1097"/>
      <c r="C19" s="701">
        <v>1600</v>
      </c>
      <c r="D19" s="718">
        <v>1216</v>
      </c>
      <c r="E19" s="703">
        <v>13.09</v>
      </c>
      <c r="F19" s="702">
        <v>13.37</v>
      </c>
      <c r="G19" s="704">
        <v>3.03</v>
      </c>
      <c r="H19" s="1054">
        <v>10731.25</v>
      </c>
      <c r="I19" s="1055">
        <v>13352.97</v>
      </c>
      <c r="J19" s="945">
        <f t="shared" si="0"/>
        <v>10731.25</v>
      </c>
      <c r="K19" s="578">
        <f t="shared" si="0"/>
        <v>13352.97</v>
      </c>
      <c r="L19" s="123"/>
    </row>
    <row r="20" spans="1:12">
      <c r="A20" s="1231"/>
      <c r="B20" s="1097"/>
      <c r="C20" s="701">
        <v>1700</v>
      </c>
      <c r="D20" s="718">
        <v>1281</v>
      </c>
      <c r="E20" s="703">
        <v>13.93</v>
      </c>
      <c r="F20" s="702">
        <v>14.22</v>
      </c>
      <c r="G20" s="704">
        <v>3.22</v>
      </c>
      <c r="H20" s="1054">
        <v>11909.9</v>
      </c>
      <c r="I20" s="1055">
        <v>14760.66</v>
      </c>
      <c r="J20" s="945">
        <f t="shared" si="0"/>
        <v>11909.9</v>
      </c>
      <c r="K20" s="578">
        <f t="shared" si="0"/>
        <v>14760.66</v>
      </c>
      <c r="L20" s="123"/>
    </row>
    <row r="21" spans="1:12">
      <c r="A21" s="1231"/>
      <c r="B21" s="1097"/>
      <c r="C21" s="701">
        <v>1800</v>
      </c>
      <c r="D21" s="718">
        <v>1345</v>
      </c>
      <c r="E21" s="703">
        <v>14.7</v>
      </c>
      <c r="F21" s="702">
        <v>14.98</v>
      </c>
      <c r="G21" s="704">
        <v>3.41</v>
      </c>
      <c r="H21" s="1054">
        <v>12489.57</v>
      </c>
      <c r="I21" s="1055">
        <v>15787.19</v>
      </c>
      <c r="J21" s="945">
        <f t="shared" si="0"/>
        <v>12489.57</v>
      </c>
      <c r="K21" s="578">
        <f t="shared" si="0"/>
        <v>15787.19</v>
      </c>
      <c r="L21" s="123"/>
    </row>
    <row r="22" spans="1:12">
      <c r="A22" s="1231"/>
      <c r="B22" s="1097"/>
      <c r="C22" s="701">
        <v>1900</v>
      </c>
      <c r="D22" s="718">
        <v>1410</v>
      </c>
      <c r="E22" s="703">
        <v>15.46</v>
      </c>
      <c r="F22" s="702">
        <v>15.74</v>
      </c>
      <c r="G22" s="704">
        <v>3.6</v>
      </c>
      <c r="H22" s="1054">
        <v>13082.31</v>
      </c>
      <c r="I22" s="1055">
        <v>16379.84</v>
      </c>
      <c r="J22" s="945">
        <f t="shared" si="0"/>
        <v>13082.31</v>
      </c>
      <c r="K22" s="578">
        <f t="shared" si="0"/>
        <v>16379.84</v>
      </c>
      <c r="L22" s="123"/>
    </row>
    <row r="23" spans="1:12">
      <c r="A23" s="1231"/>
      <c r="B23" s="1097"/>
      <c r="C23" s="701">
        <v>2000</v>
      </c>
      <c r="D23" s="718">
        <v>1475</v>
      </c>
      <c r="E23" s="703">
        <v>16.22</v>
      </c>
      <c r="F23" s="702">
        <v>16.5</v>
      </c>
      <c r="G23" s="704">
        <v>3.79</v>
      </c>
      <c r="H23" s="1054">
        <v>14162.56</v>
      </c>
      <c r="I23" s="1055">
        <v>17583.41</v>
      </c>
      <c r="J23" s="945">
        <f t="shared" si="0"/>
        <v>14162.56</v>
      </c>
      <c r="K23" s="578">
        <f t="shared" si="0"/>
        <v>17583.41</v>
      </c>
      <c r="L23" s="123"/>
    </row>
    <row r="24" spans="1:12">
      <c r="A24" s="1231"/>
      <c r="B24" s="1097"/>
      <c r="C24" s="701">
        <v>2100</v>
      </c>
      <c r="D24" s="718">
        <v>1539</v>
      </c>
      <c r="E24" s="703">
        <v>16.98</v>
      </c>
      <c r="F24" s="702">
        <v>17.260000000000002</v>
      </c>
      <c r="G24" s="704">
        <v>3.98</v>
      </c>
      <c r="H24" s="1054">
        <v>14772.49</v>
      </c>
      <c r="I24" s="1055">
        <v>18190.580000000002</v>
      </c>
      <c r="J24" s="945">
        <f t="shared" si="0"/>
        <v>14772.49</v>
      </c>
      <c r="K24" s="578">
        <f t="shared" si="0"/>
        <v>18190.580000000002</v>
      </c>
      <c r="L24" s="123"/>
    </row>
    <row r="25" spans="1:12">
      <c r="A25" s="1231"/>
      <c r="B25" s="1097"/>
      <c r="C25" s="701">
        <v>2200</v>
      </c>
      <c r="D25" s="718">
        <v>1604</v>
      </c>
      <c r="E25" s="703">
        <v>17.75</v>
      </c>
      <c r="F25" s="702">
        <v>18.03</v>
      </c>
      <c r="G25" s="704">
        <v>4.17</v>
      </c>
      <c r="H25" s="1054">
        <v>15382.43</v>
      </c>
      <c r="I25" s="1055">
        <v>18761.669999999998</v>
      </c>
      <c r="J25" s="945">
        <f t="shared" si="0"/>
        <v>15382.43</v>
      </c>
      <c r="K25" s="578">
        <f t="shared" si="0"/>
        <v>18761.669999999998</v>
      </c>
      <c r="L25" s="123"/>
    </row>
    <row r="26" spans="1:12">
      <c r="A26" s="1231"/>
      <c r="B26" s="1097"/>
      <c r="C26" s="701">
        <v>2300</v>
      </c>
      <c r="D26" s="718">
        <v>1668</v>
      </c>
      <c r="E26" s="703">
        <v>18.510000000000002</v>
      </c>
      <c r="F26" s="702">
        <v>18.79</v>
      </c>
      <c r="G26" s="704">
        <v>4.3600000000000003</v>
      </c>
      <c r="H26" s="1054">
        <v>16038.52</v>
      </c>
      <c r="I26" s="1055">
        <v>19452.009999999998</v>
      </c>
      <c r="J26" s="945">
        <f t="shared" si="0"/>
        <v>16038.52</v>
      </c>
      <c r="K26" s="578">
        <f t="shared" si="0"/>
        <v>19452.009999999998</v>
      </c>
      <c r="L26" s="123"/>
    </row>
    <row r="27" spans="1:12">
      <c r="A27" s="1231"/>
      <c r="B27" s="1097"/>
      <c r="C27" s="701">
        <v>2400</v>
      </c>
      <c r="D27" s="718">
        <v>1733</v>
      </c>
      <c r="E27" s="703">
        <v>19.27</v>
      </c>
      <c r="F27" s="702">
        <v>19.55</v>
      </c>
      <c r="G27" s="704">
        <v>4.55</v>
      </c>
      <c r="H27" s="1054">
        <v>16695.68</v>
      </c>
      <c r="I27" s="1055">
        <v>20102.580000000002</v>
      </c>
      <c r="J27" s="945">
        <f t="shared" si="0"/>
        <v>16695.68</v>
      </c>
      <c r="K27" s="578">
        <f t="shared" si="0"/>
        <v>20102.580000000002</v>
      </c>
      <c r="L27" s="123"/>
    </row>
    <row r="28" spans="1:12">
      <c r="A28" s="1231"/>
      <c r="B28" s="1097"/>
      <c r="C28" s="701">
        <v>2500</v>
      </c>
      <c r="D28" s="718">
        <v>1798</v>
      </c>
      <c r="E28" s="703">
        <v>20.03</v>
      </c>
      <c r="F28" s="702">
        <v>20.309999999999999</v>
      </c>
      <c r="G28" s="704">
        <v>4.74</v>
      </c>
      <c r="H28" s="1054">
        <v>17304.560000000001</v>
      </c>
      <c r="I28" s="1055">
        <v>20709.78</v>
      </c>
      <c r="J28" s="945">
        <f t="shared" si="0"/>
        <v>17304.560000000001</v>
      </c>
      <c r="K28" s="578">
        <f t="shared" si="0"/>
        <v>20709.78</v>
      </c>
      <c r="L28" s="123"/>
    </row>
    <row r="29" spans="1:12">
      <c r="A29" s="1231"/>
      <c r="B29" s="1097"/>
      <c r="C29" s="701">
        <v>2600</v>
      </c>
      <c r="D29" s="718">
        <v>1907</v>
      </c>
      <c r="E29" s="703">
        <v>20.79</v>
      </c>
      <c r="F29" s="702">
        <v>21.08</v>
      </c>
      <c r="G29" s="704">
        <v>4.93</v>
      </c>
      <c r="H29" s="1054">
        <v>18417.05</v>
      </c>
      <c r="I29" s="1055">
        <v>21873.55</v>
      </c>
      <c r="J29" s="945">
        <f t="shared" si="0"/>
        <v>18417.05</v>
      </c>
      <c r="K29" s="578">
        <f t="shared" si="0"/>
        <v>21873.55</v>
      </c>
      <c r="L29" s="123"/>
    </row>
    <row r="30" spans="1:12">
      <c r="A30" s="1231"/>
      <c r="B30" s="1097"/>
      <c r="C30" s="701">
        <v>2800</v>
      </c>
      <c r="D30" s="718">
        <v>2054</v>
      </c>
      <c r="E30" s="703">
        <v>22.32</v>
      </c>
      <c r="F30" s="702">
        <v>22.6</v>
      </c>
      <c r="G30" s="704">
        <v>5.31</v>
      </c>
      <c r="H30" s="1054">
        <v>19815.14</v>
      </c>
      <c r="I30" s="1055">
        <v>23337.35</v>
      </c>
      <c r="J30" s="945">
        <f t="shared" si="0"/>
        <v>19815.14</v>
      </c>
      <c r="K30" s="578">
        <f t="shared" si="0"/>
        <v>23337.35</v>
      </c>
      <c r="L30" s="123"/>
    </row>
    <row r="31" spans="1:12" ht="15.75" thickBot="1">
      <c r="A31" s="1231"/>
      <c r="B31" s="1098"/>
      <c r="C31" s="705">
        <v>3000</v>
      </c>
      <c r="D31" s="719">
        <v>2201</v>
      </c>
      <c r="E31" s="707">
        <v>23.84</v>
      </c>
      <c r="F31" s="706">
        <v>24.13</v>
      </c>
      <c r="G31" s="708">
        <v>5.69</v>
      </c>
      <c r="H31" s="1054">
        <v>20923.3</v>
      </c>
      <c r="I31" s="1055">
        <v>24421.61</v>
      </c>
      <c r="J31" s="946">
        <f t="shared" si="0"/>
        <v>20923.3</v>
      </c>
      <c r="K31" s="69">
        <f t="shared" si="0"/>
        <v>24421.61</v>
      </c>
      <c r="L31" s="123"/>
    </row>
    <row r="32" spans="1:12">
      <c r="A32" s="1231"/>
      <c r="B32" s="1221">
        <v>400</v>
      </c>
      <c r="C32" s="709">
        <v>400</v>
      </c>
      <c r="D32" s="710">
        <v>488.25</v>
      </c>
      <c r="E32" s="579">
        <v>4.9200000000000008</v>
      </c>
      <c r="F32" s="720">
        <v>5.2250000000000005</v>
      </c>
      <c r="G32" s="721">
        <v>0.88000000000000012</v>
      </c>
      <c r="H32" s="1054">
        <v>4213.2700000000004</v>
      </c>
      <c r="I32" s="1055">
        <v>6866.58</v>
      </c>
      <c r="J32" s="944">
        <f t="shared" si="0"/>
        <v>4213.2700000000004</v>
      </c>
      <c r="K32" s="732">
        <f t="shared" si="0"/>
        <v>6866.58</v>
      </c>
      <c r="L32" s="123"/>
    </row>
    <row r="33" spans="1:12">
      <c r="A33" s="1231"/>
      <c r="B33" s="1097"/>
      <c r="C33" s="577">
        <v>500</v>
      </c>
      <c r="D33" s="713">
        <v>609.75</v>
      </c>
      <c r="E33" s="703">
        <v>6.15</v>
      </c>
      <c r="F33" s="711">
        <v>6.4550000000000001</v>
      </c>
      <c r="G33" s="712">
        <v>1.1000000000000001</v>
      </c>
      <c r="H33" s="1054">
        <v>4823.6899999999996</v>
      </c>
      <c r="I33" s="1055">
        <v>7566.34</v>
      </c>
      <c r="J33" s="945">
        <f t="shared" si="0"/>
        <v>4823.6899999999996</v>
      </c>
      <c r="K33" s="733">
        <f t="shared" si="0"/>
        <v>7566.34</v>
      </c>
      <c r="L33" s="123"/>
    </row>
    <row r="34" spans="1:12">
      <c r="A34" s="1231"/>
      <c r="B34" s="1097"/>
      <c r="C34" s="577">
        <v>600</v>
      </c>
      <c r="D34" s="713">
        <v>732.375</v>
      </c>
      <c r="E34" s="703">
        <v>7.38</v>
      </c>
      <c r="F34" s="711">
        <v>7.6849999999999996</v>
      </c>
      <c r="G34" s="712">
        <v>1.32</v>
      </c>
      <c r="H34" s="1054">
        <v>5438.2</v>
      </c>
      <c r="I34" s="1055">
        <v>8295.2999999999993</v>
      </c>
      <c r="J34" s="945">
        <f t="shared" si="0"/>
        <v>5438.2</v>
      </c>
      <c r="K34" s="733">
        <f t="shared" si="0"/>
        <v>8295.2999999999993</v>
      </c>
      <c r="L34" s="123"/>
    </row>
    <row r="35" spans="1:12">
      <c r="A35" s="1231"/>
      <c r="B35" s="1097"/>
      <c r="C35" s="714">
        <v>700</v>
      </c>
      <c r="D35" s="713">
        <v>853.875</v>
      </c>
      <c r="E35" s="703">
        <v>8.61</v>
      </c>
      <c r="F35" s="711">
        <v>8.9149999999999991</v>
      </c>
      <c r="G35" s="712">
        <v>1.54</v>
      </c>
      <c r="H35" s="1054">
        <v>6048.62</v>
      </c>
      <c r="I35" s="1055">
        <v>8890.83</v>
      </c>
      <c r="J35" s="945">
        <f t="shared" si="0"/>
        <v>6048.62</v>
      </c>
      <c r="K35" s="733">
        <f t="shared" si="0"/>
        <v>8890.83</v>
      </c>
      <c r="L35" s="123"/>
    </row>
    <row r="36" spans="1:12">
      <c r="A36" s="1231"/>
      <c r="B36" s="1097"/>
      <c r="C36" s="714">
        <v>800</v>
      </c>
      <c r="D36" s="713">
        <v>976.5</v>
      </c>
      <c r="E36" s="703">
        <v>9.8400000000000016</v>
      </c>
      <c r="F36" s="711">
        <v>10.145000000000001</v>
      </c>
      <c r="G36" s="712">
        <v>1.7600000000000002</v>
      </c>
      <c r="H36" s="1054">
        <v>6701.16</v>
      </c>
      <c r="I36" s="1055">
        <v>9587.27</v>
      </c>
      <c r="J36" s="945">
        <f t="shared" si="0"/>
        <v>6701.16</v>
      </c>
      <c r="K36" s="733">
        <f t="shared" si="0"/>
        <v>9587.27</v>
      </c>
      <c r="L36" s="123"/>
    </row>
    <row r="37" spans="1:12">
      <c r="A37" s="1231"/>
      <c r="B37" s="1097"/>
      <c r="C37" s="714">
        <v>900</v>
      </c>
      <c r="D37" s="713">
        <v>1098</v>
      </c>
      <c r="E37" s="703">
        <v>11.07</v>
      </c>
      <c r="F37" s="711">
        <v>11.375</v>
      </c>
      <c r="G37" s="712">
        <v>1.9800000000000002</v>
      </c>
      <c r="H37" s="1054">
        <v>7319.81</v>
      </c>
      <c r="I37" s="1055">
        <v>10215.32</v>
      </c>
      <c r="J37" s="945">
        <f t="shared" si="0"/>
        <v>7319.81</v>
      </c>
      <c r="K37" s="733">
        <f t="shared" si="0"/>
        <v>10215.32</v>
      </c>
      <c r="L37" s="123"/>
    </row>
    <row r="38" spans="1:12">
      <c r="A38" s="1231"/>
      <c r="B38" s="1097"/>
      <c r="C38" s="714">
        <v>1000</v>
      </c>
      <c r="D38" s="713">
        <v>1220.625</v>
      </c>
      <c r="E38" s="703">
        <v>12.3</v>
      </c>
      <c r="F38" s="711">
        <v>12.3</v>
      </c>
      <c r="G38" s="712">
        <v>2.2000000000000002</v>
      </c>
      <c r="H38" s="1054">
        <v>8010.37</v>
      </c>
      <c r="I38" s="1055">
        <v>10911.79</v>
      </c>
      <c r="J38" s="945">
        <f t="shared" si="0"/>
        <v>8010.37</v>
      </c>
      <c r="K38" s="733">
        <f t="shared" si="0"/>
        <v>10911.79</v>
      </c>
      <c r="L38" s="123"/>
    </row>
    <row r="39" spans="1:12">
      <c r="A39" s="1231"/>
      <c r="B39" s="1097"/>
      <c r="C39" s="714">
        <v>1100</v>
      </c>
      <c r="D39" s="713">
        <v>1342.125</v>
      </c>
      <c r="E39" s="703">
        <v>13.530000000000001</v>
      </c>
      <c r="F39" s="711">
        <v>13.835000000000001</v>
      </c>
      <c r="G39" s="712">
        <v>2.4200000000000004</v>
      </c>
      <c r="H39" s="1054">
        <v>8807.83</v>
      </c>
      <c r="I39" s="1055">
        <v>11782.8</v>
      </c>
      <c r="J39" s="945">
        <f t="shared" si="0"/>
        <v>8807.83</v>
      </c>
      <c r="K39" s="733">
        <f t="shared" si="0"/>
        <v>11782.8</v>
      </c>
      <c r="L39" s="123"/>
    </row>
    <row r="40" spans="1:12">
      <c r="A40" s="1231"/>
      <c r="B40" s="1097"/>
      <c r="C40" s="714">
        <v>1200</v>
      </c>
      <c r="D40" s="713">
        <v>1464.75</v>
      </c>
      <c r="E40" s="703">
        <v>14.76</v>
      </c>
      <c r="F40" s="711">
        <v>15.065</v>
      </c>
      <c r="G40" s="712">
        <v>2.64</v>
      </c>
      <c r="H40" s="1054">
        <v>9478.39</v>
      </c>
      <c r="I40" s="1055">
        <v>12420.85</v>
      </c>
      <c r="J40" s="945">
        <f t="shared" si="0"/>
        <v>9478.39</v>
      </c>
      <c r="K40" s="733">
        <f t="shared" si="0"/>
        <v>12420.85</v>
      </c>
      <c r="L40" s="123"/>
    </row>
    <row r="41" spans="1:12">
      <c r="A41" s="1231"/>
      <c r="B41" s="1097"/>
      <c r="C41" s="714">
        <v>1300</v>
      </c>
      <c r="D41" s="713">
        <v>1586.25</v>
      </c>
      <c r="E41" s="703">
        <v>15.990000000000002</v>
      </c>
      <c r="F41" s="711">
        <v>16.295000000000002</v>
      </c>
      <c r="G41" s="712">
        <v>2.8600000000000003</v>
      </c>
      <c r="H41" s="1054">
        <v>10016.76</v>
      </c>
      <c r="I41" s="1055">
        <v>13135.19</v>
      </c>
      <c r="J41" s="945">
        <f t="shared" si="0"/>
        <v>10016.76</v>
      </c>
      <c r="K41" s="733">
        <f t="shared" si="0"/>
        <v>13135.19</v>
      </c>
      <c r="L41" s="123"/>
    </row>
    <row r="42" spans="1:12">
      <c r="A42" s="1231"/>
      <c r="B42" s="1097"/>
      <c r="C42" s="714">
        <v>1400</v>
      </c>
      <c r="D42" s="713">
        <v>1707.75</v>
      </c>
      <c r="E42" s="703">
        <v>17.22</v>
      </c>
      <c r="F42" s="711">
        <v>17.524999999999999</v>
      </c>
      <c r="G42" s="712">
        <v>3.08</v>
      </c>
      <c r="H42" s="1054">
        <v>10686.29</v>
      </c>
      <c r="I42" s="1055">
        <v>13949.33</v>
      </c>
      <c r="J42" s="945">
        <f t="shared" si="0"/>
        <v>10686.29</v>
      </c>
      <c r="K42" s="733">
        <f t="shared" si="0"/>
        <v>13949.33</v>
      </c>
      <c r="L42" s="123"/>
    </row>
    <row r="43" spans="1:12">
      <c r="A43" s="1231"/>
      <c r="B43" s="1097"/>
      <c r="C43" s="714">
        <v>1500</v>
      </c>
      <c r="D43" s="713">
        <v>1829.25</v>
      </c>
      <c r="E43" s="703">
        <v>18.450000000000003</v>
      </c>
      <c r="F43" s="711">
        <v>18.755000000000003</v>
      </c>
      <c r="G43" s="712">
        <v>3.3000000000000003</v>
      </c>
      <c r="H43" s="1054">
        <v>11313.84</v>
      </c>
      <c r="I43" s="1055">
        <v>14590.66</v>
      </c>
      <c r="J43" s="945">
        <f t="shared" si="0"/>
        <v>11313.84</v>
      </c>
      <c r="K43" s="733">
        <f t="shared" si="0"/>
        <v>14590.66</v>
      </c>
      <c r="L43" s="123"/>
    </row>
    <row r="44" spans="1:12">
      <c r="A44" s="1231"/>
      <c r="B44" s="1097"/>
      <c r="C44" s="714">
        <v>1600</v>
      </c>
      <c r="D44" s="713">
        <v>1951.875</v>
      </c>
      <c r="E44" s="703">
        <v>19.680000000000003</v>
      </c>
      <c r="F44" s="711">
        <v>19.985000000000003</v>
      </c>
      <c r="G44" s="712">
        <v>3.5200000000000005</v>
      </c>
      <c r="H44" s="1054">
        <v>12132.39</v>
      </c>
      <c r="I44" s="1055">
        <v>15604.07</v>
      </c>
      <c r="J44" s="945">
        <f t="shared" si="0"/>
        <v>12132.39</v>
      </c>
      <c r="K44" s="733">
        <f t="shared" si="0"/>
        <v>15604.07</v>
      </c>
      <c r="L44" s="123"/>
    </row>
    <row r="45" spans="1:12">
      <c r="A45" s="1231"/>
      <c r="B45" s="1097"/>
      <c r="C45" s="714">
        <v>1700</v>
      </c>
      <c r="D45" s="713">
        <v>2073.375</v>
      </c>
      <c r="E45" s="703">
        <v>20.91</v>
      </c>
      <c r="F45" s="711">
        <v>21.215</v>
      </c>
      <c r="G45" s="712">
        <v>3.74</v>
      </c>
      <c r="H45" s="1054">
        <v>13457.13</v>
      </c>
      <c r="I45" s="1055">
        <v>17073.68</v>
      </c>
      <c r="J45" s="945">
        <f t="shared" si="0"/>
        <v>13457.13</v>
      </c>
      <c r="K45" s="733">
        <f t="shared" si="0"/>
        <v>17073.68</v>
      </c>
      <c r="L45" s="123"/>
    </row>
    <row r="46" spans="1:12">
      <c r="A46" s="1231"/>
      <c r="B46" s="1097"/>
      <c r="C46" s="714">
        <v>1800</v>
      </c>
      <c r="D46" s="713">
        <v>2196</v>
      </c>
      <c r="E46" s="703">
        <v>22.14</v>
      </c>
      <c r="F46" s="711">
        <v>22.445</v>
      </c>
      <c r="G46" s="712">
        <v>3.9600000000000004</v>
      </c>
      <c r="H46" s="1054">
        <v>14126.25</v>
      </c>
      <c r="I46" s="1055">
        <v>18096.28</v>
      </c>
      <c r="J46" s="945">
        <f t="shared" si="0"/>
        <v>14126.25</v>
      </c>
      <c r="K46" s="733">
        <f t="shared" si="0"/>
        <v>18096.28</v>
      </c>
      <c r="L46" s="123"/>
    </row>
    <row r="47" spans="1:12">
      <c r="A47" s="1231"/>
      <c r="B47" s="1097"/>
      <c r="C47" s="714">
        <v>1900</v>
      </c>
      <c r="D47" s="713">
        <v>2316.375</v>
      </c>
      <c r="E47" s="703">
        <v>23.37</v>
      </c>
      <c r="F47" s="711">
        <v>23.675000000000001</v>
      </c>
      <c r="G47" s="712">
        <v>4.18</v>
      </c>
      <c r="H47" s="1054">
        <v>14751.4</v>
      </c>
      <c r="I47" s="1055">
        <v>18664.77</v>
      </c>
      <c r="J47" s="945">
        <f t="shared" si="0"/>
        <v>14751.4</v>
      </c>
      <c r="K47" s="733">
        <f t="shared" si="0"/>
        <v>18664.77</v>
      </c>
      <c r="L47" s="123"/>
    </row>
    <row r="48" spans="1:12">
      <c r="A48" s="1231"/>
      <c r="B48" s="1097"/>
      <c r="C48" s="714">
        <v>2000</v>
      </c>
      <c r="D48" s="713">
        <v>2440.125</v>
      </c>
      <c r="E48" s="703">
        <v>24.6</v>
      </c>
      <c r="F48" s="711">
        <v>24.905000000000001</v>
      </c>
      <c r="G48" s="712">
        <v>4.4000000000000004</v>
      </c>
      <c r="H48" s="1054">
        <v>16003.95</v>
      </c>
      <c r="I48" s="1055">
        <v>19940.560000000001</v>
      </c>
      <c r="J48" s="945">
        <f t="shared" si="0"/>
        <v>16003.95</v>
      </c>
      <c r="K48" s="733">
        <f t="shared" si="0"/>
        <v>19940.560000000001</v>
      </c>
      <c r="L48" s="123"/>
    </row>
    <row r="49" spans="1:12">
      <c r="A49" s="1231"/>
      <c r="B49" s="1097"/>
      <c r="C49" s="714">
        <v>2100</v>
      </c>
      <c r="D49" s="713">
        <v>2561.625</v>
      </c>
      <c r="E49" s="703">
        <v>25.830000000000002</v>
      </c>
      <c r="F49" s="711">
        <v>26.135000000000002</v>
      </c>
      <c r="G49" s="712">
        <v>4.620000000000001</v>
      </c>
      <c r="H49" s="1054">
        <v>16688.47</v>
      </c>
      <c r="I49" s="1055">
        <v>20564.55</v>
      </c>
      <c r="J49" s="945">
        <f t="shared" si="0"/>
        <v>16688.47</v>
      </c>
      <c r="K49" s="733">
        <f t="shared" si="0"/>
        <v>20564.55</v>
      </c>
      <c r="L49" s="123"/>
    </row>
    <row r="50" spans="1:12">
      <c r="A50" s="1231"/>
      <c r="B50" s="1097"/>
      <c r="C50" s="714">
        <v>2200</v>
      </c>
      <c r="D50" s="713">
        <v>2684.25</v>
      </c>
      <c r="E50" s="703">
        <v>27.060000000000002</v>
      </c>
      <c r="F50" s="711">
        <v>27.365000000000002</v>
      </c>
      <c r="G50" s="712">
        <v>4.8400000000000007</v>
      </c>
      <c r="H50" s="1054">
        <v>17378.46</v>
      </c>
      <c r="I50" s="1055">
        <v>21150.54</v>
      </c>
      <c r="J50" s="945">
        <f t="shared" si="0"/>
        <v>17378.46</v>
      </c>
      <c r="K50" s="733">
        <f t="shared" si="0"/>
        <v>21150.54</v>
      </c>
      <c r="L50" s="123"/>
    </row>
    <row r="51" spans="1:12">
      <c r="A51" s="1231"/>
      <c r="B51" s="1097"/>
      <c r="C51" s="714">
        <v>2300</v>
      </c>
      <c r="D51" s="713">
        <v>2806.875</v>
      </c>
      <c r="E51" s="703">
        <v>28.29</v>
      </c>
      <c r="F51" s="711">
        <v>28.594999999999999</v>
      </c>
      <c r="G51" s="712">
        <v>5.0599999999999996</v>
      </c>
      <c r="H51" s="1054">
        <v>18109.099999999999</v>
      </c>
      <c r="I51" s="1055">
        <v>21812.62</v>
      </c>
      <c r="J51" s="945">
        <f t="shared" si="0"/>
        <v>18109.099999999999</v>
      </c>
      <c r="K51" s="733">
        <f t="shared" si="0"/>
        <v>21812.62</v>
      </c>
      <c r="L51" s="123"/>
    </row>
    <row r="52" spans="1:12">
      <c r="A52" s="1231"/>
      <c r="B52" s="1097"/>
      <c r="C52" s="714">
        <v>2400</v>
      </c>
      <c r="D52" s="713">
        <v>2927.25</v>
      </c>
      <c r="E52" s="703">
        <v>29.52</v>
      </c>
      <c r="F52" s="711">
        <v>29.824999999999999</v>
      </c>
      <c r="G52" s="712">
        <v>5.28</v>
      </c>
      <c r="H52" s="1054">
        <v>18888.09</v>
      </c>
      <c r="I52" s="1055">
        <v>22512.880000000001</v>
      </c>
      <c r="J52" s="945">
        <f t="shared" si="0"/>
        <v>18888.09</v>
      </c>
      <c r="K52" s="733">
        <f t="shared" si="0"/>
        <v>22512.880000000001</v>
      </c>
      <c r="L52" s="123"/>
    </row>
    <row r="53" spans="1:12">
      <c r="A53" s="1231"/>
      <c r="B53" s="1097"/>
      <c r="C53" s="714">
        <v>2500</v>
      </c>
      <c r="D53" s="713">
        <v>3048.75</v>
      </c>
      <c r="E53" s="703">
        <v>30.75</v>
      </c>
      <c r="F53" s="711">
        <v>31.055</v>
      </c>
      <c r="G53" s="712">
        <v>5.5</v>
      </c>
      <c r="H53" s="1054">
        <v>19728.849999999999</v>
      </c>
      <c r="I53" s="1055">
        <v>23098.83</v>
      </c>
      <c r="J53" s="945">
        <f t="shared" si="0"/>
        <v>19728.849999999999</v>
      </c>
      <c r="K53" s="733">
        <f t="shared" si="0"/>
        <v>23098.83</v>
      </c>
      <c r="L53" s="123"/>
    </row>
    <row r="54" spans="1:12">
      <c r="A54" s="1231"/>
      <c r="B54" s="1097"/>
      <c r="C54" s="714">
        <v>2600</v>
      </c>
      <c r="D54" s="713">
        <v>3172.5</v>
      </c>
      <c r="E54" s="703">
        <v>31.980000000000004</v>
      </c>
      <c r="F54" s="711">
        <v>32.285000000000004</v>
      </c>
      <c r="G54" s="712">
        <v>5.7200000000000006</v>
      </c>
      <c r="H54" s="1054">
        <v>20785.580000000002</v>
      </c>
      <c r="I54" s="1055">
        <v>24388.42</v>
      </c>
      <c r="J54" s="945">
        <f t="shared" si="0"/>
        <v>20785.580000000002</v>
      </c>
      <c r="K54" s="733">
        <f t="shared" si="0"/>
        <v>24388.42</v>
      </c>
      <c r="L54" s="123"/>
    </row>
    <row r="55" spans="1:12">
      <c r="A55" s="1231"/>
      <c r="B55" s="1097"/>
      <c r="C55" s="714">
        <v>2800</v>
      </c>
      <c r="D55" s="713">
        <v>3415.5</v>
      </c>
      <c r="E55" s="703">
        <v>34.44</v>
      </c>
      <c r="F55" s="711">
        <v>34.744999999999997</v>
      </c>
      <c r="G55" s="712">
        <v>6.16</v>
      </c>
      <c r="H55" s="1054">
        <v>22389.7</v>
      </c>
      <c r="I55" s="1055">
        <v>25827.11</v>
      </c>
      <c r="J55" s="945">
        <f t="shared" si="0"/>
        <v>22389.7</v>
      </c>
      <c r="K55" s="733">
        <f t="shared" si="0"/>
        <v>25827.11</v>
      </c>
      <c r="L55" s="123"/>
    </row>
    <row r="56" spans="1:12" ht="15.75" thickBot="1">
      <c r="A56" s="1231"/>
      <c r="B56" s="1098"/>
      <c r="C56" s="715">
        <v>3000</v>
      </c>
      <c r="D56" s="716">
        <v>3660.75</v>
      </c>
      <c r="E56" s="707">
        <v>36.900000000000006</v>
      </c>
      <c r="F56" s="722">
        <v>37.205000000000005</v>
      </c>
      <c r="G56" s="723">
        <v>6.6000000000000005</v>
      </c>
      <c r="H56" s="1054">
        <v>23658.74</v>
      </c>
      <c r="I56" s="1055">
        <v>27068.13</v>
      </c>
      <c r="J56" s="946">
        <f t="shared" si="0"/>
        <v>23658.74</v>
      </c>
      <c r="K56" s="69">
        <f t="shared" si="0"/>
        <v>27068.13</v>
      </c>
      <c r="L56" s="123"/>
    </row>
    <row r="57" spans="1:12">
      <c r="A57" s="1231"/>
      <c r="B57" s="1221">
        <v>500</v>
      </c>
      <c r="C57" s="699">
        <v>400</v>
      </c>
      <c r="D57" s="753">
        <v>604</v>
      </c>
      <c r="E57" s="579">
        <v>6.36</v>
      </c>
      <c r="F57" s="580">
        <v>6.69</v>
      </c>
      <c r="G57" s="700">
        <v>1.1200000000000001</v>
      </c>
      <c r="H57" s="1054">
        <v>4509.26</v>
      </c>
      <c r="I57" s="1055">
        <v>7067.23</v>
      </c>
      <c r="J57" s="944">
        <f t="shared" si="0"/>
        <v>4509.26</v>
      </c>
      <c r="K57" s="732">
        <f t="shared" si="0"/>
        <v>7067.23</v>
      </c>
      <c r="L57" s="123"/>
    </row>
    <row r="58" spans="1:12">
      <c r="A58" s="1231"/>
      <c r="B58" s="1097"/>
      <c r="C58" s="701">
        <v>500</v>
      </c>
      <c r="D58" s="754">
        <v>711</v>
      </c>
      <c r="E58" s="703">
        <v>7.71</v>
      </c>
      <c r="F58" s="702">
        <v>8.0399999999999991</v>
      </c>
      <c r="G58" s="704">
        <v>1.4</v>
      </c>
      <c r="H58" s="1054">
        <v>5194.8900000000003</v>
      </c>
      <c r="I58" s="1055">
        <v>7749.23</v>
      </c>
      <c r="J58" s="945">
        <f t="shared" si="0"/>
        <v>5194.8900000000003</v>
      </c>
      <c r="K58" s="578">
        <f t="shared" si="0"/>
        <v>7749.23</v>
      </c>
      <c r="L58" s="123"/>
    </row>
    <row r="59" spans="1:12">
      <c r="A59" s="1231"/>
      <c r="B59" s="1097"/>
      <c r="C59" s="701">
        <v>600</v>
      </c>
      <c r="D59" s="754">
        <v>818</v>
      </c>
      <c r="E59" s="703">
        <v>9.0500000000000007</v>
      </c>
      <c r="F59" s="702">
        <v>9.39</v>
      </c>
      <c r="G59" s="704">
        <v>1.68</v>
      </c>
      <c r="H59" s="1054">
        <v>5936.16</v>
      </c>
      <c r="I59" s="1055">
        <v>8472.92</v>
      </c>
      <c r="J59" s="945">
        <f t="shared" si="0"/>
        <v>5936.16</v>
      </c>
      <c r="K59" s="578">
        <f t="shared" si="0"/>
        <v>8472.92</v>
      </c>
      <c r="L59" s="123"/>
    </row>
    <row r="60" spans="1:12">
      <c r="A60" s="1231"/>
      <c r="B60" s="1097"/>
      <c r="C60" s="701">
        <v>700</v>
      </c>
      <c r="D60" s="754">
        <v>925</v>
      </c>
      <c r="E60" s="703">
        <v>10.4</v>
      </c>
      <c r="F60" s="702">
        <v>10.73</v>
      </c>
      <c r="G60" s="704">
        <v>1.96</v>
      </c>
      <c r="H60" s="1054">
        <v>6577.09</v>
      </c>
      <c r="I60" s="1055">
        <v>9356.8700000000008</v>
      </c>
      <c r="J60" s="945">
        <f t="shared" si="0"/>
        <v>6577.09</v>
      </c>
      <c r="K60" s="578">
        <f t="shared" si="0"/>
        <v>9356.8700000000008</v>
      </c>
      <c r="L60" s="123"/>
    </row>
    <row r="61" spans="1:12">
      <c r="A61" s="1231"/>
      <c r="B61" s="1097"/>
      <c r="C61" s="701">
        <v>800</v>
      </c>
      <c r="D61" s="754">
        <v>1032</v>
      </c>
      <c r="E61" s="703">
        <v>11.75</v>
      </c>
      <c r="F61" s="702">
        <v>12.08</v>
      </c>
      <c r="G61" s="704">
        <v>2.2400000000000002</v>
      </c>
      <c r="H61" s="1054">
        <v>7280.61</v>
      </c>
      <c r="I61" s="1055">
        <v>9835.92</v>
      </c>
      <c r="J61" s="945">
        <f t="shared" si="0"/>
        <v>7280.61</v>
      </c>
      <c r="K61" s="578">
        <f t="shared" si="0"/>
        <v>9835.92</v>
      </c>
      <c r="L61" s="123"/>
    </row>
    <row r="62" spans="1:12">
      <c r="A62" s="1231"/>
      <c r="B62" s="1097"/>
      <c r="C62" s="701">
        <v>900</v>
      </c>
      <c r="D62" s="754">
        <v>1139</v>
      </c>
      <c r="E62" s="703">
        <v>13.1</v>
      </c>
      <c r="F62" s="702">
        <v>13.44</v>
      </c>
      <c r="G62" s="704">
        <v>2.52</v>
      </c>
      <c r="H62" s="1054">
        <v>7922.51</v>
      </c>
      <c r="I62" s="1055">
        <v>10456.379999999999</v>
      </c>
      <c r="J62" s="945">
        <f t="shared" si="0"/>
        <v>7922.51</v>
      </c>
      <c r="K62" s="578">
        <f t="shared" si="0"/>
        <v>10456.379999999999</v>
      </c>
      <c r="L62" s="123"/>
    </row>
    <row r="63" spans="1:12">
      <c r="A63" s="1231"/>
      <c r="B63" s="1097"/>
      <c r="C63" s="701">
        <v>1000</v>
      </c>
      <c r="D63" s="754">
        <v>1246</v>
      </c>
      <c r="E63" s="703">
        <v>14.45</v>
      </c>
      <c r="F63" s="702">
        <v>14.77</v>
      </c>
      <c r="G63" s="704">
        <v>2.8</v>
      </c>
      <c r="H63" s="1054">
        <v>8645.9</v>
      </c>
      <c r="I63" s="1055">
        <v>11199.94</v>
      </c>
      <c r="J63" s="945">
        <f t="shared" si="0"/>
        <v>8645.9</v>
      </c>
      <c r="K63" s="578">
        <f t="shared" si="0"/>
        <v>11199.94</v>
      </c>
      <c r="L63" s="123"/>
    </row>
    <row r="64" spans="1:12">
      <c r="A64" s="1231"/>
      <c r="B64" s="1097"/>
      <c r="C64" s="701">
        <v>1100</v>
      </c>
      <c r="D64" s="754">
        <v>1353</v>
      </c>
      <c r="E64" s="703">
        <v>15.8</v>
      </c>
      <c r="F64" s="702">
        <v>16.13</v>
      </c>
      <c r="G64" s="704">
        <v>3.08</v>
      </c>
      <c r="H64" s="1054">
        <v>9604.7199999999993</v>
      </c>
      <c r="I64" s="1055">
        <v>12495.14</v>
      </c>
      <c r="J64" s="945">
        <f t="shared" si="0"/>
        <v>9604.7199999999993</v>
      </c>
      <c r="K64" s="578">
        <f t="shared" si="0"/>
        <v>12495.14</v>
      </c>
      <c r="L64" s="123"/>
    </row>
    <row r="65" spans="1:12">
      <c r="A65" s="1231"/>
      <c r="B65" s="1097"/>
      <c r="C65" s="701">
        <v>1200</v>
      </c>
      <c r="D65" s="754">
        <v>1460</v>
      </c>
      <c r="E65" s="703">
        <v>17.14</v>
      </c>
      <c r="F65" s="702">
        <v>17.48</v>
      </c>
      <c r="G65" s="704">
        <v>3.36</v>
      </c>
      <c r="H65" s="1054">
        <v>10298.4</v>
      </c>
      <c r="I65" s="1055">
        <v>12879.9</v>
      </c>
      <c r="J65" s="945">
        <f t="shared" ref="J65:K144" si="1">H65-H65*$E$3</f>
        <v>10298.4</v>
      </c>
      <c r="K65" s="578">
        <f t="shared" si="1"/>
        <v>12879.9</v>
      </c>
      <c r="L65" s="123"/>
    </row>
    <row r="66" spans="1:12">
      <c r="A66" s="1231"/>
      <c r="B66" s="1097"/>
      <c r="C66" s="701">
        <v>1300</v>
      </c>
      <c r="D66" s="754">
        <v>1567</v>
      </c>
      <c r="E66" s="703">
        <v>18.489999999999998</v>
      </c>
      <c r="F66" s="702">
        <v>18.829999999999998</v>
      </c>
      <c r="G66" s="704">
        <v>3.64</v>
      </c>
      <c r="H66" s="1054">
        <v>11319.26</v>
      </c>
      <c r="I66" s="1055">
        <v>13958</v>
      </c>
      <c r="J66" s="945">
        <f t="shared" si="1"/>
        <v>11319.26</v>
      </c>
      <c r="K66" s="578">
        <f t="shared" si="1"/>
        <v>13958</v>
      </c>
      <c r="L66" s="123"/>
    </row>
    <row r="67" spans="1:12">
      <c r="A67" s="1231"/>
      <c r="B67" s="1097"/>
      <c r="C67" s="701">
        <v>1400</v>
      </c>
      <c r="D67" s="754">
        <v>1674</v>
      </c>
      <c r="E67" s="703">
        <v>19.84</v>
      </c>
      <c r="F67" s="702">
        <v>20.170000000000002</v>
      </c>
      <c r="G67" s="704">
        <v>3.92</v>
      </c>
      <c r="H67" s="1054">
        <v>11842.35</v>
      </c>
      <c r="I67" s="1055">
        <v>14457.48</v>
      </c>
      <c r="J67" s="945">
        <f t="shared" si="1"/>
        <v>11842.35</v>
      </c>
      <c r="K67" s="578">
        <f t="shared" si="1"/>
        <v>14457.48</v>
      </c>
      <c r="L67" s="123"/>
    </row>
    <row r="68" spans="1:12">
      <c r="A68" s="1231"/>
      <c r="B68" s="1097"/>
      <c r="C68" s="701">
        <v>1500</v>
      </c>
      <c r="D68" s="754">
        <v>1781</v>
      </c>
      <c r="E68" s="703">
        <v>21.18</v>
      </c>
      <c r="F68" s="702">
        <v>21.52</v>
      </c>
      <c r="G68" s="704">
        <v>4.2</v>
      </c>
      <c r="H68" s="1054">
        <v>12836.81</v>
      </c>
      <c r="I68" s="1055">
        <v>15509</v>
      </c>
      <c r="J68" s="945">
        <f t="shared" si="1"/>
        <v>12836.81</v>
      </c>
      <c r="K68" s="578">
        <f t="shared" si="1"/>
        <v>15509</v>
      </c>
      <c r="L68" s="123"/>
    </row>
    <row r="69" spans="1:12">
      <c r="A69" s="1231"/>
      <c r="B69" s="1097"/>
      <c r="C69" s="701">
        <v>1600</v>
      </c>
      <c r="D69" s="754">
        <v>1936</v>
      </c>
      <c r="E69" s="703">
        <v>22.53</v>
      </c>
      <c r="F69" s="702">
        <v>22.87</v>
      </c>
      <c r="G69" s="704">
        <v>4.4800000000000004</v>
      </c>
      <c r="H69" s="1054">
        <v>13492.98</v>
      </c>
      <c r="I69" s="1055">
        <v>16176.45</v>
      </c>
      <c r="J69" s="945">
        <f t="shared" si="1"/>
        <v>13492.98</v>
      </c>
      <c r="K69" s="578">
        <f t="shared" si="1"/>
        <v>16176.45</v>
      </c>
      <c r="L69" s="123"/>
    </row>
    <row r="70" spans="1:12">
      <c r="A70" s="1231"/>
      <c r="B70" s="1097"/>
      <c r="C70" s="701">
        <v>1700</v>
      </c>
      <c r="D70" s="754">
        <v>2057</v>
      </c>
      <c r="E70" s="703">
        <v>23.96</v>
      </c>
      <c r="F70" s="702">
        <v>24.3</v>
      </c>
      <c r="G70" s="704">
        <v>4.76</v>
      </c>
      <c r="H70" s="1054">
        <v>15390.48</v>
      </c>
      <c r="I70" s="1055">
        <v>18305.740000000002</v>
      </c>
      <c r="J70" s="945">
        <f t="shared" si="1"/>
        <v>15390.48</v>
      </c>
      <c r="K70" s="578">
        <f t="shared" si="1"/>
        <v>18305.740000000002</v>
      </c>
      <c r="L70" s="123"/>
    </row>
    <row r="71" spans="1:12">
      <c r="A71" s="1231"/>
      <c r="B71" s="1097"/>
      <c r="C71" s="701">
        <v>1800</v>
      </c>
      <c r="D71" s="754">
        <v>2178</v>
      </c>
      <c r="E71" s="703">
        <v>25.31</v>
      </c>
      <c r="F71" s="702">
        <v>25.64</v>
      </c>
      <c r="G71" s="704">
        <v>5.04</v>
      </c>
      <c r="H71" s="1054">
        <v>16000.65</v>
      </c>
      <c r="I71" s="1055">
        <v>19407.89</v>
      </c>
      <c r="J71" s="945">
        <f t="shared" si="1"/>
        <v>16000.65</v>
      </c>
      <c r="K71" s="578">
        <f t="shared" si="1"/>
        <v>19407.89</v>
      </c>
      <c r="L71" s="123"/>
    </row>
    <row r="72" spans="1:12">
      <c r="A72" s="1231"/>
      <c r="B72" s="1097"/>
      <c r="C72" s="701">
        <v>1900</v>
      </c>
      <c r="D72" s="754">
        <v>2299</v>
      </c>
      <c r="E72" s="703">
        <v>26.65</v>
      </c>
      <c r="F72" s="702">
        <v>26.99</v>
      </c>
      <c r="G72" s="704">
        <v>5.32</v>
      </c>
      <c r="H72" s="1054">
        <v>16589.82</v>
      </c>
      <c r="I72" s="1055">
        <v>20016.38</v>
      </c>
      <c r="J72" s="945">
        <f t="shared" si="1"/>
        <v>16589.82</v>
      </c>
      <c r="K72" s="578">
        <f t="shared" si="1"/>
        <v>20016.38</v>
      </c>
      <c r="L72" s="123"/>
    </row>
    <row r="73" spans="1:12">
      <c r="A73" s="1231"/>
      <c r="B73" s="1097"/>
      <c r="C73" s="701">
        <v>2000</v>
      </c>
      <c r="D73" s="754">
        <v>2420</v>
      </c>
      <c r="E73" s="703">
        <v>28</v>
      </c>
      <c r="F73" s="702">
        <v>28.34</v>
      </c>
      <c r="G73" s="704">
        <v>5.6</v>
      </c>
      <c r="H73" s="1054">
        <v>17910.77</v>
      </c>
      <c r="I73" s="1055">
        <v>20904.64</v>
      </c>
      <c r="J73" s="945">
        <f t="shared" si="1"/>
        <v>17910.77</v>
      </c>
      <c r="K73" s="578">
        <f t="shared" si="1"/>
        <v>20904.64</v>
      </c>
      <c r="L73" s="123"/>
    </row>
    <row r="74" spans="1:12">
      <c r="A74" s="1231"/>
      <c r="B74" s="1097"/>
      <c r="C74" s="701">
        <v>2100</v>
      </c>
      <c r="D74" s="754">
        <v>2541</v>
      </c>
      <c r="E74" s="703">
        <v>29.35</v>
      </c>
      <c r="F74" s="702">
        <v>29.68</v>
      </c>
      <c r="G74" s="704">
        <v>5.88</v>
      </c>
      <c r="H74" s="1054">
        <v>18583.98</v>
      </c>
      <c r="I74" s="1055">
        <v>22040.67</v>
      </c>
      <c r="J74" s="945">
        <f t="shared" si="1"/>
        <v>18583.98</v>
      </c>
      <c r="K74" s="578">
        <f t="shared" si="1"/>
        <v>22040.67</v>
      </c>
      <c r="L74" s="123"/>
    </row>
    <row r="75" spans="1:12">
      <c r="A75" s="1231"/>
      <c r="B75" s="1097"/>
      <c r="C75" s="701">
        <v>2200</v>
      </c>
      <c r="D75" s="754">
        <v>2662</v>
      </c>
      <c r="E75" s="703">
        <v>30.69</v>
      </c>
      <c r="F75" s="702">
        <v>31.03</v>
      </c>
      <c r="G75" s="704">
        <v>6.16</v>
      </c>
      <c r="H75" s="1054">
        <v>19143.3</v>
      </c>
      <c r="I75" s="1055">
        <v>22667.91</v>
      </c>
      <c r="J75" s="945">
        <f t="shared" si="1"/>
        <v>19143.3</v>
      </c>
      <c r="K75" s="578">
        <f t="shared" si="1"/>
        <v>22667.91</v>
      </c>
      <c r="L75" s="123"/>
    </row>
    <row r="76" spans="1:12">
      <c r="A76" s="1231"/>
      <c r="B76" s="1097"/>
      <c r="C76" s="701">
        <v>2300</v>
      </c>
      <c r="D76" s="754">
        <v>2783</v>
      </c>
      <c r="E76" s="703">
        <v>32.04</v>
      </c>
      <c r="F76" s="702">
        <v>32.380000000000003</v>
      </c>
      <c r="G76" s="704">
        <v>6.44</v>
      </c>
      <c r="H76" s="1054">
        <v>19915.97</v>
      </c>
      <c r="I76" s="1055">
        <v>23391.279999999999</v>
      </c>
      <c r="J76" s="945">
        <f t="shared" si="1"/>
        <v>19915.97</v>
      </c>
      <c r="K76" s="578">
        <f t="shared" si="1"/>
        <v>23391.279999999999</v>
      </c>
      <c r="L76" s="123"/>
    </row>
    <row r="77" spans="1:12">
      <c r="A77" s="1231"/>
      <c r="B77" s="1097"/>
      <c r="C77" s="701">
        <v>2400</v>
      </c>
      <c r="D77" s="754">
        <v>2903</v>
      </c>
      <c r="E77" s="703">
        <v>33.39</v>
      </c>
      <c r="F77" s="702">
        <v>33.72</v>
      </c>
      <c r="G77" s="704">
        <v>6.72</v>
      </c>
      <c r="H77" s="1054">
        <v>20664.330000000002</v>
      </c>
      <c r="I77" s="1055">
        <v>24114.63</v>
      </c>
      <c r="J77" s="945">
        <f t="shared" si="1"/>
        <v>20664.330000000002</v>
      </c>
      <c r="K77" s="578">
        <f t="shared" si="1"/>
        <v>24114.63</v>
      </c>
      <c r="L77" s="123"/>
    </row>
    <row r="78" spans="1:12">
      <c r="A78" s="1231"/>
      <c r="B78" s="1097"/>
      <c r="C78" s="701">
        <v>2500</v>
      </c>
      <c r="D78" s="754">
        <v>3025</v>
      </c>
      <c r="E78" s="703">
        <v>34.729999999999997</v>
      </c>
      <c r="F78" s="702">
        <v>35.07</v>
      </c>
      <c r="G78" s="704">
        <v>7</v>
      </c>
      <c r="H78" s="1054">
        <v>21338.61</v>
      </c>
      <c r="I78" s="1055">
        <v>24790.5</v>
      </c>
      <c r="J78" s="945">
        <f t="shared" si="1"/>
        <v>21338.61</v>
      </c>
      <c r="K78" s="578">
        <f t="shared" si="1"/>
        <v>24790.5</v>
      </c>
      <c r="L78" s="123"/>
    </row>
    <row r="79" spans="1:12">
      <c r="A79" s="1231"/>
      <c r="B79" s="1097"/>
      <c r="C79" s="701">
        <v>2600</v>
      </c>
      <c r="D79" s="754">
        <v>3145</v>
      </c>
      <c r="E79" s="703">
        <v>36.08</v>
      </c>
      <c r="F79" s="702">
        <v>36.42</v>
      </c>
      <c r="G79" s="704">
        <v>7.28</v>
      </c>
      <c r="H79" s="1054">
        <v>22583.3</v>
      </c>
      <c r="I79" s="1055">
        <v>26130.09</v>
      </c>
      <c r="J79" s="945">
        <f t="shared" si="1"/>
        <v>22583.3</v>
      </c>
      <c r="K79" s="578">
        <f t="shared" si="1"/>
        <v>26130.09</v>
      </c>
      <c r="L79" s="123"/>
    </row>
    <row r="80" spans="1:12">
      <c r="A80" s="1231"/>
      <c r="B80" s="1097"/>
      <c r="C80" s="701">
        <v>2800</v>
      </c>
      <c r="D80" s="754">
        <v>3388</v>
      </c>
      <c r="E80" s="703">
        <v>38.78</v>
      </c>
      <c r="F80" s="702">
        <v>39.11</v>
      </c>
      <c r="G80" s="704">
        <v>7.84</v>
      </c>
      <c r="H80" s="1054">
        <v>24119.81</v>
      </c>
      <c r="I80" s="1055">
        <v>27667.33</v>
      </c>
      <c r="J80" s="945">
        <f t="shared" si="1"/>
        <v>24119.81</v>
      </c>
      <c r="K80" s="578">
        <f t="shared" si="1"/>
        <v>27667.33</v>
      </c>
      <c r="L80" s="123"/>
    </row>
    <row r="81" spans="1:12" ht="15.75" thickBot="1">
      <c r="A81" s="1231"/>
      <c r="B81" s="1098"/>
      <c r="C81" s="705">
        <v>3000</v>
      </c>
      <c r="D81" s="755">
        <v>3630</v>
      </c>
      <c r="E81" s="707">
        <v>41.47</v>
      </c>
      <c r="F81" s="706">
        <v>41.8</v>
      </c>
      <c r="G81" s="708">
        <v>8.4</v>
      </c>
      <c r="H81" s="1054">
        <v>25459.55</v>
      </c>
      <c r="I81" s="1055">
        <v>29005.82</v>
      </c>
      <c r="J81" s="946">
        <f t="shared" si="1"/>
        <v>25459.55</v>
      </c>
      <c r="K81" s="69">
        <f t="shared" si="1"/>
        <v>29005.82</v>
      </c>
      <c r="L81" s="123"/>
    </row>
    <row r="82" spans="1:12">
      <c r="A82" s="1231"/>
      <c r="B82" s="1221">
        <v>600</v>
      </c>
      <c r="C82" s="709">
        <v>400</v>
      </c>
      <c r="D82" s="710">
        <v>732.31220299999995</v>
      </c>
      <c r="E82" s="579">
        <v>7.48</v>
      </c>
      <c r="F82" s="720">
        <v>7.83</v>
      </c>
      <c r="G82" s="721">
        <v>1.2800000000000002</v>
      </c>
      <c r="H82" s="1054">
        <v>5474.1</v>
      </c>
      <c r="I82" s="1055">
        <v>8465.0400000000009</v>
      </c>
      <c r="J82" s="944">
        <f t="shared" si="1"/>
        <v>5474.1</v>
      </c>
      <c r="K82" s="732">
        <f t="shared" si="1"/>
        <v>8465.0400000000009</v>
      </c>
      <c r="L82" s="123"/>
    </row>
    <row r="83" spans="1:12">
      <c r="A83" s="1231"/>
      <c r="B83" s="1097"/>
      <c r="C83" s="714">
        <v>500</v>
      </c>
      <c r="D83" s="713">
        <v>868.27573699999994</v>
      </c>
      <c r="E83" s="703">
        <v>9.35</v>
      </c>
      <c r="F83" s="711">
        <v>9.6999999999999993</v>
      </c>
      <c r="G83" s="712">
        <v>1.6</v>
      </c>
      <c r="H83" s="1054">
        <v>6301.41</v>
      </c>
      <c r="I83" s="1055">
        <v>9317.1</v>
      </c>
      <c r="J83" s="945">
        <f t="shared" si="1"/>
        <v>6301.41</v>
      </c>
      <c r="K83" s="733">
        <f t="shared" si="1"/>
        <v>9317.1</v>
      </c>
      <c r="L83" s="123"/>
    </row>
    <row r="84" spans="1:12">
      <c r="A84" s="1231"/>
      <c r="B84" s="1097"/>
      <c r="C84" s="714">
        <v>600</v>
      </c>
      <c r="D84" s="713">
        <v>1005.2501899999997</v>
      </c>
      <c r="E84" s="703">
        <v>11.219999999999999</v>
      </c>
      <c r="F84" s="711">
        <v>11.569999999999999</v>
      </c>
      <c r="G84" s="712">
        <v>1.92</v>
      </c>
      <c r="H84" s="1054">
        <v>7214.3</v>
      </c>
      <c r="I84" s="1055">
        <v>10204.32</v>
      </c>
      <c r="J84" s="945">
        <f t="shared" si="1"/>
        <v>7214.3</v>
      </c>
      <c r="K84" s="733">
        <f t="shared" si="1"/>
        <v>10204.32</v>
      </c>
      <c r="L84" s="123"/>
    </row>
    <row r="85" spans="1:12">
      <c r="A85" s="1231"/>
      <c r="B85" s="1097"/>
      <c r="C85" s="714">
        <v>700</v>
      </c>
      <c r="D85" s="713">
        <v>1142.4399000000003</v>
      </c>
      <c r="E85" s="703">
        <v>13.089999999999998</v>
      </c>
      <c r="F85" s="711">
        <v>13.439999999999998</v>
      </c>
      <c r="G85" s="712">
        <v>2.2399999999999998</v>
      </c>
      <c r="H85" s="1054">
        <v>7997.72</v>
      </c>
      <c r="I85" s="1055">
        <v>10928.42</v>
      </c>
      <c r="J85" s="945">
        <f t="shared" si="1"/>
        <v>7997.72</v>
      </c>
      <c r="K85" s="733">
        <f t="shared" si="1"/>
        <v>10928.42</v>
      </c>
      <c r="L85" s="123"/>
    </row>
    <row r="86" spans="1:12">
      <c r="A86" s="1231"/>
      <c r="B86" s="1097"/>
      <c r="C86" s="714">
        <v>800</v>
      </c>
      <c r="D86" s="713">
        <v>1279.2644620000001</v>
      </c>
      <c r="E86" s="703">
        <v>14.96</v>
      </c>
      <c r="F86" s="711">
        <v>15.31</v>
      </c>
      <c r="G86" s="712">
        <v>2.5600000000000005</v>
      </c>
      <c r="H86" s="1054">
        <v>8825.02</v>
      </c>
      <c r="I86" s="1055">
        <v>11776.21</v>
      </c>
      <c r="J86" s="945">
        <f t="shared" si="1"/>
        <v>8825.02</v>
      </c>
      <c r="K86" s="733">
        <f t="shared" si="1"/>
        <v>11776.21</v>
      </c>
      <c r="L86" s="123"/>
    </row>
    <row r="87" spans="1:12">
      <c r="A87" s="1231"/>
      <c r="B87" s="1097"/>
      <c r="C87" s="714">
        <v>900</v>
      </c>
      <c r="D87" s="713">
        <v>1415.327172</v>
      </c>
      <c r="E87" s="703">
        <v>16.829999999999998</v>
      </c>
      <c r="F87" s="711">
        <v>17.18</v>
      </c>
      <c r="G87" s="712">
        <v>2.8800000000000003</v>
      </c>
      <c r="H87" s="1054">
        <v>9604.08</v>
      </c>
      <c r="I87" s="1055">
        <v>12540.8</v>
      </c>
      <c r="J87" s="945">
        <f t="shared" si="1"/>
        <v>9604.08</v>
      </c>
      <c r="K87" s="733">
        <f t="shared" si="1"/>
        <v>12540.8</v>
      </c>
      <c r="L87" s="123"/>
    </row>
    <row r="88" spans="1:12">
      <c r="A88" s="1231"/>
      <c r="B88" s="1097"/>
      <c r="C88" s="714">
        <v>1000</v>
      </c>
      <c r="D88" s="713">
        <v>1551.1892760000001</v>
      </c>
      <c r="E88" s="703">
        <v>18.7</v>
      </c>
      <c r="F88" s="711">
        <v>18.7</v>
      </c>
      <c r="G88" s="712">
        <v>3.2</v>
      </c>
      <c r="H88" s="1054">
        <v>10516.97</v>
      </c>
      <c r="I88" s="1055">
        <v>13452.18</v>
      </c>
      <c r="J88" s="945">
        <f t="shared" si="1"/>
        <v>10516.97</v>
      </c>
      <c r="K88" s="733">
        <f t="shared" si="1"/>
        <v>13452.18</v>
      </c>
      <c r="L88" s="123"/>
    </row>
    <row r="89" spans="1:12">
      <c r="A89" s="1231"/>
      <c r="B89" s="1097"/>
      <c r="C89" s="714">
        <v>1100</v>
      </c>
      <c r="D89" s="713">
        <v>1689.232125</v>
      </c>
      <c r="E89" s="703">
        <v>20.57</v>
      </c>
      <c r="F89" s="711">
        <v>20.92</v>
      </c>
      <c r="G89" s="712">
        <v>3.5200000000000005</v>
      </c>
      <c r="H89" s="1054">
        <v>11300.39</v>
      </c>
      <c r="I89" s="1055">
        <v>14220.49</v>
      </c>
      <c r="J89" s="945">
        <f t="shared" si="1"/>
        <v>11300.39</v>
      </c>
      <c r="K89" s="733">
        <f t="shared" si="1"/>
        <v>14220.49</v>
      </c>
      <c r="L89" s="123"/>
    </row>
    <row r="90" spans="1:12">
      <c r="A90" s="1231"/>
      <c r="B90" s="1097"/>
      <c r="C90" s="714">
        <v>1200</v>
      </c>
      <c r="D90" s="713">
        <v>1824.1103579999999</v>
      </c>
      <c r="E90" s="703">
        <v>22.439999999999998</v>
      </c>
      <c r="F90" s="711">
        <v>22.79</v>
      </c>
      <c r="G90" s="712">
        <v>3.84</v>
      </c>
      <c r="H90" s="1054">
        <v>12079.44</v>
      </c>
      <c r="I90" s="1055">
        <v>14984.51</v>
      </c>
      <c r="J90" s="945">
        <f t="shared" si="1"/>
        <v>12079.44</v>
      </c>
      <c r="K90" s="733">
        <f t="shared" si="1"/>
        <v>14984.51</v>
      </c>
      <c r="L90" s="123"/>
    </row>
    <row r="91" spans="1:12">
      <c r="A91" s="1231"/>
      <c r="B91" s="1097"/>
      <c r="C91" s="714">
        <v>1300</v>
      </c>
      <c r="D91" s="713">
        <v>1979.949664</v>
      </c>
      <c r="E91" s="703">
        <v>24.31</v>
      </c>
      <c r="F91" s="711">
        <v>24.66</v>
      </c>
      <c r="G91" s="712">
        <v>4.16</v>
      </c>
      <c r="H91" s="1054">
        <v>12951.72</v>
      </c>
      <c r="I91" s="1055">
        <v>15840.67</v>
      </c>
      <c r="J91" s="945">
        <f t="shared" si="1"/>
        <v>12951.72</v>
      </c>
      <c r="K91" s="733">
        <f t="shared" si="1"/>
        <v>15840.67</v>
      </c>
      <c r="L91" s="123"/>
    </row>
    <row r="92" spans="1:12">
      <c r="A92" s="1231"/>
      <c r="B92" s="1097"/>
      <c r="C92" s="714">
        <v>1400</v>
      </c>
      <c r="D92" s="713">
        <v>2132.5544800000002</v>
      </c>
      <c r="E92" s="703">
        <v>26.179999999999996</v>
      </c>
      <c r="F92" s="711">
        <v>26.529999999999998</v>
      </c>
      <c r="G92" s="712">
        <v>4.4799999999999995</v>
      </c>
      <c r="H92" s="1054">
        <v>13905.21</v>
      </c>
      <c r="I92" s="1055">
        <v>16815.77</v>
      </c>
      <c r="J92" s="945">
        <f t="shared" si="1"/>
        <v>13905.21</v>
      </c>
      <c r="K92" s="733">
        <f t="shared" si="1"/>
        <v>16815.77</v>
      </c>
      <c r="L92" s="123"/>
    </row>
    <row r="93" spans="1:12">
      <c r="A93" s="1231"/>
      <c r="B93" s="1097"/>
      <c r="C93" s="714">
        <v>1500</v>
      </c>
      <c r="D93" s="713">
        <v>2284.1810599999999</v>
      </c>
      <c r="E93" s="703">
        <v>28.049999999999997</v>
      </c>
      <c r="F93" s="711">
        <v>28.4</v>
      </c>
      <c r="G93" s="712">
        <v>4.8000000000000007</v>
      </c>
      <c r="H93" s="1054">
        <v>14733.62</v>
      </c>
      <c r="I93" s="1055">
        <v>17583.02</v>
      </c>
      <c r="J93" s="945">
        <f t="shared" si="1"/>
        <v>14733.62</v>
      </c>
      <c r="K93" s="733">
        <f t="shared" si="1"/>
        <v>17583.02</v>
      </c>
      <c r="L93" s="123"/>
    </row>
    <row r="94" spans="1:12">
      <c r="A94" s="1231"/>
      <c r="B94" s="1097"/>
      <c r="C94" s="714">
        <v>1600</v>
      </c>
      <c r="D94" s="713">
        <v>2437.7641119999998</v>
      </c>
      <c r="E94" s="703">
        <v>29.92</v>
      </c>
      <c r="F94" s="711">
        <v>30.270000000000003</v>
      </c>
      <c r="G94" s="712">
        <v>5.120000000000001</v>
      </c>
      <c r="H94" s="1054">
        <v>15861.58</v>
      </c>
      <c r="I94" s="1055">
        <v>18797.07</v>
      </c>
      <c r="J94" s="945">
        <f t="shared" si="1"/>
        <v>15861.58</v>
      </c>
      <c r="K94" s="733">
        <f t="shared" si="1"/>
        <v>18797.07</v>
      </c>
      <c r="L94" s="123"/>
    </row>
    <row r="95" spans="1:12">
      <c r="A95" s="1231"/>
      <c r="B95" s="1097"/>
      <c r="C95" s="714">
        <v>1700</v>
      </c>
      <c r="D95" s="713">
        <v>2590.3689279999999</v>
      </c>
      <c r="E95" s="703">
        <v>31.79</v>
      </c>
      <c r="F95" s="711">
        <v>32.14</v>
      </c>
      <c r="G95" s="712">
        <v>5.44</v>
      </c>
      <c r="H95" s="1054">
        <v>17041.29</v>
      </c>
      <c r="I95" s="1055">
        <v>20032.189999999999</v>
      </c>
      <c r="J95" s="945">
        <f t="shared" si="1"/>
        <v>17041.29</v>
      </c>
      <c r="K95" s="733">
        <f t="shared" si="1"/>
        <v>20032.189999999999</v>
      </c>
      <c r="L95" s="123"/>
    </row>
    <row r="96" spans="1:12">
      <c r="A96" s="1231"/>
      <c r="B96" s="1097"/>
      <c r="C96" s="714">
        <v>1800</v>
      </c>
      <c r="D96" s="713">
        <v>2741.995508</v>
      </c>
      <c r="E96" s="703">
        <v>33.659999999999997</v>
      </c>
      <c r="F96" s="711">
        <v>34.01</v>
      </c>
      <c r="G96" s="712">
        <v>5.7600000000000007</v>
      </c>
      <c r="H96" s="1054">
        <v>17714.18</v>
      </c>
      <c r="I96" s="1055">
        <v>21224.77</v>
      </c>
      <c r="J96" s="945">
        <f t="shared" si="1"/>
        <v>17714.18</v>
      </c>
      <c r="K96" s="733">
        <f t="shared" si="1"/>
        <v>21224.77</v>
      </c>
      <c r="L96" s="123"/>
    </row>
    <row r="97" spans="1:12">
      <c r="A97" s="1231"/>
      <c r="B97" s="1097"/>
      <c r="C97" s="714">
        <v>1900</v>
      </c>
      <c r="D97" s="713">
        <v>2895.5785599999999</v>
      </c>
      <c r="E97" s="703">
        <v>35.529999999999994</v>
      </c>
      <c r="F97" s="711">
        <v>35.879999999999995</v>
      </c>
      <c r="G97" s="712">
        <v>6.08</v>
      </c>
      <c r="H97" s="1054">
        <v>18383.77</v>
      </c>
      <c r="I97" s="1055">
        <v>21888.03</v>
      </c>
      <c r="J97" s="945">
        <f t="shared" si="1"/>
        <v>18383.77</v>
      </c>
      <c r="K97" s="733">
        <f t="shared" si="1"/>
        <v>21888.03</v>
      </c>
      <c r="L97" s="123"/>
    </row>
    <row r="98" spans="1:12">
      <c r="A98" s="1231"/>
      <c r="B98" s="1097"/>
      <c r="C98" s="714">
        <v>2000</v>
      </c>
      <c r="D98" s="713">
        <v>3047.20514</v>
      </c>
      <c r="E98" s="703">
        <v>37.4</v>
      </c>
      <c r="F98" s="711">
        <v>37.75</v>
      </c>
      <c r="G98" s="712">
        <v>6.4</v>
      </c>
      <c r="H98" s="1054">
        <v>19792.86</v>
      </c>
      <c r="I98" s="1055">
        <v>23376.86</v>
      </c>
      <c r="J98" s="945">
        <f t="shared" si="1"/>
        <v>19792.86</v>
      </c>
      <c r="K98" s="733">
        <f t="shared" si="1"/>
        <v>23376.86</v>
      </c>
      <c r="L98" s="123"/>
    </row>
    <row r="99" spans="1:12">
      <c r="A99" s="1231"/>
      <c r="B99" s="1097"/>
      <c r="C99" s="714">
        <v>2100</v>
      </c>
      <c r="D99" s="713">
        <v>3197.1006479999996</v>
      </c>
      <c r="E99" s="703">
        <v>39.270000000000003</v>
      </c>
      <c r="F99" s="711">
        <v>39.620000000000005</v>
      </c>
      <c r="G99" s="712">
        <v>6.7200000000000006</v>
      </c>
      <c r="H99" s="1054">
        <v>20531.25</v>
      </c>
      <c r="I99" s="1055">
        <v>24104.39</v>
      </c>
      <c r="J99" s="945">
        <f t="shared" si="1"/>
        <v>20531.25</v>
      </c>
      <c r="K99" s="733">
        <f t="shared" si="1"/>
        <v>24104.39</v>
      </c>
      <c r="L99" s="123"/>
    </row>
    <row r="100" spans="1:12">
      <c r="A100" s="1231"/>
      <c r="B100" s="1097"/>
      <c r="C100" s="714">
        <v>2200</v>
      </c>
      <c r="D100" s="713">
        <v>3353.393008</v>
      </c>
      <c r="E100" s="703">
        <v>41.14</v>
      </c>
      <c r="F100" s="711">
        <v>41.49</v>
      </c>
      <c r="G100" s="712">
        <v>7.0400000000000009</v>
      </c>
      <c r="H100" s="1054">
        <v>21221.919999999998</v>
      </c>
      <c r="I100" s="1055">
        <v>24788.36</v>
      </c>
      <c r="J100" s="945">
        <f t="shared" si="1"/>
        <v>21221.919999999998</v>
      </c>
      <c r="K100" s="733">
        <f t="shared" si="1"/>
        <v>24788.36</v>
      </c>
      <c r="L100" s="123"/>
    </row>
    <row r="101" spans="1:12">
      <c r="A101" s="1231"/>
      <c r="B101" s="1097"/>
      <c r="C101" s="714">
        <v>2300</v>
      </c>
      <c r="D101" s="713">
        <v>3504.0413520000002</v>
      </c>
      <c r="E101" s="703">
        <v>43.01</v>
      </c>
      <c r="F101" s="711">
        <v>43.36</v>
      </c>
      <c r="G101" s="712">
        <v>7.3599999999999994</v>
      </c>
      <c r="H101" s="1054">
        <v>22010.31</v>
      </c>
      <c r="I101" s="1055">
        <v>25560.560000000001</v>
      </c>
      <c r="J101" s="945">
        <f t="shared" si="1"/>
        <v>22010.31</v>
      </c>
      <c r="K101" s="733">
        <f t="shared" si="1"/>
        <v>25560.560000000001</v>
      </c>
      <c r="L101" s="123"/>
    </row>
    <row r="102" spans="1:12">
      <c r="A102" s="1231"/>
      <c r="B102" s="1097"/>
      <c r="C102" s="714">
        <v>2400</v>
      </c>
      <c r="D102" s="713">
        <v>3657.6244040000001</v>
      </c>
      <c r="E102" s="703">
        <v>44.879999999999995</v>
      </c>
      <c r="F102" s="711">
        <v>45.23</v>
      </c>
      <c r="G102" s="712">
        <v>7.68</v>
      </c>
      <c r="H102" s="1054">
        <v>22789.8</v>
      </c>
      <c r="I102" s="1055">
        <v>26505.31</v>
      </c>
      <c r="J102" s="945">
        <f t="shared" si="1"/>
        <v>22789.8</v>
      </c>
      <c r="K102" s="733">
        <f t="shared" si="1"/>
        <v>26505.31</v>
      </c>
      <c r="L102" s="123"/>
    </row>
    <row r="103" spans="1:12">
      <c r="A103" s="1231"/>
      <c r="B103" s="1097"/>
      <c r="C103" s="714">
        <v>2500</v>
      </c>
      <c r="D103" s="713">
        <v>3809.2509839999998</v>
      </c>
      <c r="E103" s="703">
        <v>46.75</v>
      </c>
      <c r="F103" s="711">
        <v>47.1</v>
      </c>
      <c r="G103" s="712">
        <v>8</v>
      </c>
      <c r="H103" s="1054">
        <v>23529.33</v>
      </c>
      <c r="I103" s="1055">
        <v>27191.47</v>
      </c>
      <c r="J103" s="945">
        <f t="shared" si="1"/>
        <v>23529.33</v>
      </c>
      <c r="K103" s="733">
        <f t="shared" si="1"/>
        <v>27191.47</v>
      </c>
      <c r="L103" s="123"/>
    </row>
    <row r="104" spans="1:12">
      <c r="A104" s="1231"/>
      <c r="B104" s="1097"/>
      <c r="C104" s="714">
        <v>2600</v>
      </c>
      <c r="D104" s="713">
        <v>3960.8775639999999</v>
      </c>
      <c r="E104" s="703">
        <v>48.62</v>
      </c>
      <c r="F104" s="711">
        <v>48.97</v>
      </c>
      <c r="G104" s="712">
        <v>8.32</v>
      </c>
      <c r="H104" s="1054">
        <v>24946.19</v>
      </c>
      <c r="I104" s="1055">
        <v>28703.86</v>
      </c>
      <c r="J104" s="945">
        <f t="shared" si="1"/>
        <v>24946.19</v>
      </c>
      <c r="K104" s="733">
        <f t="shared" si="1"/>
        <v>28703.86</v>
      </c>
      <c r="L104" s="123"/>
    </row>
    <row r="105" spans="1:12">
      <c r="A105" s="1231"/>
      <c r="B105" s="1097"/>
      <c r="C105" s="714">
        <v>2800</v>
      </c>
      <c r="D105" s="713">
        <v>4267.0654320000003</v>
      </c>
      <c r="E105" s="703">
        <v>52.359999999999992</v>
      </c>
      <c r="F105" s="711">
        <v>52.709999999999994</v>
      </c>
      <c r="G105" s="712">
        <v>8.9599999999999991</v>
      </c>
      <c r="H105" s="1054">
        <v>26653.99</v>
      </c>
      <c r="I105" s="1055">
        <v>30390.27</v>
      </c>
      <c r="J105" s="945">
        <f t="shared" si="1"/>
        <v>26653.99</v>
      </c>
      <c r="K105" s="733">
        <f t="shared" si="1"/>
        <v>30390.27</v>
      </c>
      <c r="L105" s="123"/>
    </row>
    <row r="106" spans="1:12" ht="15.75" thickBot="1">
      <c r="A106" s="1232"/>
      <c r="B106" s="1098"/>
      <c r="C106" s="715">
        <v>3000</v>
      </c>
      <c r="D106" s="716">
        <v>4570.3185919999996</v>
      </c>
      <c r="E106" s="707">
        <v>56.099999999999994</v>
      </c>
      <c r="F106" s="722">
        <v>56.449999999999996</v>
      </c>
      <c r="G106" s="723">
        <v>9.6000000000000014</v>
      </c>
      <c r="H106" s="1054">
        <v>28128.6</v>
      </c>
      <c r="I106" s="1055">
        <v>31844.66</v>
      </c>
      <c r="J106" s="946">
        <f t="shared" si="1"/>
        <v>28128.6</v>
      </c>
      <c r="K106" s="734">
        <f t="shared" si="1"/>
        <v>31844.66</v>
      </c>
      <c r="L106" s="123"/>
    </row>
    <row r="107" spans="1:12">
      <c r="A107" s="1230" t="s">
        <v>3308</v>
      </c>
      <c r="B107" s="1221" t="s">
        <v>439</v>
      </c>
      <c r="C107" s="709">
        <v>600</v>
      </c>
      <c r="D107" s="756">
        <v>453.50077499999992</v>
      </c>
      <c r="E107" s="757">
        <v>6.39</v>
      </c>
      <c r="F107" s="758">
        <v>6.95</v>
      </c>
      <c r="G107" s="759">
        <v>1.5</v>
      </c>
      <c r="H107" s="1054">
        <v>6218.48</v>
      </c>
      <c r="I107" s="1055">
        <v>9543</v>
      </c>
      <c r="J107" s="944">
        <f t="shared" si="1"/>
        <v>6218.48</v>
      </c>
      <c r="K107" s="732">
        <f t="shared" si="1"/>
        <v>9543</v>
      </c>
      <c r="L107" s="123"/>
    </row>
    <row r="108" spans="1:12">
      <c r="A108" s="1231"/>
      <c r="B108" s="1097"/>
      <c r="C108" s="714">
        <v>700</v>
      </c>
      <c r="D108" s="760">
        <v>521.83871999999997</v>
      </c>
      <c r="E108" s="761">
        <v>7.45</v>
      </c>
      <c r="F108" s="762">
        <v>8.11</v>
      </c>
      <c r="G108" s="763">
        <v>1.75</v>
      </c>
      <c r="H108" s="1054">
        <v>6882.73</v>
      </c>
      <c r="I108" s="1055">
        <v>10156.73</v>
      </c>
      <c r="J108" s="945">
        <f t="shared" si="1"/>
        <v>6882.73</v>
      </c>
      <c r="K108" s="733">
        <f t="shared" si="1"/>
        <v>10156.73</v>
      </c>
      <c r="L108" s="123"/>
    </row>
    <row r="109" spans="1:12">
      <c r="A109" s="1231"/>
      <c r="B109" s="1097"/>
      <c r="C109" s="714">
        <v>800</v>
      </c>
      <c r="D109" s="760">
        <v>590.27292</v>
      </c>
      <c r="E109" s="761">
        <v>8.5</v>
      </c>
      <c r="F109" s="762">
        <v>9.26</v>
      </c>
      <c r="G109" s="763">
        <v>2</v>
      </c>
      <c r="H109" s="1054">
        <v>7647.6</v>
      </c>
      <c r="I109" s="1055">
        <v>10841.52</v>
      </c>
      <c r="J109" s="945">
        <f t="shared" si="1"/>
        <v>7647.6</v>
      </c>
      <c r="K109" s="733">
        <f t="shared" si="1"/>
        <v>10841.52</v>
      </c>
      <c r="L109" s="123"/>
    </row>
    <row r="110" spans="1:12">
      <c r="A110" s="1231"/>
      <c r="B110" s="1097"/>
      <c r="C110" s="714">
        <v>900</v>
      </c>
      <c r="D110" s="760">
        <v>659.08282500000007</v>
      </c>
      <c r="E110" s="761">
        <v>9.56</v>
      </c>
      <c r="F110" s="762">
        <v>10.42</v>
      </c>
      <c r="G110" s="763">
        <v>2.25</v>
      </c>
      <c r="H110" s="1054">
        <v>8348.6299999999992</v>
      </c>
      <c r="I110" s="1055">
        <v>11518.77</v>
      </c>
      <c r="J110" s="945">
        <f t="shared" si="1"/>
        <v>8348.6299999999992</v>
      </c>
      <c r="K110" s="733">
        <f t="shared" si="1"/>
        <v>11518.77</v>
      </c>
      <c r="L110" s="123"/>
    </row>
    <row r="111" spans="1:12">
      <c r="A111" s="1231"/>
      <c r="B111" s="1097"/>
      <c r="C111" s="714">
        <v>1000</v>
      </c>
      <c r="D111" s="760">
        <v>727.60396500000002</v>
      </c>
      <c r="E111" s="761">
        <v>10.350000000000001</v>
      </c>
      <c r="F111" s="762">
        <v>11.58</v>
      </c>
      <c r="G111" s="763">
        <v>2.5</v>
      </c>
      <c r="H111" s="1054">
        <v>9147.0499999999993</v>
      </c>
      <c r="I111" s="1055">
        <v>12267.11</v>
      </c>
      <c r="J111" s="945">
        <f t="shared" si="1"/>
        <v>9147.0499999999993</v>
      </c>
      <c r="K111" s="733">
        <f t="shared" si="1"/>
        <v>12267.11</v>
      </c>
      <c r="L111" s="123"/>
    </row>
    <row r="112" spans="1:12">
      <c r="A112" s="1231"/>
      <c r="B112" s="1097"/>
      <c r="C112" s="714">
        <v>1100</v>
      </c>
      <c r="D112" s="760">
        <v>797.23980000000006</v>
      </c>
      <c r="E112" s="761">
        <v>11.66</v>
      </c>
      <c r="F112" s="762">
        <v>12.74</v>
      </c>
      <c r="G112" s="763">
        <v>2.75</v>
      </c>
      <c r="H112" s="1054">
        <v>9842.67</v>
      </c>
      <c r="I112" s="1055">
        <v>12914.2</v>
      </c>
      <c r="J112" s="945">
        <f t="shared" si="1"/>
        <v>9842.67</v>
      </c>
      <c r="K112" s="733">
        <f t="shared" si="1"/>
        <v>12914.2</v>
      </c>
      <c r="L112" s="123"/>
    </row>
    <row r="113" spans="1:12">
      <c r="A113" s="1231"/>
      <c r="B113" s="1097"/>
      <c r="C113" s="714">
        <v>1200</v>
      </c>
      <c r="D113" s="760">
        <v>866.02589999999987</v>
      </c>
      <c r="E113" s="761">
        <v>12.72</v>
      </c>
      <c r="F113" s="762">
        <v>13.9</v>
      </c>
      <c r="G113" s="763">
        <v>3</v>
      </c>
      <c r="H113" s="1054">
        <v>10543.7</v>
      </c>
      <c r="I113" s="1055">
        <v>13592.54</v>
      </c>
      <c r="J113" s="945">
        <f t="shared" si="1"/>
        <v>10543.7</v>
      </c>
      <c r="K113" s="733">
        <f t="shared" si="1"/>
        <v>13592.54</v>
      </c>
      <c r="L113" s="123"/>
    </row>
    <row r="114" spans="1:12">
      <c r="A114" s="1231"/>
      <c r="B114" s="1097"/>
      <c r="C114" s="714">
        <v>1300</v>
      </c>
      <c r="D114" s="760">
        <v>933.65486999999996</v>
      </c>
      <c r="E114" s="761">
        <v>13.780000000000001</v>
      </c>
      <c r="F114" s="762">
        <v>15.05</v>
      </c>
      <c r="G114" s="763">
        <v>3.25</v>
      </c>
      <c r="H114" s="1054">
        <v>11239.34</v>
      </c>
      <c r="I114" s="1055">
        <v>14276.26</v>
      </c>
      <c r="J114" s="945">
        <f t="shared" si="1"/>
        <v>11239.34</v>
      </c>
      <c r="K114" s="733">
        <f t="shared" si="1"/>
        <v>14276.26</v>
      </c>
      <c r="L114" s="123"/>
    </row>
    <row r="115" spans="1:12">
      <c r="A115" s="1231"/>
      <c r="B115" s="1097"/>
      <c r="C115" s="714">
        <v>1400</v>
      </c>
      <c r="D115" s="760">
        <v>1002.8311650000002</v>
      </c>
      <c r="E115" s="761">
        <v>14.83</v>
      </c>
      <c r="F115" s="762">
        <v>16.21</v>
      </c>
      <c r="G115" s="763">
        <v>3.5</v>
      </c>
      <c r="H115" s="1054">
        <v>12037.75</v>
      </c>
      <c r="I115" s="1055">
        <v>15053.65</v>
      </c>
      <c r="J115" s="945">
        <f t="shared" si="1"/>
        <v>12037.75</v>
      </c>
      <c r="K115" s="733">
        <f t="shared" si="1"/>
        <v>15053.65</v>
      </c>
      <c r="L115" s="123"/>
    </row>
    <row r="116" spans="1:12">
      <c r="A116" s="1231"/>
      <c r="B116" s="1097"/>
      <c r="C116" s="714">
        <v>1500</v>
      </c>
      <c r="D116" s="760">
        <v>1071.6389999999999</v>
      </c>
      <c r="E116" s="761">
        <v>15.89</v>
      </c>
      <c r="F116" s="762">
        <v>17.37</v>
      </c>
      <c r="G116" s="763">
        <v>3.75</v>
      </c>
      <c r="H116" s="1054">
        <v>12702.01</v>
      </c>
      <c r="I116" s="1055">
        <v>15668.47</v>
      </c>
      <c r="J116" s="945">
        <f t="shared" si="1"/>
        <v>12702.01</v>
      </c>
      <c r="K116" s="733">
        <f t="shared" si="1"/>
        <v>15668.47</v>
      </c>
      <c r="L116" s="123"/>
    </row>
    <row r="117" spans="1:12">
      <c r="A117" s="1231"/>
      <c r="B117" s="1097"/>
      <c r="C117" s="714">
        <v>1600</v>
      </c>
      <c r="D117" s="760">
        <v>1140.0783749999998</v>
      </c>
      <c r="E117" s="761">
        <v>16.940000000000001</v>
      </c>
      <c r="F117" s="762">
        <v>18.53</v>
      </c>
      <c r="G117" s="763">
        <v>4</v>
      </c>
      <c r="H117" s="1054">
        <v>13663.76</v>
      </c>
      <c r="I117" s="1055">
        <v>16633.22</v>
      </c>
      <c r="J117" s="945">
        <f t="shared" si="1"/>
        <v>13663.76</v>
      </c>
      <c r="K117" s="733">
        <f t="shared" si="1"/>
        <v>16633.22</v>
      </c>
      <c r="L117" s="123"/>
    </row>
    <row r="118" spans="1:12">
      <c r="A118" s="1231"/>
      <c r="B118" s="1097"/>
      <c r="C118" s="714">
        <v>1700</v>
      </c>
      <c r="D118" s="760">
        <v>1208.1492899999998</v>
      </c>
      <c r="E118" s="761">
        <v>18</v>
      </c>
      <c r="F118" s="762">
        <v>19.690000000000001</v>
      </c>
      <c r="G118" s="763">
        <v>4.25</v>
      </c>
      <c r="H118" s="1054">
        <v>14545.47</v>
      </c>
      <c r="I118" s="1055">
        <v>17426.77</v>
      </c>
      <c r="J118" s="945">
        <f t="shared" si="1"/>
        <v>14545.47</v>
      </c>
      <c r="K118" s="733">
        <f t="shared" si="1"/>
        <v>17426.77</v>
      </c>
      <c r="L118" s="123"/>
    </row>
    <row r="119" spans="1:12">
      <c r="A119" s="1231"/>
      <c r="B119" s="1097"/>
      <c r="C119" s="714">
        <v>1800</v>
      </c>
      <c r="D119" s="760">
        <v>1277.5108499999999</v>
      </c>
      <c r="E119" s="761">
        <v>19.05</v>
      </c>
      <c r="F119" s="762">
        <v>20.84</v>
      </c>
      <c r="G119" s="763">
        <v>4.5</v>
      </c>
      <c r="H119" s="1054">
        <v>15325.47</v>
      </c>
      <c r="I119" s="1055">
        <v>18518.560000000001</v>
      </c>
      <c r="J119" s="945">
        <f t="shared" si="1"/>
        <v>15325.47</v>
      </c>
      <c r="K119" s="733">
        <f t="shared" si="1"/>
        <v>18518.560000000001</v>
      </c>
      <c r="L119" s="123"/>
    </row>
    <row r="120" spans="1:12">
      <c r="A120" s="1231"/>
      <c r="B120" s="1097"/>
      <c r="C120" s="714">
        <v>1900</v>
      </c>
      <c r="D120" s="760">
        <v>1348.4394</v>
      </c>
      <c r="E120" s="761">
        <v>20.11</v>
      </c>
      <c r="F120" s="762">
        <v>22</v>
      </c>
      <c r="G120" s="763">
        <v>4.75</v>
      </c>
      <c r="H120" s="1054">
        <v>16039.5</v>
      </c>
      <c r="I120" s="1055">
        <v>19211.97</v>
      </c>
      <c r="J120" s="945">
        <f t="shared" si="1"/>
        <v>16039.5</v>
      </c>
      <c r="K120" s="733">
        <f t="shared" si="1"/>
        <v>19211.97</v>
      </c>
      <c r="L120" s="123"/>
    </row>
    <row r="121" spans="1:12">
      <c r="A121" s="1231"/>
      <c r="B121" s="1097"/>
      <c r="C121" s="714">
        <v>2000</v>
      </c>
      <c r="D121" s="760">
        <v>1417.5246149999998</v>
      </c>
      <c r="E121" s="761">
        <v>21.16</v>
      </c>
      <c r="F121" s="762">
        <v>23.16</v>
      </c>
      <c r="G121" s="763">
        <v>5</v>
      </c>
      <c r="H121" s="1054">
        <v>17371.259999999998</v>
      </c>
      <c r="I121" s="1055">
        <v>20646.150000000001</v>
      </c>
      <c r="J121" s="945">
        <f t="shared" si="1"/>
        <v>17371.259999999998</v>
      </c>
      <c r="K121" s="733">
        <f t="shared" si="1"/>
        <v>20646.150000000001</v>
      </c>
      <c r="L121" s="123"/>
    </row>
    <row r="122" spans="1:12">
      <c r="A122" s="1231"/>
      <c r="B122" s="1097"/>
      <c r="C122" s="714">
        <v>2100</v>
      </c>
      <c r="D122" s="760">
        <v>1490.2964999999999</v>
      </c>
      <c r="E122" s="761">
        <v>22.220000000000002</v>
      </c>
      <c r="F122" s="762">
        <v>24.32</v>
      </c>
      <c r="G122" s="763">
        <v>5.25</v>
      </c>
      <c r="H122" s="1054">
        <v>18138.29</v>
      </c>
      <c r="I122" s="1055">
        <v>21361.1</v>
      </c>
      <c r="J122" s="945">
        <f t="shared" si="1"/>
        <v>18138.29</v>
      </c>
      <c r="K122" s="733">
        <f t="shared" si="1"/>
        <v>21361.1</v>
      </c>
      <c r="L122" s="123"/>
    </row>
    <row r="123" spans="1:12">
      <c r="A123" s="1231"/>
      <c r="B123" s="1097"/>
      <c r="C123" s="714">
        <v>2200</v>
      </c>
      <c r="D123" s="760">
        <v>1561.2250499999998</v>
      </c>
      <c r="E123" s="761">
        <v>23.27</v>
      </c>
      <c r="F123" s="762">
        <v>25.48</v>
      </c>
      <c r="G123" s="763">
        <v>5.5</v>
      </c>
      <c r="H123" s="1054">
        <v>18873.95</v>
      </c>
      <c r="I123" s="1055">
        <v>22074.959999999999</v>
      </c>
      <c r="J123" s="945">
        <f t="shared" si="1"/>
        <v>18873.95</v>
      </c>
      <c r="K123" s="733">
        <f t="shared" si="1"/>
        <v>22074.959999999999</v>
      </c>
      <c r="L123" s="123"/>
    </row>
    <row r="124" spans="1:12">
      <c r="A124" s="1231"/>
      <c r="B124" s="1097"/>
      <c r="C124" s="714">
        <v>2300</v>
      </c>
      <c r="D124" s="760">
        <v>1632.1535999999999</v>
      </c>
      <c r="E124" s="761">
        <v>24.330000000000002</v>
      </c>
      <c r="F124" s="762">
        <v>26.63</v>
      </c>
      <c r="G124" s="763">
        <v>5.75</v>
      </c>
      <c r="H124" s="1054">
        <v>19709.13</v>
      </c>
      <c r="I124" s="1055">
        <v>22858.799999999999</v>
      </c>
      <c r="J124" s="945">
        <f t="shared" si="1"/>
        <v>19709.13</v>
      </c>
      <c r="K124" s="733">
        <f t="shared" si="1"/>
        <v>22858.799999999999</v>
      </c>
      <c r="L124" s="123"/>
    </row>
    <row r="125" spans="1:12">
      <c r="A125" s="1231"/>
      <c r="B125" s="1097"/>
      <c r="C125" s="714">
        <v>2400</v>
      </c>
      <c r="D125" s="760">
        <v>1703.0821499999997</v>
      </c>
      <c r="E125" s="761">
        <v>25.38</v>
      </c>
      <c r="F125" s="762">
        <v>27.79</v>
      </c>
      <c r="G125" s="763">
        <v>6</v>
      </c>
      <c r="H125" s="1054">
        <v>20547.580000000002</v>
      </c>
      <c r="I125" s="1055">
        <v>23639.439999999999</v>
      </c>
      <c r="J125" s="945">
        <f t="shared" si="1"/>
        <v>20547.580000000002</v>
      </c>
      <c r="K125" s="733">
        <f t="shared" si="1"/>
        <v>23639.439999999999</v>
      </c>
      <c r="L125" s="123"/>
    </row>
    <row r="126" spans="1:12">
      <c r="A126" s="1231"/>
      <c r="B126" s="1097"/>
      <c r="C126" s="714">
        <v>2500</v>
      </c>
      <c r="D126" s="760">
        <v>1771.70679</v>
      </c>
      <c r="E126" s="761">
        <v>26.44</v>
      </c>
      <c r="F126" s="762">
        <v>28.95</v>
      </c>
      <c r="G126" s="763">
        <v>6.25</v>
      </c>
      <c r="H126" s="1054">
        <v>21314.61</v>
      </c>
      <c r="I126" s="1055">
        <v>24353.3</v>
      </c>
      <c r="J126" s="945">
        <f t="shared" si="1"/>
        <v>21314.61</v>
      </c>
      <c r="K126" s="733">
        <f t="shared" si="1"/>
        <v>24353.3</v>
      </c>
      <c r="L126" s="123"/>
    </row>
    <row r="127" spans="1:12">
      <c r="A127" s="1231"/>
      <c r="B127" s="1097"/>
      <c r="C127" s="714">
        <v>2600</v>
      </c>
      <c r="D127" s="760">
        <v>1843.3391399999998</v>
      </c>
      <c r="E127" s="761">
        <v>27.490000000000002</v>
      </c>
      <c r="F127" s="762">
        <v>30.11</v>
      </c>
      <c r="G127" s="763">
        <v>6.5</v>
      </c>
      <c r="H127" s="1054">
        <v>22702.63</v>
      </c>
      <c r="I127" s="1055">
        <v>25767.040000000001</v>
      </c>
      <c r="J127" s="945">
        <f t="shared" si="1"/>
        <v>22702.63</v>
      </c>
      <c r="K127" s="733">
        <f t="shared" si="1"/>
        <v>25767.040000000001</v>
      </c>
      <c r="L127" s="123"/>
    </row>
    <row r="128" spans="1:12">
      <c r="A128" s="1231"/>
      <c r="B128" s="1097"/>
      <c r="C128" s="714">
        <v>2800</v>
      </c>
      <c r="D128" s="760">
        <v>1986.7963499999998</v>
      </c>
      <c r="E128" s="761">
        <v>29.6</v>
      </c>
      <c r="F128" s="762">
        <v>32.42</v>
      </c>
      <c r="G128" s="763">
        <v>7</v>
      </c>
      <c r="H128" s="1054">
        <v>24456.3</v>
      </c>
      <c r="I128" s="1055">
        <v>27339.07</v>
      </c>
      <c r="J128" s="945">
        <f t="shared" si="1"/>
        <v>24456.3</v>
      </c>
      <c r="K128" s="733">
        <f t="shared" si="1"/>
        <v>27339.07</v>
      </c>
      <c r="L128" s="123"/>
    </row>
    <row r="129" spans="1:12" ht="15.75" thickBot="1">
      <c r="A129" s="1231"/>
      <c r="B129" s="1098"/>
      <c r="C129" s="715">
        <v>3000</v>
      </c>
      <c r="D129" s="764">
        <v>2126.6848799999998</v>
      </c>
      <c r="E129" s="765">
        <v>31.71</v>
      </c>
      <c r="F129" s="766">
        <v>34.74</v>
      </c>
      <c r="G129" s="767">
        <v>7.5</v>
      </c>
      <c r="H129" s="1054">
        <v>26033.64</v>
      </c>
      <c r="I129" s="1055">
        <v>28911.09</v>
      </c>
      <c r="J129" s="946">
        <f t="shared" si="1"/>
        <v>26033.64</v>
      </c>
      <c r="K129" s="734">
        <f t="shared" si="1"/>
        <v>28911.09</v>
      </c>
      <c r="L129" s="123"/>
    </row>
    <row r="130" spans="1:12" ht="15" customHeight="1">
      <c r="A130" s="1231"/>
      <c r="B130" s="1095">
        <v>300</v>
      </c>
      <c r="C130" s="699">
        <v>400</v>
      </c>
      <c r="D130" s="747">
        <v>549</v>
      </c>
      <c r="E130" s="768">
        <v>6.22</v>
      </c>
      <c r="F130" s="768">
        <v>6.5</v>
      </c>
      <c r="G130" s="700">
        <v>1.5</v>
      </c>
      <c r="H130" s="1054">
        <v>5189.37</v>
      </c>
      <c r="I130" s="1055">
        <v>7747.62</v>
      </c>
      <c r="J130" s="944">
        <f t="shared" si="1"/>
        <v>5189.37</v>
      </c>
      <c r="K130" s="732">
        <f t="shared" si="1"/>
        <v>7747.62</v>
      </c>
      <c r="L130" s="123"/>
    </row>
    <row r="131" spans="1:12">
      <c r="A131" s="1231"/>
      <c r="B131" s="1226"/>
      <c r="C131" s="701">
        <v>500</v>
      </c>
      <c r="D131" s="748">
        <v>648</v>
      </c>
      <c r="E131" s="668">
        <v>7.55</v>
      </c>
      <c r="F131" s="668">
        <v>7.84</v>
      </c>
      <c r="G131" s="704">
        <v>1.88</v>
      </c>
      <c r="H131" s="1054">
        <v>5852.86</v>
      </c>
      <c r="I131" s="1055">
        <v>8181.6</v>
      </c>
      <c r="J131" s="945">
        <f t="shared" si="1"/>
        <v>5852.86</v>
      </c>
      <c r="K131" s="578">
        <f t="shared" si="1"/>
        <v>8181.6</v>
      </c>
      <c r="L131" s="123"/>
    </row>
    <row r="132" spans="1:12">
      <c r="A132" s="1231"/>
      <c r="B132" s="1226"/>
      <c r="C132" s="701">
        <v>600</v>
      </c>
      <c r="D132" s="748">
        <v>747</v>
      </c>
      <c r="E132" s="668">
        <v>8.89</v>
      </c>
      <c r="F132" s="668">
        <v>9.17</v>
      </c>
      <c r="G132" s="704">
        <v>2.2599999999999998</v>
      </c>
      <c r="H132" s="1054">
        <v>6535.96</v>
      </c>
      <c r="I132" s="1055">
        <v>9017.01</v>
      </c>
      <c r="J132" s="945">
        <f t="shared" si="1"/>
        <v>6535.96</v>
      </c>
      <c r="K132" s="578">
        <f t="shared" si="1"/>
        <v>9017.01</v>
      </c>
      <c r="L132" s="123"/>
    </row>
    <row r="133" spans="1:12">
      <c r="A133" s="1231"/>
      <c r="B133" s="1226"/>
      <c r="C133" s="701">
        <v>700</v>
      </c>
      <c r="D133" s="748">
        <v>846</v>
      </c>
      <c r="E133" s="668">
        <v>10.220000000000001</v>
      </c>
      <c r="F133" s="668">
        <v>10.5</v>
      </c>
      <c r="G133" s="704">
        <v>2.64</v>
      </c>
      <c r="H133" s="1054">
        <v>7337.16</v>
      </c>
      <c r="I133" s="1055">
        <v>9631.3799999999992</v>
      </c>
      <c r="J133" s="945">
        <f t="shared" si="1"/>
        <v>7337.16</v>
      </c>
      <c r="K133" s="578">
        <f t="shared" si="1"/>
        <v>9631.3799999999992</v>
      </c>
      <c r="L133" s="123"/>
    </row>
    <row r="134" spans="1:12">
      <c r="A134" s="1231"/>
      <c r="B134" s="1226"/>
      <c r="C134" s="701">
        <v>800</v>
      </c>
      <c r="D134" s="748">
        <v>945</v>
      </c>
      <c r="E134" s="668">
        <v>11.55</v>
      </c>
      <c r="F134" s="668">
        <v>11.84</v>
      </c>
      <c r="G134" s="704">
        <v>3.02</v>
      </c>
      <c r="H134" s="1054">
        <v>7957.13</v>
      </c>
      <c r="I134" s="1055">
        <v>10461.44</v>
      </c>
      <c r="J134" s="945">
        <f t="shared" si="1"/>
        <v>7957.13</v>
      </c>
      <c r="K134" s="578">
        <f t="shared" si="1"/>
        <v>10461.44</v>
      </c>
      <c r="L134" s="123"/>
    </row>
    <row r="135" spans="1:12">
      <c r="A135" s="1231"/>
      <c r="B135" s="1226"/>
      <c r="C135" s="701">
        <v>900</v>
      </c>
      <c r="D135" s="748">
        <v>1043</v>
      </c>
      <c r="E135" s="668">
        <v>12.89</v>
      </c>
      <c r="F135" s="668">
        <v>13.17</v>
      </c>
      <c r="G135" s="704">
        <v>3.4</v>
      </c>
      <c r="H135" s="1054">
        <v>8892.39</v>
      </c>
      <c r="I135" s="1055">
        <v>11224.46</v>
      </c>
      <c r="J135" s="945">
        <f t="shared" si="1"/>
        <v>8892.39</v>
      </c>
      <c r="K135" s="578">
        <f t="shared" si="1"/>
        <v>11224.46</v>
      </c>
      <c r="L135" s="123"/>
    </row>
    <row r="136" spans="1:12">
      <c r="A136" s="1231"/>
      <c r="B136" s="1226"/>
      <c r="C136" s="701">
        <v>1000</v>
      </c>
      <c r="D136" s="748">
        <v>1142</v>
      </c>
      <c r="E136" s="668">
        <v>14.28</v>
      </c>
      <c r="F136" s="668">
        <v>14.56</v>
      </c>
      <c r="G136" s="704">
        <v>3.78</v>
      </c>
      <c r="H136" s="1054">
        <v>9520.49</v>
      </c>
      <c r="I136" s="1055">
        <v>12067.54</v>
      </c>
      <c r="J136" s="945">
        <f t="shared" si="1"/>
        <v>9520.49</v>
      </c>
      <c r="K136" s="578">
        <f t="shared" si="1"/>
        <v>12067.54</v>
      </c>
      <c r="L136" s="123"/>
    </row>
    <row r="137" spans="1:12">
      <c r="A137" s="1231"/>
      <c r="B137" s="1226"/>
      <c r="C137" s="701">
        <v>1100</v>
      </c>
      <c r="D137" s="748">
        <v>1241</v>
      </c>
      <c r="E137" s="668">
        <v>15.61</v>
      </c>
      <c r="F137" s="668">
        <v>15.89</v>
      </c>
      <c r="G137" s="704">
        <v>4.16</v>
      </c>
      <c r="H137" s="1054">
        <v>10825.75</v>
      </c>
      <c r="I137" s="1055">
        <v>13521.17</v>
      </c>
      <c r="J137" s="945">
        <f t="shared" si="1"/>
        <v>10825.75</v>
      </c>
      <c r="K137" s="578">
        <f t="shared" si="1"/>
        <v>13521.17</v>
      </c>
      <c r="L137" s="123"/>
    </row>
    <row r="138" spans="1:12">
      <c r="A138" s="1231"/>
      <c r="B138" s="1226"/>
      <c r="C138" s="701">
        <v>1200</v>
      </c>
      <c r="D138" s="748">
        <v>1340</v>
      </c>
      <c r="E138" s="668">
        <v>16.940000000000001</v>
      </c>
      <c r="F138" s="668">
        <v>17.22</v>
      </c>
      <c r="G138" s="704">
        <v>4.54</v>
      </c>
      <c r="H138" s="1054">
        <v>11310.68</v>
      </c>
      <c r="I138" s="1055">
        <v>13944.82</v>
      </c>
      <c r="J138" s="945">
        <f t="shared" si="1"/>
        <v>11310.68</v>
      </c>
      <c r="K138" s="578">
        <f t="shared" si="1"/>
        <v>13944.82</v>
      </c>
      <c r="L138" s="123"/>
    </row>
    <row r="139" spans="1:12">
      <c r="A139" s="1231"/>
      <c r="B139" s="1226"/>
      <c r="C139" s="701">
        <v>1300</v>
      </c>
      <c r="D139" s="748">
        <v>1439</v>
      </c>
      <c r="E139" s="668">
        <v>18.28</v>
      </c>
      <c r="F139" s="668">
        <v>18.559999999999999</v>
      </c>
      <c r="G139" s="704">
        <v>4.92</v>
      </c>
      <c r="H139" s="1054">
        <v>12412</v>
      </c>
      <c r="I139" s="1055">
        <v>15049.68</v>
      </c>
      <c r="J139" s="945">
        <f t="shared" si="1"/>
        <v>12412</v>
      </c>
      <c r="K139" s="578">
        <f t="shared" si="1"/>
        <v>15049.68</v>
      </c>
      <c r="L139" s="123"/>
    </row>
    <row r="140" spans="1:12">
      <c r="A140" s="1231"/>
      <c r="B140" s="1226"/>
      <c r="C140" s="701">
        <v>1400</v>
      </c>
      <c r="D140" s="748">
        <v>1537</v>
      </c>
      <c r="E140" s="668">
        <v>19.61</v>
      </c>
      <c r="F140" s="668">
        <v>19.89</v>
      </c>
      <c r="G140" s="704">
        <v>5.3</v>
      </c>
      <c r="H140" s="1054">
        <v>12987.57</v>
      </c>
      <c r="I140" s="1055">
        <v>15540.47</v>
      </c>
      <c r="J140" s="945">
        <f t="shared" si="1"/>
        <v>12987.57</v>
      </c>
      <c r="K140" s="578">
        <f t="shared" si="1"/>
        <v>15540.47</v>
      </c>
      <c r="L140" s="123"/>
    </row>
    <row r="141" spans="1:12">
      <c r="A141" s="1231"/>
      <c r="B141" s="1226"/>
      <c r="C141" s="701">
        <v>1500</v>
      </c>
      <c r="D141" s="748">
        <v>1636</v>
      </c>
      <c r="E141" s="668">
        <v>21</v>
      </c>
      <c r="F141" s="668">
        <v>21.28</v>
      </c>
      <c r="G141" s="704">
        <v>5.68</v>
      </c>
      <c r="H141" s="1054">
        <v>14027.2</v>
      </c>
      <c r="I141" s="1055">
        <v>16662.849999999999</v>
      </c>
      <c r="J141" s="945">
        <f t="shared" si="1"/>
        <v>14027.2</v>
      </c>
      <c r="K141" s="578">
        <f t="shared" si="1"/>
        <v>16662.849999999999</v>
      </c>
      <c r="L141" s="123"/>
    </row>
    <row r="142" spans="1:12">
      <c r="A142" s="1231"/>
      <c r="B142" s="1226"/>
      <c r="C142" s="701">
        <v>1600</v>
      </c>
      <c r="D142" s="748">
        <v>1735</v>
      </c>
      <c r="E142" s="668">
        <v>22.33</v>
      </c>
      <c r="F142" s="668">
        <v>22.61</v>
      </c>
      <c r="G142" s="704">
        <v>6.06</v>
      </c>
      <c r="H142" s="1054">
        <v>15081.86</v>
      </c>
      <c r="I142" s="1055">
        <v>17366.05</v>
      </c>
      <c r="J142" s="945">
        <f t="shared" si="1"/>
        <v>15081.86</v>
      </c>
      <c r="K142" s="578">
        <f t="shared" si="1"/>
        <v>17366.05</v>
      </c>
      <c r="L142" s="123"/>
    </row>
    <row r="143" spans="1:12">
      <c r="A143" s="1231"/>
      <c r="B143" s="1226"/>
      <c r="C143" s="701">
        <v>1700</v>
      </c>
      <c r="D143" s="748">
        <v>1874</v>
      </c>
      <c r="E143" s="668">
        <v>23.73</v>
      </c>
      <c r="F143" s="668">
        <v>24.02</v>
      </c>
      <c r="G143" s="704">
        <v>6.44</v>
      </c>
      <c r="H143" s="1054">
        <v>17024.88</v>
      </c>
      <c r="I143" s="1055">
        <v>19746.09</v>
      </c>
      <c r="J143" s="945">
        <f t="shared" si="1"/>
        <v>17024.88</v>
      </c>
      <c r="K143" s="578">
        <f t="shared" si="1"/>
        <v>19746.09</v>
      </c>
      <c r="L143" s="123"/>
    </row>
    <row r="144" spans="1:12">
      <c r="A144" s="1231"/>
      <c r="B144" s="1226"/>
      <c r="C144" s="701">
        <v>1800</v>
      </c>
      <c r="D144" s="748">
        <v>1984</v>
      </c>
      <c r="E144" s="668">
        <v>25.07</v>
      </c>
      <c r="F144" s="668">
        <v>25.35</v>
      </c>
      <c r="G144" s="704">
        <v>6.82</v>
      </c>
      <c r="H144" s="1054">
        <v>17897.330000000002</v>
      </c>
      <c r="I144" s="1055">
        <v>21113.200000000001</v>
      </c>
      <c r="J144" s="945">
        <f t="shared" si="1"/>
        <v>17897.330000000002</v>
      </c>
      <c r="K144" s="578">
        <f t="shared" si="1"/>
        <v>21113.200000000001</v>
      </c>
      <c r="L144" s="123"/>
    </row>
    <row r="145" spans="1:12">
      <c r="A145" s="1231"/>
      <c r="B145" s="1226"/>
      <c r="C145" s="701">
        <v>1900</v>
      </c>
      <c r="D145" s="748">
        <v>2095</v>
      </c>
      <c r="E145" s="668">
        <v>26.4</v>
      </c>
      <c r="F145" s="668">
        <v>26.68</v>
      </c>
      <c r="G145" s="704">
        <v>7.2</v>
      </c>
      <c r="H145" s="1054">
        <v>18723.25</v>
      </c>
      <c r="I145" s="1055">
        <v>21933.07</v>
      </c>
      <c r="J145" s="945">
        <f t="shared" ref="J145:K196" si="2">H145-H145*$E$3</f>
        <v>18723.25</v>
      </c>
      <c r="K145" s="578">
        <f t="shared" si="2"/>
        <v>21933.07</v>
      </c>
      <c r="L145" s="123"/>
    </row>
    <row r="146" spans="1:12">
      <c r="A146" s="1231"/>
      <c r="B146" s="1226"/>
      <c r="C146" s="701">
        <v>2000</v>
      </c>
      <c r="D146" s="748">
        <v>2205</v>
      </c>
      <c r="E146" s="668">
        <v>27.79</v>
      </c>
      <c r="F146" s="668">
        <v>28.07</v>
      </c>
      <c r="G146" s="704">
        <v>7.58</v>
      </c>
      <c r="H146" s="1054">
        <v>20349.22</v>
      </c>
      <c r="I146" s="1055">
        <v>23572.76</v>
      </c>
      <c r="J146" s="945">
        <f t="shared" si="2"/>
        <v>20349.22</v>
      </c>
      <c r="K146" s="578">
        <f t="shared" si="2"/>
        <v>23572.76</v>
      </c>
      <c r="L146" s="123"/>
    </row>
    <row r="147" spans="1:12">
      <c r="A147" s="1231"/>
      <c r="B147" s="1226"/>
      <c r="C147" s="701">
        <v>2100</v>
      </c>
      <c r="D147" s="748">
        <v>2315</v>
      </c>
      <c r="E147" s="668">
        <v>29.12</v>
      </c>
      <c r="F147" s="668">
        <v>29.4</v>
      </c>
      <c r="G147" s="704">
        <v>7.96</v>
      </c>
      <c r="H147" s="1054">
        <v>21198.94</v>
      </c>
      <c r="I147" s="1055">
        <v>24508.63</v>
      </c>
      <c r="J147" s="945">
        <f t="shared" si="2"/>
        <v>21198.94</v>
      </c>
      <c r="K147" s="578">
        <f t="shared" si="2"/>
        <v>24508.63</v>
      </c>
      <c r="L147" s="123"/>
    </row>
    <row r="148" spans="1:12">
      <c r="A148" s="1231"/>
      <c r="B148" s="1226"/>
      <c r="C148" s="701">
        <v>2200</v>
      </c>
      <c r="D148" s="748">
        <v>2425</v>
      </c>
      <c r="E148" s="668">
        <v>30.46</v>
      </c>
      <c r="F148" s="668">
        <v>30.74</v>
      </c>
      <c r="G148" s="704">
        <v>8.34</v>
      </c>
      <c r="H148" s="1054">
        <v>22048.68</v>
      </c>
      <c r="I148" s="1055">
        <v>25231.61</v>
      </c>
      <c r="J148" s="945">
        <f t="shared" si="2"/>
        <v>22048.68</v>
      </c>
      <c r="K148" s="578">
        <f t="shared" si="2"/>
        <v>25231.61</v>
      </c>
      <c r="L148" s="123"/>
    </row>
    <row r="149" spans="1:12">
      <c r="A149" s="1231"/>
      <c r="B149" s="1226"/>
      <c r="C149" s="701">
        <v>2300</v>
      </c>
      <c r="D149" s="748">
        <v>2535</v>
      </c>
      <c r="E149" s="668">
        <v>31.79</v>
      </c>
      <c r="F149" s="668">
        <v>32.07</v>
      </c>
      <c r="G149" s="704">
        <v>8.7200000000000006</v>
      </c>
      <c r="H149" s="1054">
        <v>23087.59</v>
      </c>
      <c r="I149" s="1055">
        <v>26215.73</v>
      </c>
      <c r="J149" s="945">
        <f t="shared" si="2"/>
        <v>23087.59</v>
      </c>
      <c r="K149" s="578">
        <f t="shared" si="2"/>
        <v>26215.73</v>
      </c>
      <c r="L149" s="123"/>
    </row>
    <row r="150" spans="1:12">
      <c r="A150" s="1231"/>
      <c r="B150" s="1226"/>
      <c r="C150" s="701">
        <v>2400</v>
      </c>
      <c r="D150" s="748">
        <v>2645</v>
      </c>
      <c r="E150" s="668">
        <v>33.119999999999997</v>
      </c>
      <c r="F150" s="668">
        <v>33.4</v>
      </c>
      <c r="G150" s="704">
        <v>9.1</v>
      </c>
      <c r="H150" s="1054">
        <v>24078.95</v>
      </c>
      <c r="I150" s="1055">
        <v>27405.25</v>
      </c>
      <c r="J150" s="945">
        <f t="shared" si="2"/>
        <v>24078.95</v>
      </c>
      <c r="K150" s="578">
        <f t="shared" si="2"/>
        <v>27405.25</v>
      </c>
      <c r="L150" s="123"/>
    </row>
    <row r="151" spans="1:12">
      <c r="A151" s="1231"/>
      <c r="B151" s="1226"/>
      <c r="C151" s="701">
        <v>2500</v>
      </c>
      <c r="D151" s="748">
        <v>2756</v>
      </c>
      <c r="E151" s="668">
        <v>34.46</v>
      </c>
      <c r="F151" s="668">
        <v>34.74</v>
      </c>
      <c r="G151" s="704">
        <v>9.48</v>
      </c>
      <c r="H151" s="1054">
        <v>24976.23</v>
      </c>
      <c r="I151" s="1055">
        <v>28263.41</v>
      </c>
      <c r="J151" s="945">
        <f t="shared" si="2"/>
        <v>24976.23</v>
      </c>
      <c r="K151" s="578">
        <f t="shared" si="2"/>
        <v>28263.41</v>
      </c>
      <c r="L151" s="123"/>
    </row>
    <row r="152" spans="1:12">
      <c r="A152" s="1231"/>
      <c r="B152" s="1226"/>
      <c r="C152" s="701">
        <v>2600</v>
      </c>
      <c r="D152" s="748">
        <v>2866</v>
      </c>
      <c r="E152" s="668">
        <v>35.79</v>
      </c>
      <c r="F152" s="668">
        <v>36.07</v>
      </c>
      <c r="G152" s="704">
        <v>9.86</v>
      </c>
      <c r="H152" s="1054">
        <v>26598.95</v>
      </c>
      <c r="I152" s="1055">
        <v>29894.06</v>
      </c>
      <c r="J152" s="945">
        <f t="shared" si="2"/>
        <v>26598.95</v>
      </c>
      <c r="K152" s="578">
        <f t="shared" si="2"/>
        <v>29894.06</v>
      </c>
      <c r="L152" s="123"/>
    </row>
    <row r="153" spans="1:12">
      <c r="A153" s="1231"/>
      <c r="B153" s="1226"/>
      <c r="C153" s="701">
        <v>2800</v>
      </c>
      <c r="D153" s="748">
        <v>3086</v>
      </c>
      <c r="E153" s="668">
        <v>38.46</v>
      </c>
      <c r="F153" s="668">
        <v>38.74</v>
      </c>
      <c r="G153" s="704">
        <v>10.62</v>
      </c>
      <c r="H153" s="1054">
        <v>28588.13</v>
      </c>
      <c r="I153" s="1055">
        <v>31941.439999999999</v>
      </c>
      <c r="J153" s="945">
        <f t="shared" si="2"/>
        <v>28588.13</v>
      </c>
      <c r="K153" s="578">
        <f t="shared" si="2"/>
        <v>31941.439999999999</v>
      </c>
      <c r="L153" s="123"/>
    </row>
    <row r="154" spans="1:12" ht="15.75" thickBot="1">
      <c r="A154" s="1231"/>
      <c r="B154" s="1096"/>
      <c r="C154" s="705">
        <v>3000</v>
      </c>
      <c r="D154" s="749">
        <v>3307</v>
      </c>
      <c r="E154" s="769">
        <v>41.12</v>
      </c>
      <c r="F154" s="769">
        <v>41.41</v>
      </c>
      <c r="G154" s="708">
        <v>11.38</v>
      </c>
      <c r="H154" s="1054">
        <v>30481.119999999999</v>
      </c>
      <c r="I154" s="1055">
        <v>33748.46</v>
      </c>
      <c r="J154" s="946">
        <f t="shared" si="2"/>
        <v>30481.119999999999</v>
      </c>
      <c r="K154" s="69">
        <f t="shared" si="2"/>
        <v>33748.46</v>
      </c>
      <c r="L154" s="123"/>
    </row>
    <row r="155" spans="1:12">
      <c r="A155" s="1231"/>
      <c r="B155" s="1221">
        <v>400</v>
      </c>
      <c r="C155" s="709">
        <v>400</v>
      </c>
      <c r="D155" s="710">
        <v>606.51</v>
      </c>
      <c r="E155" s="579">
        <v>7.5200000000000005</v>
      </c>
      <c r="F155" s="720">
        <v>7.8250000000000002</v>
      </c>
      <c r="G155" s="721">
        <v>1.8</v>
      </c>
      <c r="H155" s="1054">
        <v>5697.84</v>
      </c>
      <c r="I155" s="1055">
        <v>8485.8799999999992</v>
      </c>
      <c r="J155" s="944">
        <f t="shared" si="2"/>
        <v>5697.84</v>
      </c>
      <c r="K155" s="732">
        <f t="shared" si="2"/>
        <v>8485.8799999999992</v>
      </c>
      <c r="L155" s="123"/>
    </row>
    <row r="156" spans="1:12">
      <c r="A156" s="1231"/>
      <c r="B156" s="1097"/>
      <c r="C156" s="577">
        <v>500</v>
      </c>
      <c r="D156" s="713">
        <v>757.61999999999989</v>
      </c>
      <c r="E156" s="703">
        <v>9.4</v>
      </c>
      <c r="F156" s="711">
        <v>9.7050000000000001</v>
      </c>
      <c r="G156" s="712">
        <v>2.25</v>
      </c>
      <c r="H156" s="1054">
        <v>6537.58</v>
      </c>
      <c r="I156" s="1055">
        <v>9353.2800000000007</v>
      </c>
      <c r="J156" s="945">
        <f t="shared" si="2"/>
        <v>6537.58</v>
      </c>
      <c r="K156" s="733">
        <f t="shared" si="2"/>
        <v>9353.2800000000007</v>
      </c>
      <c r="L156" s="123"/>
    </row>
    <row r="157" spans="1:12">
      <c r="A157" s="1231"/>
      <c r="B157" s="1097"/>
      <c r="C157" s="577">
        <v>600</v>
      </c>
      <c r="D157" s="713">
        <v>909.76499999999999</v>
      </c>
      <c r="E157" s="703">
        <v>11.28</v>
      </c>
      <c r="F157" s="711">
        <v>11.584999999999999</v>
      </c>
      <c r="G157" s="712">
        <v>2.6999999999999997</v>
      </c>
      <c r="H157" s="1054">
        <v>7473.85</v>
      </c>
      <c r="I157" s="1055">
        <v>10294.33</v>
      </c>
      <c r="J157" s="945">
        <f t="shared" si="2"/>
        <v>7473.85</v>
      </c>
      <c r="K157" s="733">
        <f t="shared" si="2"/>
        <v>10294.33</v>
      </c>
      <c r="L157" s="123"/>
    </row>
    <row r="158" spans="1:12">
      <c r="A158" s="1231"/>
      <c r="B158" s="1097"/>
      <c r="C158" s="714">
        <v>700</v>
      </c>
      <c r="D158" s="713">
        <v>1060.875</v>
      </c>
      <c r="E158" s="703">
        <v>13.16</v>
      </c>
      <c r="F158" s="711">
        <v>13.465</v>
      </c>
      <c r="G158" s="712">
        <v>3.15</v>
      </c>
      <c r="H158" s="1054">
        <v>8324.56</v>
      </c>
      <c r="I158" s="1055">
        <v>11160.72</v>
      </c>
      <c r="J158" s="945">
        <f t="shared" si="2"/>
        <v>8324.56</v>
      </c>
      <c r="K158" s="733">
        <f t="shared" si="2"/>
        <v>11160.72</v>
      </c>
      <c r="L158" s="123"/>
    </row>
    <row r="159" spans="1:12">
      <c r="A159" s="1231"/>
      <c r="B159" s="1097"/>
      <c r="C159" s="714">
        <v>800</v>
      </c>
      <c r="D159" s="713">
        <v>1213.02</v>
      </c>
      <c r="E159" s="703">
        <v>15.040000000000001</v>
      </c>
      <c r="F159" s="711">
        <v>15.345000000000001</v>
      </c>
      <c r="G159" s="712">
        <v>3.6</v>
      </c>
      <c r="H159" s="1054">
        <v>9199.09</v>
      </c>
      <c r="I159" s="1055">
        <v>12063.91</v>
      </c>
      <c r="J159" s="945">
        <f t="shared" si="2"/>
        <v>9199.09</v>
      </c>
      <c r="K159" s="733">
        <f t="shared" si="2"/>
        <v>12063.91</v>
      </c>
      <c r="L159" s="123"/>
    </row>
    <row r="160" spans="1:12">
      <c r="A160" s="1231"/>
      <c r="B160" s="1097"/>
      <c r="C160" s="714">
        <v>900</v>
      </c>
      <c r="D160" s="713">
        <v>1364.1299999999999</v>
      </c>
      <c r="E160" s="703">
        <v>16.920000000000002</v>
      </c>
      <c r="F160" s="711">
        <v>17.225000000000001</v>
      </c>
      <c r="G160" s="712">
        <v>4.05</v>
      </c>
      <c r="H160" s="1054">
        <v>10077.73</v>
      </c>
      <c r="I160" s="1055">
        <v>13004.97</v>
      </c>
      <c r="J160" s="945">
        <f t="shared" si="2"/>
        <v>10077.73</v>
      </c>
      <c r="K160" s="733">
        <f t="shared" si="2"/>
        <v>13004.97</v>
      </c>
      <c r="L160" s="123"/>
    </row>
    <row r="161" spans="1:12">
      <c r="A161" s="1231"/>
      <c r="B161" s="1097"/>
      <c r="C161" s="714">
        <v>1000</v>
      </c>
      <c r="D161" s="713">
        <v>1516.2749999999999</v>
      </c>
      <c r="E161" s="703">
        <v>18.8</v>
      </c>
      <c r="F161" s="711">
        <v>18.8</v>
      </c>
      <c r="G161" s="712">
        <v>4.5</v>
      </c>
      <c r="H161" s="1054">
        <v>10931.79</v>
      </c>
      <c r="I161" s="1055">
        <v>14011.5</v>
      </c>
      <c r="J161" s="945">
        <f t="shared" si="2"/>
        <v>10931.79</v>
      </c>
      <c r="K161" s="733">
        <f t="shared" si="2"/>
        <v>14011.5</v>
      </c>
      <c r="L161" s="123"/>
    </row>
    <row r="162" spans="1:12">
      <c r="A162" s="1231"/>
      <c r="B162" s="1097"/>
      <c r="C162" s="714">
        <v>1100</v>
      </c>
      <c r="D162" s="713">
        <v>1667.3849999999998</v>
      </c>
      <c r="E162" s="703">
        <v>20.680000000000003</v>
      </c>
      <c r="F162" s="711">
        <v>20.985000000000003</v>
      </c>
      <c r="G162" s="712">
        <v>4.95</v>
      </c>
      <c r="H162" s="1054">
        <v>12074.99</v>
      </c>
      <c r="I162" s="1055">
        <v>15157.67</v>
      </c>
      <c r="J162" s="945">
        <f t="shared" si="2"/>
        <v>12074.99</v>
      </c>
      <c r="K162" s="733">
        <f t="shared" si="2"/>
        <v>15157.67</v>
      </c>
      <c r="L162" s="123"/>
    </row>
    <row r="163" spans="1:12">
      <c r="A163" s="1231"/>
      <c r="B163" s="1097"/>
      <c r="C163" s="714">
        <v>1200</v>
      </c>
      <c r="D163" s="713">
        <v>1819.53</v>
      </c>
      <c r="E163" s="703">
        <v>22.56</v>
      </c>
      <c r="F163" s="711">
        <v>22.864999999999998</v>
      </c>
      <c r="G163" s="712">
        <v>5.3999999999999995</v>
      </c>
      <c r="H163" s="1054">
        <v>12895.82</v>
      </c>
      <c r="I163" s="1055">
        <v>16046.48</v>
      </c>
      <c r="J163" s="945">
        <f t="shared" si="2"/>
        <v>12895.82</v>
      </c>
      <c r="K163" s="733">
        <f t="shared" si="2"/>
        <v>16046.48</v>
      </c>
      <c r="L163" s="123"/>
    </row>
    <row r="164" spans="1:12">
      <c r="A164" s="1231"/>
      <c r="B164" s="1097"/>
      <c r="C164" s="714">
        <v>1300</v>
      </c>
      <c r="D164" s="713">
        <v>1971.675</v>
      </c>
      <c r="E164" s="703">
        <v>24.44</v>
      </c>
      <c r="F164" s="711">
        <v>24.745000000000001</v>
      </c>
      <c r="G164" s="712">
        <v>5.8500000000000005</v>
      </c>
      <c r="H164" s="1054">
        <v>13818.61</v>
      </c>
      <c r="I164" s="1055">
        <v>16970.79</v>
      </c>
      <c r="J164" s="945">
        <f t="shared" si="2"/>
        <v>13818.61</v>
      </c>
      <c r="K164" s="733">
        <f t="shared" si="2"/>
        <v>16970.79</v>
      </c>
      <c r="L164" s="123"/>
    </row>
    <row r="165" spans="1:12">
      <c r="A165" s="1231"/>
      <c r="B165" s="1097"/>
      <c r="C165" s="714">
        <v>1400</v>
      </c>
      <c r="D165" s="713">
        <v>2122.7849999999999</v>
      </c>
      <c r="E165" s="703">
        <v>26.32</v>
      </c>
      <c r="F165" s="711">
        <v>26.625</v>
      </c>
      <c r="G165" s="712">
        <v>6.3</v>
      </c>
      <c r="H165" s="1054">
        <v>14843.34</v>
      </c>
      <c r="I165" s="1055">
        <v>18035.060000000001</v>
      </c>
      <c r="J165" s="945">
        <f t="shared" si="2"/>
        <v>14843.34</v>
      </c>
      <c r="K165" s="733">
        <f t="shared" si="2"/>
        <v>18035.060000000001</v>
      </c>
      <c r="L165" s="123"/>
    </row>
    <row r="166" spans="1:12">
      <c r="A166" s="1231"/>
      <c r="B166" s="1097"/>
      <c r="C166" s="714">
        <v>1500</v>
      </c>
      <c r="D166" s="713">
        <v>2274.9299999999998</v>
      </c>
      <c r="E166" s="703">
        <v>28.200000000000003</v>
      </c>
      <c r="F166" s="711">
        <v>28.505000000000003</v>
      </c>
      <c r="G166" s="712">
        <v>6.75</v>
      </c>
      <c r="H166" s="1054">
        <v>15734.7</v>
      </c>
      <c r="I166" s="1055">
        <v>18960.419999999998</v>
      </c>
      <c r="J166" s="945">
        <f t="shared" si="2"/>
        <v>15734.7</v>
      </c>
      <c r="K166" s="733">
        <f t="shared" si="2"/>
        <v>18960.419999999998</v>
      </c>
      <c r="L166" s="123"/>
    </row>
    <row r="167" spans="1:12">
      <c r="A167" s="1231"/>
      <c r="B167" s="1097"/>
      <c r="C167" s="714">
        <v>1600</v>
      </c>
      <c r="D167" s="713">
        <v>2426.04</v>
      </c>
      <c r="E167" s="703">
        <v>30.080000000000002</v>
      </c>
      <c r="F167" s="711">
        <v>30.385000000000002</v>
      </c>
      <c r="G167" s="712">
        <v>7.2</v>
      </c>
      <c r="H167" s="1054">
        <v>16915.91</v>
      </c>
      <c r="I167" s="1055">
        <v>20269.080000000002</v>
      </c>
      <c r="J167" s="945">
        <f t="shared" si="2"/>
        <v>16915.91</v>
      </c>
      <c r="K167" s="733">
        <f t="shared" si="2"/>
        <v>20269.080000000002</v>
      </c>
      <c r="L167" s="123"/>
    </row>
    <row r="168" spans="1:12">
      <c r="A168" s="1231"/>
      <c r="B168" s="1097"/>
      <c r="C168" s="714">
        <v>1700</v>
      </c>
      <c r="D168" s="713">
        <v>2579.2199999999998</v>
      </c>
      <c r="E168" s="703">
        <v>31.96</v>
      </c>
      <c r="F168" s="711">
        <v>32.265000000000001</v>
      </c>
      <c r="G168" s="712">
        <v>7.6499999999999995</v>
      </c>
      <c r="H168" s="1054">
        <v>18840.61</v>
      </c>
      <c r="I168" s="1055">
        <v>22474.78</v>
      </c>
      <c r="J168" s="945">
        <f t="shared" si="2"/>
        <v>18840.61</v>
      </c>
      <c r="K168" s="733">
        <f t="shared" si="2"/>
        <v>22474.78</v>
      </c>
      <c r="L168" s="123"/>
    </row>
    <row r="169" spans="1:12">
      <c r="A169" s="1231"/>
      <c r="B169" s="1097"/>
      <c r="C169" s="714">
        <v>1800</v>
      </c>
      <c r="D169" s="713">
        <v>2729.2949999999996</v>
      </c>
      <c r="E169" s="703">
        <v>33.840000000000003</v>
      </c>
      <c r="F169" s="711">
        <v>34.145000000000003</v>
      </c>
      <c r="G169" s="712">
        <v>8.1</v>
      </c>
      <c r="H169" s="1054">
        <v>19790.23</v>
      </c>
      <c r="I169" s="1055">
        <v>23922.32</v>
      </c>
      <c r="J169" s="945">
        <f t="shared" si="2"/>
        <v>19790.23</v>
      </c>
      <c r="K169" s="733">
        <f t="shared" si="2"/>
        <v>23922.32</v>
      </c>
      <c r="L169" s="123"/>
    </row>
    <row r="170" spans="1:12">
      <c r="A170" s="1231"/>
      <c r="B170" s="1097"/>
      <c r="C170" s="714">
        <v>1900</v>
      </c>
      <c r="D170" s="713">
        <v>2881.4399999999996</v>
      </c>
      <c r="E170" s="703">
        <v>35.72</v>
      </c>
      <c r="F170" s="711">
        <v>36.024999999999999</v>
      </c>
      <c r="G170" s="712">
        <v>8.5499999999999989</v>
      </c>
      <c r="H170" s="1054">
        <v>20739.86</v>
      </c>
      <c r="I170" s="1055">
        <v>24947.78</v>
      </c>
      <c r="J170" s="945">
        <f t="shared" si="2"/>
        <v>20739.86</v>
      </c>
      <c r="K170" s="733">
        <f t="shared" si="2"/>
        <v>24947.78</v>
      </c>
      <c r="L170" s="123"/>
    </row>
    <row r="171" spans="1:12">
      <c r="A171" s="1231"/>
      <c r="B171" s="1097"/>
      <c r="C171" s="714">
        <v>2000</v>
      </c>
      <c r="D171" s="713">
        <v>3032.5499999999997</v>
      </c>
      <c r="E171" s="703">
        <v>37.6</v>
      </c>
      <c r="F171" s="711">
        <v>37.905000000000001</v>
      </c>
      <c r="G171" s="712">
        <v>9</v>
      </c>
      <c r="H171" s="1054">
        <v>22502.66</v>
      </c>
      <c r="I171" s="1055">
        <v>26880.03</v>
      </c>
      <c r="J171" s="945">
        <f t="shared" si="2"/>
        <v>22502.66</v>
      </c>
      <c r="K171" s="733">
        <f t="shared" si="2"/>
        <v>26880.03</v>
      </c>
      <c r="L171" s="123"/>
    </row>
    <row r="172" spans="1:12">
      <c r="A172" s="1231"/>
      <c r="B172" s="1097"/>
      <c r="C172" s="714">
        <v>2100</v>
      </c>
      <c r="D172" s="713">
        <v>3186.7649999999999</v>
      </c>
      <c r="E172" s="703">
        <v>39.480000000000004</v>
      </c>
      <c r="F172" s="711">
        <v>39.785000000000004</v>
      </c>
      <c r="G172" s="712">
        <v>9.4500000000000011</v>
      </c>
      <c r="H172" s="1054">
        <v>23515</v>
      </c>
      <c r="I172" s="1055">
        <v>27898.92</v>
      </c>
      <c r="J172" s="945">
        <f t="shared" si="2"/>
        <v>23515</v>
      </c>
      <c r="K172" s="733">
        <f t="shared" si="2"/>
        <v>27898.92</v>
      </c>
      <c r="L172" s="123"/>
    </row>
    <row r="173" spans="1:12">
      <c r="A173" s="1231"/>
      <c r="B173" s="1097"/>
      <c r="C173" s="714">
        <v>2200</v>
      </c>
      <c r="D173" s="713">
        <v>3338.91</v>
      </c>
      <c r="E173" s="703">
        <v>41.360000000000007</v>
      </c>
      <c r="F173" s="711">
        <v>41.665000000000006</v>
      </c>
      <c r="G173" s="712">
        <v>9.9</v>
      </c>
      <c r="H173" s="1054">
        <v>24492.13</v>
      </c>
      <c r="I173" s="1055">
        <v>28956.27</v>
      </c>
      <c r="J173" s="945">
        <f t="shared" si="2"/>
        <v>24492.13</v>
      </c>
      <c r="K173" s="733">
        <f t="shared" si="2"/>
        <v>28956.27</v>
      </c>
      <c r="L173" s="123"/>
    </row>
    <row r="174" spans="1:12">
      <c r="A174" s="1231"/>
      <c r="B174" s="1097"/>
      <c r="C174" s="714">
        <v>2300</v>
      </c>
      <c r="D174" s="713">
        <v>3486.9149999999995</v>
      </c>
      <c r="E174" s="703">
        <v>43.239999999999995</v>
      </c>
      <c r="F174" s="711">
        <v>43.544999999999995</v>
      </c>
      <c r="G174" s="712">
        <v>10.35</v>
      </c>
      <c r="H174" s="1054">
        <v>25618.91</v>
      </c>
      <c r="I174" s="1055">
        <v>30092.76</v>
      </c>
      <c r="J174" s="945">
        <f t="shared" si="2"/>
        <v>25618.91</v>
      </c>
      <c r="K174" s="733">
        <f t="shared" si="2"/>
        <v>30092.76</v>
      </c>
      <c r="L174" s="123"/>
    </row>
    <row r="175" spans="1:12">
      <c r="A175" s="1231"/>
      <c r="B175" s="1097"/>
      <c r="C175" s="714">
        <v>2400</v>
      </c>
      <c r="D175" s="713">
        <v>3639.06</v>
      </c>
      <c r="E175" s="703">
        <v>45.12</v>
      </c>
      <c r="F175" s="711">
        <v>45.424999999999997</v>
      </c>
      <c r="G175" s="712">
        <v>10.799999999999999</v>
      </c>
      <c r="H175" s="1054">
        <v>26711.599999999999</v>
      </c>
      <c r="I175" s="1055">
        <v>31230.36</v>
      </c>
      <c r="J175" s="945">
        <f t="shared" si="2"/>
        <v>26711.599999999999</v>
      </c>
      <c r="K175" s="733">
        <f t="shared" si="2"/>
        <v>31230.36</v>
      </c>
      <c r="L175" s="123"/>
    </row>
    <row r="176" spans="1:12">
      <c r="A176" s="1231"/>
      <c r="B176" s="1097"/>
      <c r="C176" s="714">
        <v>2500</v>
      </c>
      <c r="D176" s="713">
        <v>3791.2049999999999</v>
      </c>
      <c r="E176" s="703">
        <v>47</v>
      </c>
      <c r="F176" s="711">
        <v>47.305</v>
      </c>
      <c r="G176" s="712">
        <v>11.25</v>
      </c>
      <c r="H176" s="1054">
        <v>27721.74</v>
      </c>
      <c r="I176" s="1055">
        <v>32287.7</v>
      </c>
      <c r="J176" s="945">
        <f t="shared" si="2"/>
        <v>27721.74</v>
      </c>
      <c r="K176" s="733">
        <f t="shared" si="2"/>
        <v>32287.7</v>
      </c>
      <c r="L176" s="123"/>
    </row>
    <row r="177" spans="1:12">
      <c r="A177" s="1231"/>
      <c r="B177" s="1097"/>
      <c r="C177" s="714">
        <v>2600</v>
      </c>
      <c r="D177" s="713">
        <v>3942.3149999999996</v>
      </c>
      <c r="E177" s="703">
        <v>48.88</v>
      </c>
      <c r="F177" s="711">
        <v>49.185000000000002</v>
      </c>
      <c r="G177" s="712">
        <v>11.700000000000001</v>
      </c>
      <c r="H177" s="1054">
        <v>29503.23</v>
      </c>
      <c r="I177" s="1055">
        <v>34276.01</v>
      </c>
      <c r="J177" s="945">
        <f t="shared" si="2"/>
        <v>29503.23</v>
      </c>
      <c r="K177" s="733">
        <f t="shared" si="2"/>
        <v>34276.01</v>
      </c>
      <c r="L177" s="123"/>
    </row>
    <row r="178" spans="1:12">
      <c r="A178" s="1231"/>
      <c r="B178" s="1097"/>
      <c r="C178" s="714">
        <v>2800</v>
      </c>
      <c r="D178" s="713">
        <v>4248.6749999999993</v>
      </c>
      <c r="E178" s="703">
        <v>52.64</v>
      </c>
      <c r="F178" s="711">
        <v>52.945</v>
      </c>
      <c r="G178" s="712">
        <v>12.6</v>
      </c>
      <c r="H178" s="1054">
        <v>31820.62</v>
      </c>
      <c r="I178" s="1055">
        <v>35486.14</v>
      </c>
      <c r="J178" s="945">
        <f t="shared" si="2"/>
        <v>31820.62</v>
      </c>
      <c r="K178" s="733">
        <f t="shared" si="2"/>
        <v>35486.14</v>
      </c>
      <c r="L178" s="123"/>
    </row>
    <row r="179" spans="1:12" ht="15.75" thickBot="1">
      <c r="A179" s="1231"/>
      <c r="B179" s="1098"/>
      <c r="C179" s="715">
        <v>3000</v>
      </c>
      <c r="D179" s="716">
        <v>4548.8249999999998</v>
      </c>
      <c r="E179" s="707">
        <v>56.400000000000006</v>
      </c>
      <c r="F179" s="722">
        <v>56.705000000000005</v>
      </c>
      <c r="G179" s="723">
        <v>13.5</v>
      </c>
      <c r="H179" s="1054">
        <v>33906.94</v>
      </c>
      <c r="I179" s="1055">
        <v>36692.959999999999</v>
      </c>
      <c r="J179" s="946">
        <f t="shared" si="2"/>
        <v>33906.94</v>
      </c>
      <c r="K179" s="734">
        <f t="shared" si="2"/>
        <v>36692.959999999999</v>
      </c>
      <c r="L179" s="123"/>
    </row>
    <row r="180" spans="1:12">
      <c r="A180" s="1231"/>
      <c r="B180" s="1095">
        <v>500</v>
      </c>
      <c r="C180" s="699">
        <v>400</v>
      </c>
      <c r="D180" s="717">
        <v>775</v>
      </c>
      <c r="E180" s="579">
        <v>10.33</v>
      </c>
      <c r="F180" s="580">
        <v>10.66</v>
      </c>
      <c r="G180" s="700">
        <v>2.25</v>
      </c>
      <c r="H180" s="1054">
        <v>6069.42</v>
      </c>
      <c r="I180" s="1055">
        <v>8555.2900000000009</v>
      </c>
      <c r="J180" s="944">
        <f t="shared" si="2"/>
        <v>6069.42</v>
      </c>
      <c r="K180" s="732">
        <f t="shared" si="2"/>
        <v>8555.2900000000009</v>
      </c>
      <c r="L180" s="123"/>
    </row>
    <row r="181" spans="1:12">
      <c r="A181" s="1231"/>
      <c r="B181" s="1226"/>
      <c r="C181" s="701">
        <v>500</v>
      </c>
      <c r="D181" s="718">
        <v>930</v>
      </c>
      <c r="E181" s="703">
        <v>12.66</v>
      </c>
      <c r="F181" s="702">
        <v>13</v>
      </c>
      <c r="G181" s="704">
        <v>2.82</v>
      </c>
      <c r="H181" s="1054">
        <v>6910.1</v>
      </c>
      <c r="I181" s="1055">
        <v>9481.06</v>
      </c>
      <c r="J181" s="945">
        <f t="shared" si="2"/>
        <v>6910.1</v>
      </c>
      <c r="K181" s="578">
        <f t="shared" si="2"/>
        <v>9481.06</v>
      </c>
      <c r="L181" s="123"/>
    </row>
    <row r="182" spans="1:12">
      <c r="A182" s="1231"/>
      <c r="B182" s="1226"/>
      <c r="C182" s="701">
        <v>600</v>
      </c>
      <c r="D182" s="718">
        <v>1085</v>
      </c>
      <c r="E182" s="703">
        <v>14.7</v>
      </c>
      <c r="F182" s="702">
        <v>15.34</v>
      </c>
      <c r="G182" s="704">
        <v>3.38</v>
      </c>
      <c r="H182" s="1054">
        <v>7981.46</v>
      </c>
      <c r="I182" s="1055">
        <v>10448.33</v>
      </c>
      <c r="J182" s="945">
        <f t="shared" si="2"/>
        <v>7981.46</v>
      </c>
      <c r="K182" s="578">
        <f t="shared" si="2"/>
        <v>10448.33</v>
      </c>
      <c r="L182" s="123"/>
    </row>
    <row r="183" spans="1:12">
      <c r="A183" s="1231"/>
      <c r="B183" s="1226"/>
      <c r="C183" s="701">
        <v>700</v>
      </c>
      <c r="D183" s="718">
        <v>1240</v>
      </c>
      <c r="E183" s="703">
        <v>17.34</v>
      </c>
      <c r="F183" s="702">
        <v>17.670000000000002</v>
      </c>
      <c r="G183" s="704">
        <v>3.94</v>
      </c>
      <c r="H183" s="1054">
        <v>8771.7800000000007</v>
      </c>
      <c r="I183" s="1055">
        <v>11311.85</v>
      </c>
      <c r="J183" s="945">
        <f t="shared" si="2"/>
        <v>8771.7800000000007</v>
      </c>
      <c r="K183" s="578">
        <f t="shared" si="2"/>
        <v>11311.85</v>
      </c>
      <c r="L183" s="123"/>
    </row>
    <row r="184" spans="1:12">
      <c r="A184" s="1231"/>
      <c r="B184" s="1226"/>
      <c r="C184" s="701">
        <v>800</v>
      </c>
      <c r="D184" s="718">
        <v>1395</v>
      </c>
      <c r="E184" s="703">
        <v>19.68</v>
      </c>
      <c r="F184" s="702">
        <v>20.010000000000002</v>
      </c>
      <c r="G184" s="704">
        <v>4.5</v>
      </c>
      <c r="H184" s="1054">
        <v>9718.4</v>
      </c>
      <c r="I184" s="1055">
        <v>12278.16</v>
      </c>
      <c r="J184" s="945">
        <f t="shared" si="2"/>
        <v>9718.4</v>
      </c>
      <c r="K184" s="578">
        <f t="shared" si="2"/>
        <v>12278.16</v>
      </c>
      <c r="L184" s="123"/>
    </row>
    <row r="185" spans="1:12">
      <c r="A185" s="1231"/>
      <c r="B185" s="1226"/>
      <c r="C185" s="701">
        <v>900</v>
      </c>
      <c r="D185" s="718">
        <v>1551</v>
      </c>
      <c r="E185" s="703">
        <v>22.01</v>
      </c>
      <c r="F185" s="702">
        <v>22.35</v>
      </c>
      <c r="G185" s="704">
        <v>5.07</v>
      </c>
      <c r="H185" s="1054">
        <v>10624.47</v>
      </c>
      <c r="I185" s="1055">
        <v>13203.91</v>
      </c>
      <c r="J185" s="945">
        <f t="shared" si="2"/>
        <v>10624.47</v>
      </c>
      <c r="K185" s="578">
        <f t="shared" si="2"/>
        <v>13203.91</v>
      </c>
      <c r="L185" s="123"/>
    </row>
    <row r="186" spans="1:12">
      <c r="A186" s="1231"/>
      <c r="B186" s="1226"/>
      <c r="C186" s="701">
        <v>1000</v>
      </c>
      <c r="D186" s="718">
        <v>1706</v>
      </c>
      <c r="E186" s="703">
        <v>24.41</v>
      </c>
      <c r="F186" s="702">
        <v>24.74</v>
      </c>
      <c r="G186" s="704">
        <v>5.63</v>
      </c>
      <c r="H186" s="1054">
        <v>11694.72</v>
      </c>
      <c r="I186" s="1055">
        <v>14211.7</v>
      </c>
      <c r="J186" s="945">
        <f t="shared" si="2"/>
        <v>11694.72</v>
      </c>
      <c r="K186" s="578">
        <f t="shared" si="2"/>
        <v>14211.7</v>
      </c>
      <c r="L186" s="123"/>
    </row>
    <row r="187" spans="1:12">
      <c r="A187" s="1231"/>
      <c r="B187" s="1226"/>
      <c r="C187" s="701">
        <v>1100</v>
      </c>
      <c r="D187" s="718">
        <v>1905</v>
      </c>
      <c r="E187" s="703">
        <v>26.75</v>
      </c>
      <c r="F187" s="702">
        <v>27.08</v>
      </c>
      <c r="G187" s="704">
        <v>6.19</v>
      </c>
      <c r="H187" s="1054">
        <v>13027.9</v>
      </c>
      <c r="I187" s="1055">
        <v>15599.18</v>
      </c>
      <c r="J187" s="945">
        <f t="shared" si="2"/>
        <v>13027.9</v>
      </c>
      <c r="K187" s="578">
        <f t="shared" si="2"/>
        <v>15599.18</v>
      </c>
      <c r="L187" s="123"/>
    </row>
    <row r="188" spans="1:12">
      <c r="A188" s="1231"/>
      <c r="B188" s="1226"/>
      <c r="C188" s="701">
        <v>1200</v>
      </c>
      <c r="D188" s="718">
        <v>2077</v>
      </c>
      <c r="E188" s="703">
        <v>29.08</v>
      </c>
      <c r="F188" s="702">
        <v>29.41</v>
      </c>
      <c r="G188" s="704">
        <v>6.76</v>
      </c>
      <c r="H188" s="1054">
        <v>13967.69</v>
      </c>
      <c r="I188" s="1055">
        <v>16511.669999999998</v>
      </c>
      <c r="J188" s="945">
        <f t="shared" si="2"/>
        <v>13967.69</v>
      </c>
      <c r="K188" s="578">
        <f t="shared" si="2"/>
        <v>16511.669999999998</v>
      </c>
      <c r="L188" s="123"/>
    </row>
    <row r="189" spans="1:12">
      <c r="A189" s="1231"/>
      <c r="B189" s="1226"/>
      <c r="C189" s="701">
        <v>1300</v>
      </c>
      <c r="D189" s="718">
        <v>2251</v>
      </c>
      <c r="E189" s="703">
        <v>31.42</v>
      </c>
      <c r="F189" s="702">
        <v>31.75</v>
      </c>
      <c r="G189" s="704">
        <v>7.32</v>
      </c>
      <c r="H189" s="1054">
        <v>15314.18</v>
      </c>
      <c r="I189" s="1055">
        <v>17466.990000000002</v>
      </c>
      <c r="J189" s="945">
        <f t="shared" si="2"/>
        <v>15314.18</v>
      </c>
      <c r="K189" s="578">
        <f t="shared" si="2"/>
        <v>17466.990000000002</v>
      </c>
      <c r="L189" s="123"/>
    </row>
    <row r="190" spans="1:12">
      <c r="A190" s="1231"/>
      <c r="B190" s="1226"/>
      <c r="C190" s="701">
        <v>1400</v>
      </c>
      <c r="D190" s="718">
        <v>2424</v>
      </c>
      <c r="E190" s="703">
        <v>33.76</v>
      </c>
      <c r="F190" s="702">
        <v>34.090000000000003</v>
      </c>
      <c r="G190" s="704">
        <v>7.88</v>
      </c>
      <c r="H190" s="1054">
        <v>16017.6</v>
      </c>
      <c r="I190" s="1055">
        <v>18548.740000000002</v>
      </c>
      <c r="J190" s="945">
        <f t="shared" si="2"/>
        <v>16017.6</v>
      </c>
      <c r="K190" s="578">
        <f t="shared" si="2"/>
        <v>18548.740000000002</v>
      </c>
      <c r="L190" s="123"/>
    </row>
    <row r="191" spans="1:12">
      <c r="A191" s="1231"/>
      <c r="B191" s="1226"/>
      <c r="C191" s="701">
        <v>1500</v>
      </c>
      <c r="D191" s="718">
        <v>2596</v>
      </c>
      <c r="E191" s="703">
        <v>36.159999999999997</v>
      </c>
      <c r="F191" s="702">
        <v>36.479999999999997</v>
      </c>
      <c r="G191" s="704">
        <v>8.44</v>
      </c>
      <c r="H191" s="1054">
        <v>17415.14</v>
      </c>
      <c r="I191" s="1055">
        <v>19504.060000000001</v>
      </c>
      <c r="J191" s="945">
        <f t="shared" si="2"/>
        <v>17415.14</v>
      </c>
      <c r="K191" s="578">
        <f t="shared" si="2"/>
        <v>19504.060000000001</v>
      </c>
      <c r="L191" s="123"/>
    </row>
    <row r="192" spans="1:12">
      <c r="A192" s="1231"/>
      <c r="B192" s="1226"/>
      <c r="C192" s="701">
        <v>1600</v>
      </c>
      <c r="D192" s="718">
        <v>2770</v>
      </c>
      <c r="E192" s="703">
        <v>38.49</v>
      </c>
      <c r="F192" s="702">
        <v>38.82</v>
      </c>
      <c r="G192" s="704">
        <v>9.01</v>
      </c>
      <c r="H192" s="1054">
        <v>18737.29</v>
      </c>
      <c r="I192" s="1055">
        <v>20881.490000000002</v>
      </c>
      <c r="J192" s="945">
        <f t="shared" si="2"/>
        <v>18737.29</v>
      </c>
      <c r="K192" s="578">
        <f t="shared" si="2"/>
        <v>20881.490000000002</v>
      </c>
      <c r="L192" s="123"/>
    </row>
    <row r="193" spans="1:12">
      <c r="A193" s="1231"/>
      <c r="B193" s="1226"/>
      <c r="C193" s="701">
        <v>1700</v>
      </c>
      <c r="D193" s="718">
        <v>2943</v>
      </c>
      <c r="E193" s="703">
        <v>40.9</v>
      </c>
      <c r="F193" s="702">
        <v>41.23</v>
      </c>
      <c r="G193" s="704">
        <v>9.58</v>
      </c>
      <c r="H193" s="1054">
        <v>20759.88</v>
      </c>
      <c r="I193" s="1055">
        <v>23724.48</v>
      </c>
      <c r="J193" s="945">
        <f t="shared" si="2"/>
        <v>20759.88</v>
      </c>
      <c r="K193" s="578">
        <f t="shared" si="2"/>
        <v>23724.48</v>
      </c>
      <c r="L193" s="123"/>
    </row>
    <row r="194" spans="1:12">
      <c r="A194" s="1231"/>
      <c r="B194" s="1226"/>
      <c r="C194" s="701">
        <v>1800</v>
      </c>
      <c r="D194" s="718">
        <v>3116</v>
      </c>
      <c r="E194" s="703">
        <v>43.24</v>
      </c>
      <c r="F194" s="702">
        <v>43.56</v>
      </c>
      <c r="G194" s="704">
        <v>10.14</v>
      </c>
      <c r="H194" s="1054">
        <v>21781.78</v>
      </c>
      <c r="I194" s="1055">
        <v>24662.79</v>
      </c>
      <c r="J194" s="945">
        <f t="shared" si="2"/>
        <v>21781.78</v>
      </c>
      <c r="K194" s="578">
        <f t="shared" si="2"/>
        <v>24662.79</v>
      </c>
      <c r="L194" s="123"/>
    </row>
    <row r="195" spans="1:12">
      <c r="A195" s="1231"/>
      <c r="B195" s="1226"/>
      <c r="C195" s="701">
        <v>1900</v>
      </c>
      <c r="D195" s="718">
        <v>3289</v>
      </c>
      <c r="E195" s="703">
        <v>45.57</v>
      </c>
      <c r="F195" s="702">
        <v>45.9</v>
      </c>
      <c r="G195" s="704">
        <v>10.7</v>
      </c>
      <c r="H195" s="1054">
        <v>22803.69</v>
      </c>
      <c r="I195" s="1055">
        <v>26314</v>
      </c>
      <c r="J195" s="945">
        <f t="shared" si="2"/>
        <v>22803.69</v>
      </c>
      <c r="K195" s="578">
        <f t="shared" si="2"/>
        <v>26314</v>
      </c>
      <c r="L195" s="123"/>
    </row>
    <row r="196" spans="1:12">
      <c r="A196" s="1231"/>
      <c r="B196" s="1226"/>
      <c r="C196" s="701">
        <v>2000</v>
      </c>
      <c r="D196" s="718">
        <v>3462</v>
      </c>
      <c r="E196" s="703">
        <v>47.97</v>
      </c>
      <c r="F196" s="702">
        <v>48.29</v>
      </c>
      <c r="G196" s="704">
        <v>11.27</v>
      </c>
      <c r="H196" s="1054">
        <v>24799.37</v>
      </c>
      <c r="I196" s="1055">
        <v>28392.43</v>
      </c>
      <c r="J196" s="945">
        <f t="shared" si="2"/>
        <v>24799.37</v>
      </c>
      <c r="K196" s="578">
        <f t="shared" si="2"/>
        <v>28392.43</v>
      </c>
      <c r="L196" s="123"/>
    </row>
    <row r="197" spans="1:12">
      <c r="A197" s="1231"/>
      <c r="B197" s="1226"/>
      <c r="C197" s="701">
        <v>2100</v>
      </c>
      <c r="D197" s="718">
        <v>3635</v>
      </c>
      <c r="E197" s="703">
        <v>50.31</v>
      </c>
      <c r="F197" s="702">
        <v>50.63</v>
      </c>
      <c r="G197" s="704">
        <v>11.83</v>
      </c>
      <c r="H197" s="1054">
        <v>25898.959999999999</v>
      </c>
      <c r="I197" s="1055">
        <v>29665.200000000001</v>
      </c>
      <c r="J197" s="945">
        <f t="shared" ref="J197:J252" si="3">H197-H197*$E$3</f>
        <v>25898.959999999999</v>
      </c>
      <c r="K197" s="578">
        <f t="shared" ref="K197:K381" si="4">I197-I197*$E$3</f>
        <v>29665.200000000001</v>
      </c>
      <c r="L197" s="123"/>
    </row>
    <row r="198" spans="1:12">
      <c r="A198" s="1231"/>
      <c r="B198" s="1226"/>
      <c r="C198" s="701">
        <v>2200</v>
      </c>
      <c r="D198" s="718">
        <v>3808</v>
      </c>
      <c r="E198" s="703">
        <v>52.65</v>
      </c>
      <c r="F198" s="702">
        <v>52.97</v>
      </c>
      <c r="G198" s="704">
        <v>12.39</v>
      </c>
      <c r="H198" s="1054">
        <v>26949.34</v>
      </c>
      <c r="I198" s="1055">
        <v>30577.47</v>
      </c>
      <c r="J198" s="945">
        <f t="shared" si="3"/>
        <v>26949.34</v>
      </c>
      <c r="K198" s="578">
        <f t="shared" si="4"/>
        <v>30577.47</v>
      </c>
      <c r="L198" s="123"/>
    </row>
    <row r="199" spans="1:12">
      <c r="A199" s="1231"/>
      <c r="B199" s="1226"/>
      <c r="C199" s="701">
        <v>2300</v>
      </c>
      <c r="D199" s="718">
        <v>3982</v>
      </c>
      <c r="E199" s="703">
        <v>54.98</v>
      </c>
      <c r="F199" s="702">
        <v>55.3</v>
      </c>
      <c r="G199" s="704">
        <v>12.95</v>
      </c>
      <c r="H199" s="1054">
        <v>28192.25</v>
      </c>
      <c r="I199" s="1055">
        <v>31836.12</v>
      </c>
      <c r="J199" s="945">
        <f t="shared" si="3"/>
        <v>28192.25</v>
      </c>
      <c r="K199" s="578">
        <f t="shared" si="4"/>
        <v>31836.12</v>
      </c>
      <c r="L199" s="123"/>
    </row>
    <row r="200" spans="1:12">
      <c r="A200" s="1231"/>
      <c r="B200" s="1226"/>
      <c r="C200" s="701">
        <v>2400</v>
      </c>
      <c r="D200" s="718">
        <v>4155</v>
      </c>
      <c r="E200" s="703">
        <v>57.32</v>
      </c>
      <c r="F200" s="702">
        <v>57.64</v>
      </c>
      <c r="G200" s="704">
        <v>13.52</v>
      </c>
      <c r="H200" s="1054">
        <v>29338.9</v>
      </c>
      <c r="I200" s="1055">
        <v>33025.21</v>
      </c>
      <c r="J200" s="945">
        <f t="shared" si="3"/>
        <v>29338.9</v>
      </c>
      <c r="K200" s="578">
        <f t="shared" si="4"/>
        <v>33025.21</v>
      </c>
      <c r="L200" s="123"/>
    </row>
    <row r="201" spans="1:12">
      <c r="A201" s="1231"/>
      <c r="B201" s="1226"/>
      <c r="C201" s="701">
        <v>2500</v>
      </c>
      <c r="D201" s="718">
        <v>4327</v>
      </c>
      <c r="E201" s="703">
        <v>59.66</v>
      </c>
      <c r="F201" s="702">
        <v>59.98</v>
      </c>
      <c r="G201" s="704">
        <v>14.08</v>
      </c>
      <c r="H201" s="1054">
        <v>30485.53</v>
      </c>
      <c r="I201" s="1055">
        <v>34321.06</v>
      </c>
      <c r="J201" s="945">
        <f t="shared" si="3"/>
        <v>30485.53</v>
      </c>
      <c r="K201" s="578">
        <f t="shared" si="4"/>
        <v>34321.06</v>
      </c>
      <c r="L201" s="123"/>
    </row>
    <row r="202" spans="1:12">
      <c r="A202" s="1231"/>
      <c r="B202" s="1226"/>
      <c r="C202" s="701">
        <v>2600</v>
      </c>
      <c r="D202" s="718">
        <v>4501</v>
      </c>
      <c r="E202" s="703">
        <v>61.99</v>
      </c>
      <c r="F202" s="702">
        <v>62.32</v>
      </c>
      <c r="G202" s="704">
        <v>14.64</v>
      </c>
      <c r="H202" s="1054">
        <v>32470.28</v>
      </c>
      <c r="I202" s="1055">
        <v>36171.980000000003</v>
      </c>
      <c r="J202" s="945">
        <f t="shared" si="3"/>
        <v>32470.28</v>
      </c>
      <c r="K202" s="578">
        <f t="shared" si="4"/>
        <v>36171.980000000003</v>
      </c>
      <c r="L202" s="123"/>
    </row>
    <row r="203" spans="1:12">
      <c r="A203" s="1231"/>
      <c r="B203" s="1226"/>
      <c r="C203" s="701">
        <v>2800</v>
      </c>
      <c r="D203" s="718">
        <v>4847</v>
      </c>
      <c r="E203" s="703">
        <v>66.67</v>
      </c>
      <c r="F203" s="702">
        <v>66.989999999999995</v>
      </c>
      <c r="G203" s="704">
        <v>15.77</v>
      </c>
      <c r="H203" s="1054">
        <v>35074.29</v>
      </c>
      <c r="I203" s="1055">
        <v>37743.72</v>
      </c>
      <c r="J203" s="945">
        <f t="shared" si="3"/>
        <v>35074.29</v>
      </c>
      <c r="K203" s="578">
        <f t="shared" si="4"/>
        <v>37743.72</v>
      </c>
      <c r="L203" s="123"/>
    </row>
    <row r="204" spans="1:12" ht="15.75" thickBot="1">
      <c r="A204" s="1231"/>
      <c r="B204" s="1096"/>
      <c r="C204" s="705">
        <v>3000</v>
      </c>
      <c r="D204" s="719">
        <v>5193</v>
      </c>
      <c r="E204" s="707">
        <v>71.34</v>
      </c>
      <c r="F204" s="706">
        <v>71.66</v>
      </c>
      <c r="G204" s="708">
        <v>16.899999999999999</v>
      </c>
      <c r="H204" s="1054">
        <v>37333.64</v>
      </c>
      <c r="I204" s="1055">
        <v>39027.49</v>
      </c>
      <c r="J204" s="946">
        <f t="shared" si="3"/>
        <v>37333.64</v>
      </c>
      <c r="K204" s="69">
        <f t="shared" si="4"/>
        <v>39027.49</v>
      </c>
      <c r="L204" s="123"/>
    </row>
    <row r="205" spans="1:12">
      <c r="A205" s="1231"/>
      <c r="B205" s="1221">
        <v>600</v>
      </c>
      <c r="C205" s="709">
        <v>400</v>
      </c>
      <c r="D205" s="710">
        <v>888.43261499999983</v>
      </c>
      <c r="E205" s="579">
        <v>11.32</v>
      </c>
      <c r="F205" s="720">
        <v>11.67</v>
      </c>
      <c r="G205" s="721">
        <v>2.64</v>
      </c>
      <c r="H205" s="1054">
        <v>7137.24</v>
      </c>
      <c r="I205" s="1055">
        <v>10434.52</v>
      </c>
      <c r="J205" s="944">
        <f t="shared" si="3"/>
        <v>7137.24</v>
      </c>
      <c r="K205" s="732">
        <f t="shared" si="4"/>
        <v>10434.52</v>
      </c>
      <c r="L205" s="123"/>
    </row>
    <row r="206" spans="1:12">
      <c r="A206" s="1231"/>
      <c r="B206" s="1097"/>
      <c r="C206" s="714">
        <v>500</v>
      </c>
      <c r="D206" s="713">
        <v>1052.27622</v>
      </c>
      <c r="E206" s="703">
        <v>14.15</v>
      </c>
      <c r="F206" s="711">
        <v>14.5</v>
      </c>
      <c r="G206" s="712">
        <v>3.3</v>
      </c>
      <c r="H206" s="1054">
        <v>8189.66</v>
      </c>
      <c r="I206" s="1055">
        <v>11502.65</v>
      </c>
      <c r="J206" s="945">
        <f t="shared" si="3"/>
        <v>8189.66</v>
      </c>
      <c r="K206" s="733">
        <f t="shared" si="4"/>
        <v>11502.65</v>
      </c>
      <c r="L206" s="123"/>
    </row>
    <row r="207" spans="1:12">
      <c r="A207" s="1231"/>
      <c r="B207" s="1097"/>
      <c r="C207" s="714">
        <v>600</v>
      </c>
      <c r="D207" s="713">
        <v>1219.7164499999997</v>
      </c>
      <c r="E207" s="703">
        <v>16.98</v>
      </c>
      <c r="F207" s="711">
        <v>17.330000000000002</v>
      </c>
      <c r="G207" s="712">
        <v>3.9599999999999995</v>
      </c>
      <c r="H207" s="1054">
        <v>9372.27</v>
      </c>
      <c r="I207" s="1055">
        <v>12662.24</v>
      </c>
      <c r="J207" s="945">
        <f t="shared" si="3"/>
        <v>9372.27</v>
      </c>
      <c r="K207" s="733">
        <f t="shared" si="4"/>
        <v>12662.24</v>
      </c>
      <c r="L207" s="123"/>
    </row>
    <row r="208" spans="1:12">
      <c r="A208" s="1231"/>
      <c r="B208" s="1097"/>
      <c r="C208" s="714">
        <v>700</v>
      </c>
      <c r="D208" s="713">
        <v>1386.0719999999999</v>
      </c>
      <c r="E208" s="703">
        <v>19.809999999999999</v>
      </c>
      <c r="F208" s="711">
        <v>20.16</v>
      </c>
      <c r="G208" s="712">
        <v>4.6199999999999992</v>
      </c>
      <c r="H208" s="1054">
        <v>10388.08</v>
      </c>
      <c r="I208" s="1055">
        <v>13729.31</v>
      </c>
      <c r="J208" s="945">
        <f t="shared" si="3"/>
        <v>10388.08</v>
      </c>
      <c r="K208" s="733">
        <f t="shared" si="4"/>
        <v>13729.31</v>
      </c>
      <c r="L208" s="123"/>
    </row>
    <row r="209" spans="1:12">
      <c r="A209" s="1231"/>
      <c r="B209" s="1097"/>
      <c r="C209" s="714">
        <v>800</v>
      </c>
      <c r="D209" s="713">
        <v>1551.0458249999999</v>
      </c>
      <c r="E209" s="703">
        <v>22.64</v>
      </c>
      <c r="F209" s="711">
        <v>22.990000000000002</v>
      </c>
      <c r="G209" s="712">
        <v>5.28</v>
      </c>
      <c r="H209" s="1054">
        <v>11523.9</v>
      </c>
      <c r="I209" s="1055">
        <v>14841.55</v>
      </c>
      <c r="J209" s="945">
        <f t="shared" si="3"/>
        <v>11523.9</v>
      </c>
      <c r="K209" s="733">
        <f t="shared" si="4"/>
        <v>14841.55</v>
      </c>
      <c r="L209" s="123"/>
    </row>
    <row r="210" spans="1:12">
      <c r="A210" s="1231"/>
      <c r="B210" s="1097"/>
      <c r="C210" s="714">
        <v>900</v>
      </c>
      <c r="D210" s="713">
        <v>1705.04865</v>
      </c>
      <c r="E210" s="703">
        <v>25.470000000000002</v>
      </c>
      <c r="F210" s="711">
        <v>25.820000000000004</v>
      </c>
      <c r="G210" s="712">
        <v>5.9399999999999995</v>
      </c>
      <c r="H210" s="1054">
        <v>12623.11</v>
      </c>
      <c r="I210" s="1055">
        <v>16001.18</v>
      </c>
      <c r="J210" s="945">
        <f t="shared" si="3"/>
        <v>12623.11</v>
      </c>
      <c r="K210" s="733">
        <f t="shared" si="4"/>
        <v>16001.18</v>
      </c>
      <c r="L210" s="123"/>
    </row>
    <row r="211" spans="1:12">
      <c r="A211" s="1231"/>
      <c r="B211" s="1097"/>
      <c r="C211" s="714">
        <v>1000</v>
      </c>
      <c r="D211" s="713">
        <v>1882.0315799999998</v>
      </c>
      <c r="E211" s="703">
        <v>28.3</v>
      </c>
      <c r="F211" s="711">
        <v>28.3</v>
      </c>
      <c r="G211" s="712">
        <v>6.6</v>
      </c>
      <c r="H211" s="1054">
        <v>13860.89</v>
      </c>
      <c r="I211" s="1055">
        <v>17240.490000000002</v>
      </c>
      <c r="J211" s="945">
        <f t="shared" si="3"/>
        <v>13860.89</v>
      </c>
      <c r="K211" s="733">
        <f t="shared" si="4"/>
        <v>17240.490000000002</v>
      </c>
      <c r="L211" s="123"/>
    </row>
    <row r="212" spans="1:12">
      <c r="A212" s="1231"/>
      <c r="B212" s="1097"/>
      <c r="C212" s="714">
        <v>1100</v>
      </c>
      <c r="D212" s="713">
        <v>2048.5237499999998</v>
      </c>
      <c r="E212" s="703">
        <v>31.130000000000003</v>
      </c>
      <c r="F212" s="711">
        <v>31.480000000000004</v>
      </c>
      <c r="G212" s="712">
        <v>7.26</v>
      </c>
      <c r="H212" s="1054">
        <v>14917.78</v>
      </c>
      <c r="I212" s="1055">
        <v>18267.66</v>
      </c>
      <c r="J212" s="945">
        <f t="shared" si="3"/>
        <v>14917.78</v>
      </c>
      <c r="K212" s="733">
        <f t="shared" si="4"/>
        <v>18267.66</v>
      </c>
      <c r="L212" s="123"/>
    </row>
    <row r="213" spans="1:12">
      <c r="A213" s="1231"/>
      <c r="B213" s="1097"/>
      <c r="C213" s="714">
        <v>1200</v>
      </c>
      <c r="D213" s="713">
        <v>2212.0930799999996</v>
      </c>
      <c r="E213" s="703">
        <v>33.96</v>
      </c>
      <c r="F213" s="711">
        <v>34.31</v>
      </c>
      <c r="G213" s="712">
        <v>7.919999999999999</v>
      </c>
      <c r="H213" s="1054">
        <v>15932.14</v>
      </c>
      <c r="I213" s="1055">
        <v>19340.080000000002</v>
      </c>
      <c r="J213" s="945">
        <f t="shared" si="3"/>
        <v>15932.14</v>
      </c>
      <c r="K213" s="733">
        <f t="shared" si="4"/>
        <v>19340.080000000002</v>
      </c>
      <c r="L213" s="123"/>
    </row>
    <row r="214" spans="1:12">
      <c r="A214" s="1231"/>
      <c r="B214" s="1097"/>
      <c r="C214" s="714">
        <v>1300</v>
      </c>
      <c r="D214" s="713">
        <v>2401.3697399999996</v>
      </c>
      <c r="E214" s="703">
        <v>36.79</v>
      </c>
      <c r="F214" s="711">
        <v>37.14</v>
      </c>
      <c r="G214" s="712">
        <v>8.58</v>
      </c>
      <c r="H214" s="1054">
        <v>17071.990000000002</v>
      </c>
      <c r="I214" s="1055">
        <v>20455.580000000002</v>
      </c>
      <c r="J214" s="945">
        <f t="shared" si="3"/>
        <v>17071.990000000002</v>
      </c>
      <c r="K214" s="733">
        <f t="shared" si="4"/>
        <v>20455.580000000002</v>
      </c>
      <c r="L214" s="123"/>
    </row>
    <row r="215" spans="1:12">
      <c r="A215" s="1231"/>
      <c r="B215" s="1097"/>
      <c r="C215" s="714">
        <v>1400</v>
      </c>
      <c r="D215" s="713">
        <v>2586.4360199999996</v>
      </c>
      <c r="E215" s="703">
        <v>39.619999999999997</v>
      </c>
      <c r="F215" s="711">
        <v>39.97</v>
      </c>
      <c r="G215" s="712">
        <v>9.2399999999999984</v>
      </c>
      <c r="H215" s="1054">
        <v>18338.41</v>
      </c>
      <c r="I215" s="1055">
        <v>21739.01</v>
      </c>
      <c r="J215" s="945">
        <f t="shared" si="3"/>
        <v>18338.41</v>
      </c>
      <c r="K215" s="733">
        <f t="shared" si="4"/>
        <v>21739.01</v>
      </c>
      <c r="L215" s="123"/>
    </row>
    <row r="216" spans="1:12">
      <c r="A216" s="1231"/>
      <c r="B216" s="1097"/>
      <c r="C216" s="714">
        <v>1500</v>
      </c>
      <c r="D216" s="713">
        <v>2769.7055399999999</v>
      </c>
      <c r="E216" s="703">
        <v>42.45</v>
      </c>
      <c r="F216" s="711">
        <v>42.800000000000004</v>
      </c>
      <c r="G216" s="712">
        <v>9.8999999999999986</v>
      </c>
      <c r="H216" s="1054">
        <v>19439.900000000001</v>
      </c>
      <c r="I216" s="1055">
        <v>22854.52</v>
      </c>
      <c r="J216" s="945">
        <f t="shared" si="3"/>
        <v>19439.900000000001</v>
      </c>
      <c r="K216" s="733">
        <f t="shared" si="4"/>
        <v>22854.52</v>
      </c>
      <c r="L216" s="123"/>
    </row>
    <row r="217" spans="1:12">
      <c r="A217" s="1231"/>
      <c r="B217" s="1097"/>
      <c r="C217" s="714">
        <v>1600</v>
      </c>
      <c r="D217" s="713">
        <v>2955.6701999999996</v>
      </c>
      <c r="E217" s="703">
        <v>45.28</v>
      </c>
      <c r="F217" s="711">
        <v>45.63</v>
      </c>
      <c r="G217" s="712">
        <v>10.56</v>
      </c>
      <c r="H217" s="1054">
        <v>20899.21</v>
      </c>
      <c r="I217" s="1055">
        <v>24434.080000000002</v>
      </c>
      <c r="J217" s="945">
        <f t="shared" si="3"/>
        <v>20899.21</v>
      </c>
      <c r="K217" s="733">
        <f t="shared" si="4"/>
        <v>24434.080000000002</v>
      </c>
      <c r="L217" s="123"/>
    </row>
    <row r="218" spans="1:12">
      <c r="A218" s="1231"/>
      <c r="B218" s="1097"/>
      <c r="C218" s="714">
        <v>1700</v>
      </c>
      <c r="D218" s="713">
        <v>3139.8380999999995</v>
      </c>
      <c r="E218" s="703">
        <v>48.11</v>
      </c>
      <c r="F218" s="711">
        <v>48.46</v>
      </c>
      <c r="G218" s="712">
        <v>11.219999999999999</v>
      </c>
      <c r="H218" s="1054">
        <v>22499.83</v>
      </c>
      <c r="I218" s="1055">
        <v>26405.21</v>
      </c>
      <c r="J218" s="945">
        <f t="shared" si="3"/>
        <v>22499.83</v>
      </c>
      <c r="K218" s="733">
        <f t="shared" si="4"/>
        <v>26405.21</v>
      </c>
      <c r="L218" s="123"/>
    </row>
    <row r="219" spans="1:12">
      <c r="A219" s="1231"/>
      <c r="B219" s="1097"/>
      <c r="C219" s="714">
        <v>1800</v>
      </c>
      <c r="D219" s="713">
        <v>3325.8027599999996</v>
      </c>
      <c r="E219" s="703">
        <v>50.940000000000005</v>
      </c>
      <c r="F219" s="711">
        <v>51.290000000000006</v>
      </c>
      <c r="G219" s="712">
        <v>11.879999999999999</v>
      </c>
      <c r="H219" s="1054">
        <v>23633.41</v>
      </c>
      <c r="I219" s="1055">
        <v>28106.98</v>
      </c>
      <c r="J219" s="945">
        <f t="shared" si="3"/>
        <v>23633.41</v>
      </c>
      <c r="K219" s="733">
        <f t="shared" si="4"/>
        <v>28106.98</v>
      </c>
      <c r="L219" s="123"/>
    </row>
    <row r="220" spans="1:12">
      <c r="A220" s="1231"/>
      <c r="B220" s="1097"/>
      <c r="C220" s="714">
        <v>1900</v>
      </c>
      <c r="D220" s="713">
        <v>3509.9706599999995</v>
      </c>
      <c r="E220" s="703">
        <v>53.769999999999996</v>
      </c>
      <c r="F220" s="711">
        <v>54.12</v>
      </c>
      <c r="G220" s="712">
        <v>12.54</v>
      </c>
      <c r="H220" s="1054">
        <v>24768.06</v>
      </c>
      <c r="I220" s="1055">
        <v>29312.99</v>
      </c>
      <c r="J220" s="945">
        <f t="shared" si="3"/>
        <v>24768.06</v>
      </c>
      <c r="K220" s="733">
        <f t="shared" si="4"/>
        <v>29312.99</v>
      </c>
      <c r="L220" s="123"/>
    </row>
    <row r="221" spans="1:12">
      <c r="A221" s="1231"/>
      <c r="B221" s="1097"/>
      <c r="C221" s="714">
        <v>2000</v>
      </c>
      <c r="D221" s="713">
        <v>3695.0369399999995</v>
      </c>
      <c r="E221" s="703">
        <v>56.6</v>
      </c>
      <c r="F221" s="711">
        <v>56.95</v>
      </c>
      <c r="G221" s="712">
        <v>13.2</v>
      </c>
      <c r="H221" s="1054">
        <v>26871.53</v>
      </c>
      <c r="I221" s="1055">
        <v>31584.92</v>
      </c>
      <c r="J221" s="945">
        <f t="shared" si="3"/>
        <v>26871.53</v>
      </c>
      <c r="K221" s="733">
        <f t="shared" si="4"/>
        <v>31584.92</v>
      </c>
      <c r="L221" s="123"/>
    </row>
    <row r="222" spans="1:12">
      <c r="A222" s="1231"/>
      <c r="B222" s="1097"/>
      <c r="C222" s="714">
        <v>2100</v>
      </c>
      <c r="D222" s="713">
        <v>3873.8383649999992</v>
      </c>
      <c r="E222" s="703">
        <v>59.430000000000007</v>
      </c>
      <c r="F222" s="711">
        <v>59.780000000000008</v>
      </c>
      <c r="G222" s="712">
        <v>13.86</v>
      </c>
      <c r="H222" s="1054">
        <v>28081.73</v>
      </c>
      <c r="I222" s="1055">
        <v>32782.18</v>
      </c>
      <c r="J222" s="945">
        <f t="shared" si="3"/>
        <v>28081.73</v>
      </c>
      <c r="K222" s="733">
        <f t="shared" si="4"/>
        <v>32782.18</v>
      </c>
      <c r="L222" s="123"/>
    </row>
    <row r="223" spans="1:12">
      <c r="A223" s="1231"/>
      <c r="B223" s="1097"/>
      <c r="C223" s="714">
        <v>2200</v>
      </c>
      <c r="D223" s="713">
        <v>4063.3727399999993</v>
      </c>
      <c r="E223" s="703">
        <v>62.260000000000005</v>
      </c>
      <c r="F223" s="711">
        <v>62.610000000000007</v>
      </c>
      <c r="G223" s="712">
        <v>14.52</v>
      </c>
      <c r="H223" s="1054">
        <v>29247.87</v>
      </c>
      <c r="I223" s="1055">
        <v>34025.39</v>
      </c>
      <c r="J223" s="945">
        <f t="shared" si="3"/>
        <v>29247.87</v>
      </c>
      <c r="K223" s="733">
        <f t="shared" si="4"/>
        <v>34025.39</v>
      </c>
      <c r="L223" s="123"/>
    </row>
    <row r="224" spans="1:12">
      <c r="A224" s="1231"/>
      <c r="B224" s="1097"/>
      <c r="C224" s="714">
        <v>2300</v>
      </c>
      <c r="D224" s="713">
        <v>4249.3373999999994</v>
      </c>
      <c r="E224" s="703">
        <v>65.09</v>
      </c>
      <c r="F224" s="711">
        <v>65.44</v>
      </c>
      <c r="G224" s="712">
        <v>15.179999999999998</v>
      </c>
      <c r="H224" s="1054">
        <v>30593.49</v>
      </c>
      <c r="I224" s="1055">
        <v>35361.629999999997</v>
      </c>
      <c r="J224" s="945">
        <f t="shared" si="3"/>
        <v>30593.49</v>
      </c>
      <c r="K224" s="733">
        <f t="shared" si="4"/>
        <v>35361.629999999997</v>
      </c>
      <c r="L224" s="123"/>
    </row>
    <row r="225" spans="1:12">
      <c r="A225" s="1231"/>
      <c r="B225" s="1097"/>
      <c r="C225" s="714">
        <v>2400</v>
      </c>
      <c r="D225" s="713">
        <v>4433.5052999999989</v>
      </c>
      <c r="E225" s="703">
        <v>67.92</v>
      </c>
      <c r="F225" s="711">
        <v>68.27</v>
      </c>
      <c r="G225" s="712">
        <v>15.839999999999998</v>
      </c>
      <c r="H225" s="1054">
        <v>31899.24</v>
      </c>
      <c r="I225" s="1055">
        <v>36698.97</v>
      </c>
      <c r="J225" s="945">
        <f t="shared" si="3"/>
        <v>31899.24</v>
      </c>
      <c r="K225" s="733">
        <f t="shared" si="4"/>
        <v>36698.97</v>
      </c>
      <c r="L225" s="123"/>
    </row>
    <row r="226" spans="1:12">
      <c r="A226" s="1231"/>
      <c r="B226" s="1097"/>
      <c r="C226" s="714">
        <v>2500</v>
      </c>
      <c r="D226" s="713">
        <v>4618.5715799999989</v>
      </c>
      <c r="E226" s="703">
        <v>70.75</v>
      </c>
      <c r="F226" s="711">
        <v>71.099999999999994</v>
      </c>
      <c r="G226" s="712">
        <v>16.5</v>
      </c>
      <c r="H226" s="1054">
        <v>33336.480000000003</v>
      </c>
      <c r="I226" s="1055">
        <v>37942.17</v>
      </c>
      <c r="J226" s="945">
        <f t="shared" si="3"/>
        <v>33336.480000000003</v>
      </c>
      <c r="K226" s="733">
        <f t="shared" si="4"/>
        <v>37942.17</v>
      </c>
      <c r="L226" s="123"/>
    </row>
    <row r="227" spans="1:12">
      <c r="A227" s="1231"/>
      <c r="B227" s="1097"/>
      <c r="C227" s="714">
        <v>2600</v>
      </c>
      <c r="D227" s="713">
        <v>4803.6378599999998</v>
      </c>
      <c r="E227" s="703">
        <v>73.58</v>
      </c>
      <c r="F227" s="711">
        <v>73.929999999999993</v>
      </c>
      <c r="G227" s="712">
        <v>17.16</v>
      </c>
      <c r="H227" s="1054">
        <v>35232.86</v>
      </c>
      <c r="I227" s="1055">
        <v>40279.760000000002</v>
      </c>
      <c r="J227" s="945">
        <f t="shared" si="3"/>
        <v>35232.86</v>
      </c>
      <c r="K227" s="733">
        <f t="shared" si="4"/>
        <v>40279.760000000002</v>
      </c>
      <c r="L227" s="123"/>
    </row>
    <row r="228" spans="1:12">
      <c r="A228" s="1231"/>
      <c r="B228" s="1097"/>
      <c r="C228" s="714">
        <v>2800</v>
      </c>
      <c r="D228" s="713">
        <v>5171.9736599999997</v>
      </c>
      <c r="E228" s="703">
        <v>79.239999999999995</v>
      </c>
      <c r="F228" s="711">
        <v>79.589999999999989</v>
      </c>
      <c r="G228" s="712">
        <v>18.479999999999997</v>
      </c>
      <c r="H228" s="1054">
        <v>37999.660000000003</v>
      </c>
      <c r="I228" s="1055">
        <v>41702.46</v>
      </c>
      <c r="J228" s="945">
        <f t="shared" si="3"/>
        <v>37999.660000000003</v>
      </c>
      <c r="K228" s="733">
        <f t="shared" si="4"/>
        <v>41702.46</v>
      </c>
      <c r="L228" s="123"/>
    </row>
    <row r="229" spans="1:12" ht="15.75" thickBot="1">
      <c r="A229" s="1232"/>
      <c r="B229" s="1098"/>
      <c r="C229" s="715">
        <v>3000</v>
      </c>
      <c r="D229" s="716">
        <v>5543.0045999999993</v>
      </c>
      <c r="E229" s="707">
        <v>84.9</v>
      </c>
      <c r="F229" s="722">
        <v>85.25</v>
      </c>
      <c r="G229" s="723">
        <v>19.799999999999997</v>
      </c>
      <c r="H229" s="1054">
        <v>40491.5</v>
      </c>
      <c r="I229" s="1055">
        <v>43121.87</v>
      </c>
      <c r="J229" s="946">
        <f t="shared" si="3"/>
        <v>40491.5</v>
      </c>
      <c r="K229" s="734">
        <f t="shared" si="4"/>
        <v>43121.87</v>
      </c>
      <c r="L229" s="123"/>
    </row>
    <row r="230" spans="1:12" ht="15.75" thickBot="1">
      <c r="A230" s="1227" t="s">
        <v>3306</v>
      </c>
      <c r="B230" s="1220" t="s">
        <v>439</v>
      </c>
      <c r="C230" s="735">
        <v>600</v>
      </c>
      <c r="D230" s="770">
        <v>637.70206499999995</v>
      </c>
      <c r="E230" s="771">
        <v>7.89</v>
      </c>
      <c r="F230" s="720">
        <v>8.09</v>
      </c>
      <c r="G230" s="721">
        <v>1.5</v>
      </c>
      <c r="H230" s="1054">
        <v>7080.84</v>
      </c>
      <c r="I230" s="1055">
        <v>9896.89</v>
      </c>
      <c r="J230" s="944">
        <f t="shared" si="3"/>
        <v>7080.84</v>
      </c>
      <c r="K230" s="732">
        <f t="shared" si="4"/>
        <v>9896.89</v>
      </c>
      <c r="L230" s="123"/>
    </row>
    <row r="231" spans="1:12" ht="15.75" thickBot="1">
      <c r="A231" s="1228"/>
      <c r="B231" s="1220"/>
      <c r="C231" s="736">
        <v>700</v>
      </c>
      <c r="D231" s="772">
        <v>733.84660800000006</v>
      </c>
      <c r="E231" s="773">
        <v>9.2000000000000011</v>
      </c>
      <c r="F231" s="711">
        <v>9.4</v>
      </c>
      <c r="G231" s="712">
        <v>1.75</v>
      </c>
      <c r="H231" s="1054">
        <v>7847.5</v>
      </c>
      <c r="I231" s="1055">
        <v>10799.04</v>
      </c>
      <c r="J231" s="945">
        <f t="shared" si="3"/>
        <v>7847.5</v>
      </c>
      <c r="K231" s="733">
        <f t="shared" si="4"/>
        <v>10799.04</v>
      </c>
      <c r="L231" s="123"/>
    </row>
    <row r="232" spans="1:12" ht="15.75" thickBot="1">
      <c r="A232" s="1228"/>
      <c r="B232" s="1220"/>
      <c r="C232" s="736">
        <v>800</v>
      </c>
      <c r="D232" s="772">
        <v>830.41912800000023</v>
      </c>
      <c r="E232" s="773">
        <v>10.5</v>
      </c>
      <c r="F232" s="711">
        <v>10.7</v>
      </c>
      <c r="G232" s="712">
        <v>2</v>
      </c>
      <c r="H232" s="1054">
        <v>8369.89</v>
      </c>
      <c r="I232" s="1055">
        <v>11471.41</v>
      </c>
      <c r="J232" s="945">
        <f t="shared" si="3"/>
        <v>8369.89</v>
      </c>
      <c r="K232" s="733">
        <f t="shared" si="4"/>
        <v>11471.41</v>
      </c>
      <c r="L232" s="123"/>
    </row>
    <row r="233" spans="1:12" ht="15.75" thickBot="1">
      <c r="A233" s="1228"/>
      <c r="B233" s="1220"/>
      <c r="C233" s="736">
        <v>900</v>
      </c>
      <c r="D233" s="772">
        <v>927.22360500000002</v>
      </c>
      <c r="E233" s="773">
        <v>11.81</v>
      </c>
      <c r="F233" s="711">
        <v>12.01</v>
      </c>
      <c r="G233" s="712">
        <v>2.25</v>
      </c>
      <c r="H233" s="1054">
        <v>9232.66</v>
      </c>
      <c r="I233" s="1055">
        <v>12493.69</v>
      </c>
      <c r="J233" s="945">
        <f t="shared" si="3"/>
        <v>9232.66</v>
      </c>
      <c r="K233" s="733">
        <f t="shared" si="4"/>
        <v>12493.69</v>
      </c>
      <c r="L233" s="123"/>
    </row>
    <row r="234" spans="1:12" ht="15.75" thickBot="1">
      <c r="A234" s="1228"/>
      <c r="B234" s="1220"/>
      <c r="C234" s="736">
        <v>1000</v>
      </c>
      <c r="D234" s="772">
        <v>1023.332211</v>
      </c>
      <c r="E234" s="773">
        <v>12.850000000000001</v>
      </c>
      <c r="F234" s="711">
        <v>13.05</v>
      </c>
      <c r="G234" s="712">
        <v>2.5</v>
      </c>
      <c r="H234" s="1054">
        <v>9755.77</v>
      </c>
      <c r="I234" s="1055">
        <v>12994.85</v>
      </c>
      <c r="J234" s="945">
        <f t="shared" si="3"/>
        <v>9755.77</v>
      </c>
      <c r="K234" s="733">
        <f t="shared" si="4"/>
        <v>12994.85</v>
      </c>
      <c r="L234" s="123"/>
    </row>
    <row r="235" spans="1:12" ht="15.75" thickBot="1">
      <c r="A235" s="1228"/>
      <c r="B235" s="1220"/>
      <c r="C235" s="736">
        <v>1100</v>
      </c>
      <c r="D235" s="772">
        <v>1121.2997399999999</v>
      </c>
      <c r="E235" s="773">
        <v>14.41</v>
      </c>
      <c r="F235" s="711">
        <v>14.61</v>
      </c>
      <c r="G235" s="712">
        <v>2.75</v>
      </c>
      <c r="H235" s="1054">
        <v>10683.15</v>
      </c>
      <c r="I235" s="1055">
        <v>14021.81</v>
      </c>
      <c r="J235" s="945">
        <f t="shared" si="3"/>
        <v>10683.15</v>
      </c>
      <c r="K235" s="733">
        <f t="shared" si="4"/>
        <v>14021.81</v>
      </c>
      <c r="L235" s="123"/>
    </row>
    <row r="236" spans="1:12" ht="15.75" thickBot="1">
      <c r="A236" s="1228"/>
      <c r="B236" s="1220"/>
      <c r="C236" s="736">
        <v>1200</v>
      </c>
      <c r="D236" s="772">
        <v>1217.78514</v>
      </c>
      <c r="E236" s="773">
        <v>15.72</v>
      </c>
      <c r="F236" s="711">
        <v>15.92</v>
      </c>
      <c r="G236" s="712">
        <v>3</v>
      </c>
      <c r="H236" s="1054">
        <v>11072.17</v>
      </c>
      <c r="I236" s="1055">
        <v>14763.64</v>
      </c>
      <c r="J236" s="945">
        <f t="shared" si="3"/>
        <v>11072.17</v>
      </c>
      <c r="K236" s="733">
        <f t="shared" si="4"/>
        <v>14763.64</v>
      </c>
      <c r="L236" s="123"/>
    </row>
    <row r="237" spans="1:12" ht="15.75" thickBot="1">
      <c r="A237" s="1228"/>
      <c r="B237" s="1220"/>
      <c r="C237" s="736">
        <v>1300</v>
      </c>
      <c r="D237" s="772">
        <v>1314.0647190000002</v>
      </c>
      <c r="E237" s="773">
        <v>17.03</v>
      </c>
      <c r="F237" s="711">
        <v>17.23</v>
      </c>
      <c r="G237" s="712">
        <v>3.25</v>
      </c>
      <c r="H237" s="1054">
        <v>12037.5</v>
      </c>
      <c r="I237" s="1055">
        <v>15512.64</v>
      </c>
      <c r="J237" s="945">
        <f t="shared" si="3"/>
        <v>12037.5</v>
      </c>
      <c r="K237" s="733">
        <f t="shared" si="4"/>
        <v>15512.64</v>
      </c>
      <c r="L237" s="123"/>
    </row>
    <row r="238" spans="1:12" ht="15.75" thickBot="1">
      <c r="A238" s="1228"/>
      <c r="B238" s="1220"/>
      <c r="C238" s="736">
        <v>1400</v>
      </c>
      <c r="D238" s="772">
        <v>1410.5370510000002</v>
      </c>
      <c r="E238" s="773">
        <v>18.330000000000002</v>
      </c>
      <c r="F238" s="711">
        <v>18.53</v>
      </c>
      <c r="G238" s="712">
        <v>3.5</v>
      </c>
      <c r="H238" s="1054">
        <v>12523.28</v>
      </c>
      <c r="I238" s="1055">
        <v>16061.57</v>
      </c>
      <c r="J238" s="945">
        <f t="shared" si="3"/>
        <v>12523.28</v>
      </c>
      <c r="K238" s="733">
        <f t="shared" si="4"/>
        <v>16061.57</v>
      </c>
      <c r="L238" s="123"/>
    </row>
    <row r="239" spans="1:12" ht="15.75" thickBot="1">
      <c r="A239" s="1228"/>
      <c r="B239" s="1220"/>
      <c r="C239" s="736">
        <v>1500</v>
      </c>
      <c r="D239" s="772">
        <v>1507.33935</v>
      </c>
      <c r="E239" s="773">
        <v>19.64</v>
      </c>
      <c r="F239" s="711">
        <v>19.84</v>
      </c>
      <c r="G239" s="712">
        <v>3.75</v>
      </c>
      <c r="H239" s="1054">
        <v>13487.34</v>
      </c>
      <c r="I239" s="1055">
        <v>16721.3</v>
      </c>
      <c r="J239" s="945">
        <f t="shared" si="3"/>
        <v>13487.34</v>
      </c>
      <c r="K239" s="733">
        <f t="shared" si="4"/>
        <v>16721.3</v>
      </c>
      <c r="L239" s="123"/>
    </row>
    <row r="240" spans="1:12" ht="15.75" thickBot="1">
      <c r="A240" s="1228"/>
      <c r="B240" s="1220"/>
      <c r="C240" s="736">
        <v>1600</v>
      </c>
      <c r="D240" s="772">
        <v>1604.4650819999999</v>
      </c>
      <c r="E240" s="773">
        <v>20.94</v>
      </c>
      <c r="F240" s="711">
        <v>21.14</v>
      </c>
      <c r="G240" s="712">
        <v>4</v>
      </c>
      <c r="H240" s="1054">
        <v>14046.99</v>
      </c>
      <c r="I240" s="1055">
        <v>17336.82</v>
      </c>
      <c r="J240" s="945">
        <f t="shared" si="3"/>
        <v>14046.99</v>
      </c>
      <c r="K240" s="733">
        <f t="shared" si="4"/>
        <v>17336.82</v>
      </c>
      <c r="L240" s="123"/>
    </row>
    <row r="241" spans="1:12" ht="15.75" thickBot="1">
      <c r="A241" s="1228"/>
      <c r="B241" s="1220"/>
      <c r="C241" s="736">
        <v>1700</v>
      </c>
      <c r="D241" s="772">
        <v>1699.388856</v>
      </c>
      <c r="E241" s="773">
        <v>22.25</v>
      </c>
      <c r="F241" s="711">
        <v>22.45</v>
      </c>
      <c r="G241" s="712">
        <v>4.25</v>
      </c>
      <c r="H241" s="1054">
        <v>15230.42</v>
      </c>
      <c r="I241" s="1055">
        <v>18611.259999999998</v>
      </c>
      <c r="J241" s="945">
        <f t="shared" si="3"/>
        <v>15230.42</v>
      </c>
      <c r="K241" s="733">
        <f t="shared" si="4"/>
        <v>18611.259999999998</v>
      </c>
      <c r="L241" s="123"/>
    </row>
    <row r="242" spans="1:12" ht="15.75" thickBot="1">
      <c r="A242" s="1228"/>
      <c r="B242" s="1220"/>
      <c r="C242" s="736">
        <v>1800</v>
      </c>
      <c r="D242" s="772">
        <v>1796.9697899999996</v>
      </c>
      <c r="E242" s="773">
        <v>23.55</v>
      </c>
      <c r="F242" s="711">
        <v>23.75</v>
      </c>
      <c r="G242" s="712">
        <v>4.5</v>
      </c>
      <c r="H242" s="1054">
        <v>15555.96</v>
      </c>
      <c r="I242" s="1055">
        <v>19314.990000000002</v>
      </c>
      <c r="J242" s="945">
        <f t="shared" si="3"/>
        <v>15555.96</v>
      </c>
      <c r="K242" s="733">
        <f t="shared" si="4"/>
        <v>19314.990000000002</v>
      </c>
      <c r="L242" s="123"/>
    </row>
    <row r="243" spans="1:12" ht="15.75" thickBot="1">
      <c r="A243" s="1228"/>
      <c r="B243" s="1220"/>
      <c r="C243" s="736">
        <v>1900</v>
      </c>
      <c r="D243" s="772">
        <v>1896.7548599999998</v>
      </c>
      <c r="E243" s="773">
        <v>24.86</v>
      </c>
      <c r="F243" s="711">
        <v>25.06</v>
      </c>
      <c r="G243" s="712">
        <v>4.75</v>
      </c>
      <c r="H243" s="1054">
        <v>16643.59</v>
      </c>
      <c r="I243" s="1055">
        <v>20529.96</v>
      </c>
      <c r="J243" s="945">
        <f t="shared" si="3"/>
        <v>16643.59</v>
      </c>
      <c r="K243" s="733">
        <f t="shared" si="4"/>
        <v>20529.96</v>
      </c>
      <c r="L243" s="123"/>
    </row>
    <row r="244" spans="1:12" ht="15.75" thickBot="1">
      <c r="A244" s="1228"/>
      <c r="B244" s="1220"/>
      <c r="C244" s="736">
        <v>2000</v>
      </c>
      <c r="D244" s="772">
        <v>1994.7844620000001</v>
      </c>
      <c r="E244" s="773">
        <v>26.16</v>
      </c>
      <c r="F244" s="711">
        <v>26.36</v>
      </c>
      <c r="G244" s="712">
        <v>5</v>
      </c>
      <c r="H244" s="1054">
        <v>17557.419999999998</v>
      </c>
      <c r="I244" s="1055">
        <v>21546.560000000001</v>
      </c>
      <c r="J244" s="945">
        <f t="shared" si="3"/>
        <v>17557.419999999998</v>
      </c>
      <c r="K244" s="733">
        <f t="shared" si="4"/>
        <v>21546.560000000001</v>
      </c>
      <c r="L244" s="123"/>
    </row>
    <row r="245" spans="1:12" ht="15.75" thickBot="1">
      <c r="A245" s="1228"/>
      <c r="B245" s="1220"/>
      <c r="C245" s="736">
        <v>2100</v>
      </c>
      <c r="D245" s="772">
        <v>2096.3250000000003</v>
      </c>
      <c r="E245" s="773">
        <v>27.470000000000002</v>
      </c>
      <c r="F245" s="711">
        <v>27.67</v>
      </c>
      <c r="G245" s="712">
        <v>5.25</v>
      </c>
      <c r="H245" s="1054">
        <v>18715.419999999998</v>
      </c>
      <c r="I245" s="1055">
        <v>22839.56</v>
      </c>
      <c r="J245" s="945">
        <f t="shared" si="3"/>
        <v>18715.419999999998</v>
      </c>
      <c r="K245" s="733">
        <f t="shared" si="4"/>
        <v>22839.56</v>
      </c>
      <c r="L245" s="123"/>
    </row>
    <row r="246" spans="1:12" ht="15.75" thickBot="1">
      <c r="A246" s="1228"/>
      <c r="B246" s="1220"/>
      <c r="C246" s="736">
        <v>2200</v>
      </c>
      <c r="D246" s="772">
        <v>2196.1100700000002</v>
      </c>
      <c r="E246" s="773">
        <v>28.77</v>
      </c>
      <c r="F246" s="711">
        <v>28.97</v>
      </c>
      <c r="G246" s="712">
        <v>5.5</v>
      </c>
      <c r="H246" s="1054">
        <v>19172.669999999998</v>
      </c>
      <c r="I246" s="1055">
        <v>23607.03</v>
      </c>
      <c r="J246" s="945">
        <f t="shared" si="3"/>
        <v>19172.669999999998</v>
      </c>
      <c r="K246" s="733">
        <f t="shared" si="4"/>
        <v>23607.03</v>
      </c>
      <c r="L246" s="123"/>
    </row>
    <row r="247" spans="1:12" ht="15.75" thickBot="1">
      <c r="A247" s="1228"/>
      <c r="B247" s="1220"/>
      <c r="C247" s="736">
        <v>2300</v>
      </c>
      <c r="D247" s="772">
        <v>2295.8951399999996</v>
      </c>
      <c r="E247" s="773">
        <v>30.080000000000002</v>
      </c>
      <c r="F247" s="711">
        <v>30.28</v>
      </c>
      <c r="G247" s="712">
        <v>5.75</v>
      </c>
      <c r="H247" s="1054">
        <v>20269.830000000002</v>
      </c>
      <c r="I247" s="1055">
        <v>24449.41</v>
      </c>
      <c r="J247" s="945">
        <f t="shared" si="3"/>
        <v>20269.830000000002</v>
      </c>
      <c r="K247" s="733">
        <f t="shared" si="4"/>
        <v>24449.41</v>
      </c>
      <c r="L247" s="123"/>
    </row>
    <row r="248" spans="1:12" ht="15.75" thickBot="1">
      <c r="A248" s="1228"/>
      <c r="B248" s="1220"/>
      <c r="C248" s="736">
        <v>2400</v>
      </c>
      <c r="D248" s="772">
        <v>2395.6802099999995</v>
      </c>
      <c r="E248" s="773">
        <v>31.38</v>
      </c>
      <c r="F248" s="711">
        <v>31.58</v>
      </c>
      <c r="G248" s="712">
        <v>6</v>
      </c>
      <c r="H248" s="1054">
        <v>21030.85</v>
      </c>
      <c r="I248" s="1055">
        <v>25288.71</v>
      </c>
      <c r="J248" s="945">
        <f t="shared" si="3"/>
        <v>21030.85</v>
      </c>
      <c r="K248" s="733">
        <f t="shared" si="4"/>
        <v>25288.71</v>
      </c>
      <c r="L248" s="123"/>
    </row>
    <row r="249" spans="1:12" ht="15.75" thickBot="1">
      <c r="A249" s="1228"/>
      <c r="B249" s="1220"/>
      <c r="C249" s="736">
        <v>2500</v>
      </c>
      <c r="D249" s="772">
        <v>2492.224416</v>
      </c>
      <c r="E249" s="773">
        <v>32.69</v>
      </c>
      <c r="F249" s="711">
        <v>32.89</v>
      </c>
      <c r="G249" s="712">
        <v>6.25</v>
      </c>
      <c r="H249" s="1054">
        <v>21757.4</v>
      </c>
      <c r="I249" s="1055">
        <v>26056.18</v>
      </c>
      <c r="J249" s="945">
        <f t="shared" si="3"/>
        <v>21757.4</v>
      </c>
      <c r="K249" s="733">
        <f t="shared" si="4"/>
        <v>26056.18</v>
      </c>
      <c r="L249" s="123"/>
    </row>
    <row r="250" spans="1:12" ht="15.75" thickBot="1">
      <c r="A250" s="1228"/>
      <c r="B250" s="1220"/>
      <c r="C250" s="736">
        <v>2600</v>
      </c>
      <c r="D250" s="772">
        <v>2592.7173359999997</v>
      </c>
      <c r="E250" s="773">
        <v>33.989999999999995</v>
      </c>
      <c r="F250" s="711">
        <v>34.19</v>
      </c>
      <c r="G250" s="712">
        <v>6.5</v>
      </c>
      <c r="H250" s="1054">
        <v>23114.55</v>
      </c>
      <c r="I250" s="1055">
        <v>27575.73</v>
      </c>
      <c r="J250" s="945">
        <f t="shared" si="3"/>
        <v>23114.55</v>
      </c>
      <c r="K250" s="733">
        <f t="shared" si="4"/>
        <v>27575.73</v>
      </c>
      <c r="L250" s="123"/>
    </row>
    <row r="251" spans="1:12" ht="15.75" thickBot="1">
      <c r="A251" s="1228"/>
      <c r="B251" s="1220"/>
      <c r="C251" s="736">
        <v>2800</v>
      </c>
      <c r="D251" s="772">
        <v>2793.9819600000001</v>
      </c>
      <c r="E251" s="773">
        <v>36.599999999999994</v>
      </c>
      <c r="F251" s="711">
        <v>36.799999999999997</v>
      </c>
      <c r="G251" s="712">
        <v>7</v>
      </c>
      <c r="H251" s="1054">
        <v>25028.03</v>
      </c>
      <c r="I251" s="1055">
        <v>30313.32</v>
      </c>
      <c r="J251" s="945">
        <f t="shared" si="3"/>
        <v>25028.03</v>
      </c>
      <c r="K251" s="733">
        <f t="shared" si="4"/>
        <v>30313.32</v>
      </c>
      <c r="L251" s="123"/>
    </row>
    <row r="252" spans="1:12" ht="15.75" thickBot="1">
      <c r="A252" s="1228"/>
      <c r="B252" s="1220"/>
      <c r="C252" s="737">
        <v>3000</v>
      </c>
      <c r="D252" s="774">
        <v>2991.3392519999998</v>
      </c>
      <c r="E252" s="775">
        <v>39.209999999999994</v>
      </c>
      <c r="F252" s="722">
        <v>39.409999999999997</v>
      </c>
      <c r="G252" s="723">
        <v>7.5</v>
      </c>
      <c r="H252" s="1054">
        <v>27007.97</v>
      </c>
      <c r="I252" s="1055">
        <v>30955.5</v>
      </c>
      <c r="J252" s="946">
        <f t="shared" si="3"/>
        <v>27007.97</v>
      </c>
      <c r="K252" s="734">
        <f t="shared" si="4"/>
        <v>30955.5</v>
      </c>
      <c r="L252" s="123"/>
    </row>
    <row r="253" spans="1:12" ht="15" customHeight="1">
      <c r="A253" s="1228"/>
      <c r="B253" s="1221">
        <v>300</v>
      </c>
      <c r="C253" s="699">
        <v>400</v>
      </c>
      <c r="D253" s="717">
        <v>660</v>
      </c>
      <c r="E253" s="579">
        <v>7.16</v>
      </c>
      <c r="F253" s="580">
        <v>7.44</v>
      </c>
      <c r="G253" s="700">
        <v>1.5</v>
      </c>
      <c r="H253" s="1054">
        <v>6224.62</v>
      </c>
      <c r="I253" s="1055">
        <v>8751.9</v>
      </c>
      <c r="J253" s="944">
        <f t="shared" ref="J253:K382" si="5">H253-H253*$E$3</f>
        <v>6224.62</v>
      </c>
      <c r="K253" s="732">
        <f t="shared" si="4"/>
        <v>8751.9</v>
      </c>
      <c r="L253" s="123"/>
    </row>
    <row r="254" spans="1:12">
      <c r="A254" s="1228"/>
      <c r="B254" s="1097"/>
      <c r="C254" s="701">
        <v>500</v>
      </c>
      <c r="D254" s="718">
        <v>798</v>
      </c>
      <c r="E254" s="703">
        <v>8.67</v>
      </c>
      <c r="F254" s="702">
        <v>8.9499999999999993</v>
      </c>
      <c r="G254" s="704">
        <v>1.88</v>
      </c>
      <c r="H254" s="1054">
        <v>6880.93</v>
      </c>
      <c r="I254" s="1055">
        <v>9343.44</v>
      </c>
      <c r="J254" s="945">
        <f t="shared" si="5"/>
        <v>6880.93</v>
      </c>
      <c r="K254" s="578">
        <f t="shared" si="4"/>
        <v>9343.44</v>
      </c>
      <c r="L254" s="123"/>
    </row>
    <row r="255" spans="1:12">
      <c r="A255" s="1228"/>
      <c r="B255" s="1097"/>
      <c r="C255" s="701">
        <v>600</v>
      </c>
      <c r="D255" s="718">
        <v>920</v>
      </c>
      <c r="E255" s="703">
        <v>10.17</v>
      </c>
      <c r="F255" s="702">
        <v>10.45</v>
      </c>
      <c r="G255" s="704">
        <v>2.2599999999999998</v>
      </c>
      <c r="H255" s="1054">
        <v>7601.59</v>
      </c>
      <c r="I255" s="1055">
        <v>10167.89</v>
      </c>
      <c r="J255" s="945">
        <f t="shared" si="5"/>
        <v>7601.59</v>
      </c>
      <c r="K255" s="578">
        <f t="shared" si="4"/>
        <v>10167.89</v>
      </c>
      <c r="L255" s="123"/>
    </row>
    <row r="256" spans="1:12">
      <c r="A256" s="1228"/>
      <c r="B256" s="1097"/>
      <c r="C256" s="701">
        <v>700</v>
      </c>
      <c r="D256" s="718">
        <v>1050</v>
      </c>
      <c r="E256" s="703">
        <v>11.68</v>
      </c>
      <c r="F256" s="702">
        <v>11.96</v>
      </c>
      <c r="G256" s="704">
        <v>2.64</v>
      </c>
      <c r="H256" s="1054">
        <v>8253.1</v>
      </c>
      <c r="I256" s="1055">
        <v>10773.64</v>
      </c>
      <c r="J256" s="945">
        <f t="shared" si="5"/>
        <v>8253.1</v>
      </c>
      <c r="K256" s="578">
        <f t="shared" si="4"/>
        <v>10773.64</v>
      </c>
      <c r="L256" s="123"/>
    </row>
    <row r="257" spans="1:12">
      <c r="A257" s="1228"/>
      <c r="B257" s="1097"/>
      <c r="C257" s="701">
        <v>800</v>
      </c>
      <c r="D257" s="718">
        <v>1180</v>
      </c>
      <c r="E257" s="703">
        <v>13.18</v>
      </c>
      <c r="F257" s="702">
        <v>13.47</v>
      </c>
      <c r="G257" s="704">
        <v>3.02</v>
      </c>
      <c r="H257" s="1054">
        <v>8992.9699999999993</v>
      </c>
      <c r="I257" s="1055">
        <v>11540.28</v>
      </c>
      <c r="J257" s="945">
        <f t="shared" si="5"/>
        <v>8992.9699999999993</v>
      </c>
      <c r="K257" s="578">
        <f t="shared" si="4"/>
        <v>11540.28</v>
      </c>
      <c r="L257" s="123"/>
    </row>
    <row r="258" spans="1:12">
      <c r="A258" s="1228"/>
      <c r="B258" s="1097"/>
      <c r="C258" s="701">
        <v>900</v>
      </c>
      <c r="D258" s="718">
        <v>1311</v>
      </c>
      <c r="E258" s="703">
        <v>14.69</v>
      </c>
      <c r="F258" s="702">
        <v>14.97</v>
      </c>
      <c r="G258" s="704">
        <v>3.4</v>
      </c>
      <c r="H258" s="1054">
        <v>9680.9699999999993</v>
      </c>
      <c r="I258" s="1055">
        <v>12238.12</v>
      </c>
      <c r="J258" s="945">
        <f t="shared" si="5"/>
        <v>9680.9699999999993</v>
      </c>
      <c r="K258" s="578">
        <f t="shared" si="4"/>
        <v>12238.12</v>
      </c>
      <c r="L258" s="123"/>
    </row>
    <row r="259" spans="1:12">
      <c r="A259" s="1228"/>
      <c r="B259" s="1097"/>
      <c r="C259" s="701">
        <v>1000</v>
      </c>
      <c r="D259" s="718">
        <v>1441</v>
      </c>
      <c r="E259" s="703">
        <v>16.29</v>
      </c>
      <c r="F259" s="702">
        <v>16.57</v>
      </c>
      <c r="G259" s="704">
        <v>3.78</v>
      </c>
      <c r="H259" s="1054">
        <v>10481.36</v>
      </c>
      <c r="I259" s="1055">
        <v>13073.58</v>
      </c>
      <c r="J259" s="945">
        <f t="shared" si="5"/>
        <v>10481.36</v>
      </c>
      <c r="K259" s="578">
        <f t="shared" si="4"/>
        <v>13073.58</v>
      </c>
      <c r="L259" s="123"/>
    </row>
    <row r="260" spans="1:12">
      <c r="A260" s="1228"/>
      <c r="B260" s="1097"/>
      <c r="C260" s="701">
        <v>1100</v>
      </c>
      <c r="D260" s="718">
        <v>1571</v>
      </c>
      <c r="E260" s="703">
        <v>17.79</v>
      </c>
      <c r="F260" s="702">
        <v>18.07</v>
      </c>
      <c r="G260" s="704">
        <v>4.16</v>
      </c>
      <c r="H260" s="1054">
        <v>11639.06</v>
      </c>
      <c r="I260" s="1055">
        <v>14239.9</v>
      </c>
      <c r="J260" s="945">
        <f t="shared" si="5"/>
        <v>11639.06</v>
      </c>
      <c r="K260" s="578">
        <f t="shared" si="4"/>
        <v>14239.9</v>
      </c>
      <c r="L260" s="123"/>
    </row>
    <row r="261" spans="1:12">
      <c r="A261" s="1228"/>
      <c r="B261" s="1097"/>
      <c r="C261" s="701">
        <v>1200</v>
      </c>
      <c r="D261" s="718">
        <v>1701</v>
      </c>
      <c r="E261" s="703">
        <v>19.3</v>
      </c>
      <c r="F261" s="702">
        <v>19.579999999999998</v>
      </c>
      <c r="G261" s="704">
        <v>4.54</v>
      </c>
      <c r="H261" s="1054">
        <v>12364.64</v>
      </c>
      <c r="I261" s="1055">
        <v>14990.01</v>
      </c>
      <c r="J261" s="945">
        <f t="shared" si="5"/>
        <v>12364.64</v>
      </c>
      <c r="K261" s="578">
        <f t="shared" si="4"/>
        <v>14990.01</v>
      </c>
      <c r="L261" s="123"/>
    </row>
    <row r="262" spans="1:12">
      <c r="A262" s="1228"/>
      <c r="B262" s="1097"/>
      <c r="C262" s="701">
        <v>1300</v>
      </c>
      <c r="D262" s="718">
        <v>1871</v>
      </c>
      <c r="E262" s="703">
        <v>20.8</v>
      </c>
      <c r="F262" s="702">
        <v>21.08</v>
      </c>
      <c r="G262" s="704">
        <v>4.92</v>
      </c>
      <c r="H262" s="1054">
        <v>13112.15</v>
      </c>
      <c r="I262" s="1055">
        <v>15739.11</v>
      </c>
      <c r="J262" s="945">
        <f t="shared" si="5"/>
        <v>13112.15</v>
      </c>
      <c r="K262" s="578">
        <f t="shared" si="4"/>
        <v>15739.11</v>
      </c>
      <c r="L262" s="123"/>
    </row>
    <row r="263" spans="1:12">
      <c r="A263" s="1228"/>
      <c r="B263" s="1097"/>
      <c r="C263" s="701">
        <v>1400</v>
      </c>
      <c r="D263" s="718">
        <v>2015</v>
      </c>
      <c r="E263" s="703">
        <v>22.31</v>
      </c>
      <c r="F263" s="702">
        <v>22.59</v>
      </c>
      <c r="G263" s="704">
        <v>5.3</v>
      </c>
      <c r="H263" s="1054">
        <v>13966.29</v>
      </c>
      <c r="I263" s="1055">
        <v>16572.22</v>
      </c>
      <c r="J263" s="945">
        <f t="shared" si="5"/>
        <v>13966.29</v>
      </c>
      <c r="K263" s="578">
        <f t="shared" si="4"/>
        <v>16572.22</v>
      </c>
      <c r="L263" s="123"/>
    </row>
    <row r="264" spans="1:12">
      <c r="A264" s="1228"/>
      <c r="B264" s="1097"/>
      <c r="C264" s="701">
        <v>1500</v>
      </c>
      <c r="D264" s="718">
        <v>2159</v>
      </c>
      <c r="E264" s="703">
        <v>23.9</v>
      </c>
      <c r="F264" s="702">
        <v>24.19</v>
      </c>
      <c r="G264" s="704">
        <v>5.68</v>
      </c>
      <c r="H264" s="1054">
        <v>14688.87</v>
      </c>
      <c r="I264" s="1055">
        <v>17321.310000000001</v>
      </c>
      <c r="J264" s="945">
        <f t="shared" si="5"/>
        <v>14688.87</v>
      </c>
      <c r="K264" s="578">
        <f t="shared" si="4"/>
        <v>17321.310000000001</v>
      </c>
      <c r="L264" s="123"/>
    </row>
    <row r="265" spans="1:12">
      <c r="A265" s="1228"/>
      <c r="B265" s="1097"/>
      <c r="C265" s="701">
        <v>1600</v>
      </c>
      <c r="D265" s="718">
        <v>2303</v>
      </c>
      <c r="E265" s="703">
        <v>25.41</v>
      </c>
      <c r="F265" s="702">
        <v>25.69</v>
      </c>
      <c r="G265" s="704">
        <v>6.06</v>
      </c>
      <c r="H265" s="1054">
        <v>15695.51</v>
      </c>
      <c r="I265" s="1055">
        <v>18340.439999999999</v>
      </c>
      <c r="J265" s="945">
        <f t="shared" si="5"/>
        <v>15695.51</v>
      </c>
      <c r="K265" s="578">
        <f t="shared" si="4"/>
        <v>18340.439999999999</v>
      </c>
      <c r="L265" s="123"/>
    </row>
    <row r="266" spans="1:12">
      <c r="A266" s="1228"/>
      <c r="B266" s="1097"/>
      <c r="C266" s="701">
        <v>1700</v>
      </c>
      <c r="D266" s="718">
        <v>2446</v>
      </c>
      <c r="E266" s="703">
        <v>26</v>
      </c>
      <c r="F266" s="702">
        <v>27.27</v>
      </c>
      <c r="G266" s="704">
        <v>6.44</v>
      </c>
      <c r="H266" s="1054">
        <v>17787.060000000001</v>
      </c>
      <c r="I266" s="1055">
        <v>20599.599999999999</v>
      </c>
      <c r="J266" s="945">
        <f t="shared" si="5"/>
        <v>17787.060000000001</v>
      </c>
      <c r="K266" s="578">
        <f t="shared" si="4"/>
        <v>20599.599999999999</v>
      </c>
      <c r="L266" s="123"/>
    </row>
    <row r="267" spans="1:12">
      <c r="A267" s="1228"/>
      <c r="B267" s="1097"/>
      <c r="C267" s="701">
        <v>1800</v>
      </c>
      <c r="D267" s="718">
        <v>2590</v>
      </c>
      <c r="E267" s="703">
        <v>28.49</v>
      </c>
      <c r="F267" s="702">
        <v>28.77</v>
      </c>
      <c r="G267" s="704">
        <v>6.82</v>
      </c>
      <c r="H267" s="1054">
        <v>18160.810000000001</v>
      </c>
      <c r="I267" s="1055">
        <v>21400.73</v>
      </c>
      <c r="J267" s="945">
        <f t="shared" si="5"/>
        <v>18160.810000000001</v>
      </c>
      <c r="K267" s="578">
        <f t="shared" si="4"/>
        <v>21400.73</v>
      </c>
      <c r="L267" s="123"/>
    </row>
    <row r="268" spans="1:12">
      <c r="A268" s="1228"/>
      <c r="B268" s="1097"/>
      <c r="C268" s="701">
        <v>1900</v>
      </c>
      <c r="D268" s="718">
        <v>2734</v>
      </c>
      <c r="E268" s="703">
        <v>30</v>
      </c>
      <c r="F268" s="702">
        <v>30.28</v>
      </c>
      <c r="G268" s="704">
        <v>7.2</v>
      </c>
      <c r="H268" s="1054">
        <v>19420.41</v>
      </c>
      <c r="I268" s="1055">
        <v>22883.34</v>
      </c>
      <c r="J268" s="945">
        <f t="shared" si="5"/>
        <v>19420.41</v>
      </c>
      <c r="K268" s="578">
        <f t="shared" si="4"/>
        <v>22883.34</v>
      </c>
      <c r="L268" s="123"/>
    </row>
    <row r="269" spans="1:12">
      <c r="A269" s="1228"/>
      <c r="B269" s="1097"/>
      <c r="C269" s="701">
        <v>2000</v>
      </c>
      <c r="D269" s="718">
        <v>2879</v>
      </c>
      <c r="E269" s="703">
        <v>31.59</v>
      </c>
      <c r="F269" s="702">
        <v>31.87</v>
      </c>
      <c r="G269" s="704">
        <v>7.58</v>
      </c>
      <c r="H269" s="1054">
        <v>20552.46</v>
      </c>
      <c r="I269" s="1055">
        <v>23850.080000000002</v>
      </c>
      <c r="J269" s="945">
        <f t="shared" si="5"/>
        <v>20552.46</v>
      </c>
      <c r="K269" s="578">
        <f t="shared" si="4"/>
        <v>23850.080000000002</v>
      </c>
      <c r="L269" s="123"/>
    </row>
    <row r="270" spans="1:12">
      <c r="A270" s="1228"/>
      <c r="B270" s="1097"/>
      <c r="C270" s="701">
        <v>2100</v>
      </c>
      <c r="D270" s="718">
        <v>3023</v>
      </c>
      <c r="E270" s="703">
        <v>33.1</v>
      </c>
      <c r="F270" s="702">
        <v>33.380000000000003</v>
      </c>
      <c r="G270" s="704">
        <v>7.96</v>
      </c>
      <c r="H270" s="1054">
        <v>21847.97</v>
      </c>
      <c r="I270" s="1055">
        <v>25301.65</v>
      </c>
      <c r="J270" s="945">
        <f t="shared" si="5"/>
        <v>21847.97</v>
      </c>
      <c r="K270" s="578">
        <f t="shared" si="4"/>
        <v>25301.65</v>
      </c>
      <c r="L270" s="123"/>
    </row>
    <row r="271" spans="1:12">
      <c r="A271" s="1228"/>
      <c r="B271" s="1097"/>
      <c r="C271" s="701">
        <v>2200</v>
      </c>
      <c r="D271" s="718">
        <v>3167</v>
      </c>
      <c r="E271" s="703">
        <v>34.61</v>
      </c>
      <c r="F271" s="702">
        <v>34.89</v>
      </c>
      <c r="G271" s="704">
        <v>8.34</v>
      </c>
      <c r="H271" s="1054">
        <v>22688.16</v>
      </c>
      <c r="I271" s="1055">
        <v>26094.78</v>
      </c>
      <c r="J271" s="945">
        <f t="shared" si="5"/>
        <v>22688.16</v>
      </c>
      <c r="K271" s="578">
        <f t="shared" si="4"/>
        <v>26094.78</v>
      </c>
      <c r="L271" s="123"/>
    </row>
    <row r="272" spans="1:12">
      <c r="A272" s="1228"/>
      <c r="B272" s="1097"/>
      <c r="C272" s="701">
        <v>2300</v>
      </c>
      <c r="D272" s="718">
        <v>3310</v>
      </c>
      <c r="E272" s="703">
        <v>36.11</v>
      </c>
      <c r="F272" s="702">
        <v>36.39</v>
      </c>
      <c r="G272" s="704">
        <v>8.7200000000000006</v>
      </c>
      <c r="H272" s="1054">
        <v>23621.33</v>
      </c>
      <c r="I272" s="1055">
        <v>27028.959999999999</v>
      </c>
      <c r="J272" s="945">
        <f t="shared" si="5"/>
        <v>23621.33</v>
      </c>
      <c r="K272" s="578">
        <f t="shared" si="4"/>
        <v>27028.959999999999</v>
      </c>
      <c r="L272" s="123"/>
    </row>
    <row r="273" spans="1:12">
      <c r="A273" s="1228"/>
      <c r="B273" s="1097"/>
      <c r="C273" s="701">
        <v>2400</v>
      </c>
      <c r="D273" s="718">
        <v>3454</v>
      </c>
      <c r="E273" s="703">
        <v>37.619999999999997</v>
      </c>
      <c r="F273" s="702">
        <v>37.9</v>
      </c>
      <c r="G273" s="704">
        <v>9.1</v>
      </c>
      <c r="H273" s="1054">
        <v>24555.57</v>
      </c>
      <c r="I273" s="1055">
        <v>27962.1</v>
      </c>
      <c r="J273" s="945">
        <f t="shared" si="5"/>
        <v>24555.57</v>
      </c>
      <c r="K273" s="578">
        <f t="shared" si="4"/>
        <v>27962.1</v>
      </c>
      <c r="L273" s="123"/>
    </row>
    <row r="274" spans="1:12">
      <c r="A274" s="1228"/>
      <c r="B274" s="1097"/>
      <c r="C274" s="701">
        <v>2500</v>
      </c>
      <c r="D274" s="718">
        <v>3598</v>
      </c>
      <c r="E274" s="703">
        <v>39.119999999999997</v>
      </c>
      <c r="F274" s="702">
        <v>39.409999999999997</v>
      </c>
      <c r="G274" s="704">
        <v>9.48</v>
      </c>
      <c r="H274" s="1054">
        <v>25442.78</v>
      </c>
      <c r="I274" s="1055">
        <v>28849.279999999999</v>
      </c>
      <c r="J274" s="945">
        <f t="shared" si="5"/>
        <v>25442.78</v>
      </c>
      <c r="K274" s="578">
        <f t="shared" si="4"/>
        <v>28849.279999999999</v>
      </c>
      <c r="L274" s="123"/>
    </row>
    <row r="275" spans="1:12">
      <c r="A275" s="1228"/>
      <c r="B275" s="1097"/>
      <c r="C275" s="701">
        <v>2600</v>
      </c>
      <c r="D275" s="718">
        <v>3742</v>
      </c>
      <c r="E275" s="703">
        <v>40.630000000000003</v>
      </c>
      <c r="F275" s="702">
        <v>40.909999999999997</v>
      </c>
      <c r="G275" s="704">
        <v>9.86</v>
      </c>
      <c r="H275" s="1054">
        <v>27019.48</v>
      </c>
      <c r="I275" s="1055">
        <v>30522.1</v>
      </c>
      <c r="J275" s="945">
        <f t="shared" si="5"/>
        <v>27019.48</v>
      </c>
      <c r="K275" s="578">
        <f t="shared" si="4"/>
        <v>30522.1</v>
      </c>
      <c r="L275" s="123"/>
    </row>
    <row r="276" spans="1:12">
      <c r="A276" s="1228"/>
      <c r="B276" s="1097"/>
      <c r="C276" s="701">
        <v>2800</v>
      </c>
      <c r="D276" s="718">
        <v>4029</v>
      </c>
      <c r="E276" s="703">
        <v>43.64</v>
      </c>
      <c r="F276" s="702">
        <v>43.92</v>
      </c>
      <c r="G276" s="704">
        <v>10.62</v>
      </c>
      <c r="H276" s="1054">
        <v>28970.27</v>
      </c>
      <c r="I276" s="1055">
        <v>32542.04</v>
      </c>
      <c r="J276" s="945">
        <f t="shared" si="5"/>
        <v>28970.27</v>
      </c>
      <c r="K276" s="578">
        <f t="shared" si="4"/>
        <v>32542.04</v>
      </c>
      <c r="L276" s="123"/>
    </row>
    <row r="277" spans="1:12" ht="15.75" thickBot="1">
      <c r="A277" s="1228"/>
      <c r="B277" s="1098"/>
      <c r="C277" s="705">
        <v>3000</v>
      </c>
      <c r="D277" s="719">
        <v>4317</v>
      </c>
      <c r="E277" s="707">
        <v>46.65</v>
      </c>
      <c r="F277" s="724">
        <v>46.94</v>
      </c>
      <c r="G277" s="708">
        <v>11.38</v>
      </c>
      <c r="H277" s="1054">
        <v>30788.06</v>
      </c>
      <c r="I277" s="1055">
        <v>34456.660000000003</v>
      </c>
      <c r="J277" s="946">
        <f t="shared" si="5"/>
        <v>30788.06</v>
      </c>
      <c r="K277" s="69">
        <f t="shared" si="4"/>
        <v>34456.660000000003</v>
      </c>
      <c r="L277" s="123"/>
    </row>
    <row r="278" spans="1:12">
      <c r="A278" s="1228"/>
      <c r="B278" s="1221">
        <v>400</v>
      </c>
      <c r="C278" s="709">
        <v>400</v>
      </c>
      <c r="D278" s="710">
        <v>813.4140000000001</v>
      </c>
      <c r="E278" s="579">
        <v>8.8000000000000007</v>
      </c>
      <c r="F278" s="720">
        <v>9.1050000000000004</v>
      </c>
      <c r="G278" s="721">
        <v>1.8</v>
      </c>
      <c r="H278" s="1054">
        <v>6642.82</v>
      </c>
      <c r="I278" s="1055">
        <v>9696.9699999999993</v>
      </c>
      <c r="J278" s="944">
        <f t="shared" si="5"/>
        <v>6642.82</v>
      </c>
      <c r="K278" s="732">
        <f t="shared" si="4"/>
        <v>9696.9699999999993</v>
      </c>
      <c r="L278" s="123"/>
    </row>
    <row r="279" spans="1:12">
      <c r="A279" s="1228"/>
      <c r="B279" s="1097"/>
      <c r="C279" s="577">
        <v>500</v>
      </c>
      <c r="D279" s="713">
        <v>1016.4960000000001</v>
      </c>
      <c r="E279" s="703">
        <v>11</v>
      </c>
      <c r="F279" s="711">
        <v>11.305</v>
      </c>
      <c r="G279" s="712">
        <v>2.25</v>
      </c>
      <c r="H279" s="1054">
        <v>7432.57</v>
      </c>
      <c r="I279" s="1055">
        <v>10289.870000000001</v>
      </c>
      <c r="J279" s="945">
        <f t="shared" si="5"/>
        <v>7432.57</v>
      </c>
      <c r="K279" s="733">
        <f t="shared" si="4"/>
        <v>10289.870000000001</v>
      </c>
      <c r="L279" s="123"/>
    </row>
    <row r="280" spans="1:12">
      <c r="A280" s="1228"/>
      <c r="B280" s="1097"/>
      <c r="C280" s="577">
        <v>600</v>
      </c>
      <c r="D280" s="713">
        <v>1219.578</v>
      </c>
      <c r="E280" s="703">
        <v>13.2</v>
      </c>
      <c r="F280" s="711">
        <v>13.504999999999999</v>
      </c>
      <c r="G280" s="712">
        <v>2.6999999999999997</v>
      </c>
      <c r="H280" s="1054">
        <v>8289.2900000000009</v>
      </c>
      <c r="I280" s="1055">
        <v>11183.55</v>
      </c>
      <c r="J280" s="945">
        <f t="shared" si="5"/>
        <v>8289.2900000000009</v>
      </c>
      <c r="K280" s="733">
        <f t="shared" si="4"/>
        <v>11183.55</v>
      </c>
      <c r="L280" s="123"/>
    </row>
    <row r="281" spans="1:12">
      <c r="A281" s="1228"/>
      <c r="B281" s="1097"/>
      <c r="C281" s="714">
        <v>700</v>
      </c>
      <c r="D281" s="713">
        <v>1422.66</v>
      </c>
      <c r="E281" s="703">
        <v>15.399999999999999</v>
      </c>
      <c r="F281" s="711">
        <v>15.704999999999998</v>
      </c>
      <c r="G281" s="712">
        <v>3.15</v>
      </c>
      <c r="H281" s="1054">
        <v>9113.01</v>
      </c>
      <c r="I281" s="1055">
        <v>12038.3</v>
      </c>
      <c r="J281" s="945">
        <f t="shared" si="5"/>
        <v>9113.01</v>
      </c>
      <c r="K281" s="733">
        <f t="shared" si="4"/>
        <v>12038.3</v>
      </c>
      <c r="L281" s="123"/>
    </row>
    <row r="282" spans="1:12">
      <c r="A282" s="1228"/>
      <c r="B282" s="1097"/>
      <c r="C282" s="714">
        <v>800</v>
      </c>
      <c r="D282" s="713">
        <v>1626.8280000000002</v>
      </c>
      <c r="E282" s="703">
        <v>17.600000000000001</v>
      </c>
      <c r="F282" s="711">
        <v>17.905000000000001</v>
      </c>
      <c r="G282" s="712">
        <v>3.6</v>
      </c>
      <c r="H282" s="1054">
        <v>10000.73</v>
      </c>
      <c r="I282" s="1055">
        <v>12966.94</v>
      </c>
      <c r="J282" s="945">
        <f t="shared" si="5"/>
        <v>10000.73</v>
      </c>
      <c r="K282" s="733">
        <f t="shared" si="4"/>
        <v>12966.94</v>
      </c>
      <c r="L282" s="123"/>
    </row>
    <row r="283" spans="1:12">
      <c r="A283" s="1228"/>
      <c r="B283" s="1097"/>
      <c r="C283" s="714">
        <v>900</v>
      </c>
      <c r="D283" s="713">
        <v>1829.91</v>
      </c>
      <c r="E283" s="703">
        <v>19.8</v>
      </c>
      <c r="F283" s="711">
        <v>20.105</v>
      </c>
      <c r="G283" s="712">
        <v>4.05</v>
      </c>
      <c r="H283" s="1054">
        <v>10722.49</v>
      </c>
      <c r="I283" s="1055">
        <v>13754.78</v>
      </c>
      <c r="J283" s="945">
        <f t="shared" si="5"/>
        <v>10722.49</v>
      </c>
      <c r="K283" s="733">
        <f t="shared" si="4"/>
        <v>13754.78</v>
      </c>
      <c r="L283" s="123"/>
    </row>
    <row r="284" spans="1:12">
      <c r="A284" s="1228"/>
      <c r="B284" s="1097"/>
      <c r="C284" s="714">
        <v>1000</v>
      </c>
      <c r="D284" s="713">
        <v>2032.9920000000002</v>
      </c>
      <c r="E284" s="703">
        <v>22</v>
      </c>
      <c r="F284" s="711">
        <v>22</v>
      </c>
      <c r="G284" s="712">
        <v>4.5</v>
      </c>
      <c r="H284" s="1054">
        <v>11485.25</v>
      </c>
      <c r="I284" s="1055">
        <v>14645.47</v>
      </c>
      <c r="J284" s="945">
        <f t="shared" si="5"/>
        <v>11485.25</v>
      </c>
      <c r="K284" s="733">
        <f t="shared" si="4"/>
        <v>14645.47</v>
      </c>
      <c r="L284" s="123"/>
    </row>
    <row r="285" spans="1:12">
      <c r="A285" s="1228"/>
      <c r="B285" s="1097"/>
      <c r="C285" s="714">
        <v>1100</v>
      </c>
      <c r="D285" s="713">
        <v>2236.0740000000001</v>
      </c>
      <c r="E285" s="703">
        <v>24.200000000000003</v>
      </c>
      <c r="F285" s="711">
        <v>24.505000000000003</v>
      </c>
      <c r="G285" s="712">
        <v>4.95</v>
      </c>
      <c r="H285" s="1054">
        <v>12588.77</v>
      </c>
      <c r="I285" s="1055">
        <v>16215.66</v>
      </c>
      <c r="J285" s="945">
        <f t="shared" si="5"/>
        <v>12588.77</v>
      </c>
      <c r="K285" s="733">
        <f t="shared" si="4"/>
        <v>16215.66</v>
      </c>
      <c r="L285" s="123"/>
    </row>
    <row r="286" spans="1:12">
      <c r="A286" s="1228"/>
      <c r="B286" s="1097"/>
      <c r="C286" s="714">
        <v>1200</v>
      </c>
      <c r="D286" s="713">
        <v>2439.1559999999999</v>
      </c>
      <c r="E286" s="703">
        <v>26.4</v>
      </c>
      <c r="F286" s="711">
        <v>26.704999999999998</v>
      </c>
      <c r="G286" s="712">
        <v>5.3999999999999995</v>
      </c>
      <c r="H286" s="1054">
        <v>13458.8</v>
      </c>
      <c r="I286" s="1055">
        <v>16706.39</v>
      </c>
      <c r="J286" s="945">
        <f t="shared" si="5"/>
        <v>13458.8</v>
      </c>
      <c r="K286" s="733">
        <f t="shared" si="4"/>
        <v>16706.39</v>
      </c>
      <c r="L286" s="123"/>
    </row>
    <row r="287" spans="1:12">
      <c r="A287" s="1228"/>
      <c r="B287" s="1097"/>
      <c r="C287" s="714">
        <v>1300</v>
      </c>
      <c r="D287" s="713">
        <v>2643.3240000000001</v>
      </c>
      <c r="E287" s="703">
        <v>28.6</v>
      </c>
      <c r="F287" s="711">
        <v>28.905000000000001</v>
      </c>
      <c r="G287" s="712">
        <v>5.8500000000000005</v>
      </c>
      <c r="H287" s="1054">
        <v>14606.85</v>
      </c>
      <c r="I287" s="1055">
        <v>18012.09</v>
      </c>
      <c r="J287" s="945">
        <f t="shared" si="5"/>
        <v>14606.85</v>
      </c>
      <c r="K287" s="733">
        <f t="shared" si="4"/>
        <v>18012.09</v>
      </c>
      <c r="L287" s="123"/>
    </row>
    <row r="288" spans="1:12">
      <c r="A288" s="1228"/>
      <c r="B288" s="1097"/>
      <c r="C288" s="714">
        <v>1400</v>
      </c>
      <c r="D288" s="713">
        <v>2846.4060000000004</v>
      </c>
      <c r="E288" s="703">
        <v>30.799999999999997</v>
      </c>
      <c r="F288" s="711">
        <v>31.104999999999997</v>
      </c>
      <c r="G288" s="712">
        <v>6.3</v>
      </c>
      <c r="H288" s="1054">
        <v>15225.53</v>
      </c>
      <c r="I288" s="1055">
        <v>18564.009999999998</v>
      </c>
      <c r="J288" s="945">
        <f t="shared" si="5"/>
        <v>15225.53</v>
      </c>
      <c r="K288" s="733">
        <f t="shared" si="4"/>
        <v>18564.009999999998</v>
      </c>
      <c r="L288" s="123"/>
    </row>
    <row r="289" spans="1:12">
      <c r="A289" s="1228"/>
      <c r="B289" s="1097"/>
      <c r="C289" s="714">
        <v>1500</v>
      </c>
      <c r="D289" s="713">
        <v>3052.7460000000001</v>
      </c>
      <c r="E289" s="703">
        <v>33</v>
      </c>
      <c r="F289" s="711">
        <v>33.305</v>
      </c>
      <c r="G289" s="712">
        <v>6.75</v>
      </c>
      <c r="H289" s="1054">
        <v>16453.48</v>
      </c>
      <c r="I289" s="1055">
        <v>19947.39</v>
      </c>
      <c r="J289" s="945">
        <f t="shared" si="5"/>
        <v>16453.48</v>
      </c>
      <c r="K289" s="733">
        <f t="shared" si="4"/>
        <v>19947.39</v>
      </c>
      <c r="L289" s="123"/>
    </row>
    <row r="290" spans="1:12">
      <c r="A290" s="1228"/>
      <c r="B290" s="1097"/>
      <c r="C290" s="714">
        <v>1600</v>
      </c>
      <c r="D290" s="713">
        <v>3252.57</v>
      </c>
      <c r="E290" s="703">
        <v>35.200000000000003</v>
      </c>
      <c r="F290" s="711">
        <v>35.505000000000003</v>
      </c>
      <c r="G290" s="712">
        <v>7.2</v>
      </c>
      <c r="H290" s="1054">
        <v>17227.25</v>
      </c>
      <c r="I290" s="1055">
        <v>20709.16</v>
      </c>
      <c r="J290" s="945">
        <f t="shared" si="5"/>
        <v>17227.25</v>
      </c>
      <c r="K290" s="733">
        <f t="shared" si="4"/>
        <v>20709.16</v>
      </c>
      <c r="L290" s="123"/>
    </row>
    <row r="291" spans="1:12">
      <c r="A291" s="1228"/>
      <c r="B291" s="1097"/>
      <c r="C291" s="714">
        <v>1700</v>
      </c>
      <c r="D291" s="713">
        <v>3456.7380000000003</v>
      </c>
      <c r="E291" s="703">
        <v>37.4</v>
      </c>
      <c r="F291" s="711">
        <v>37.704999999999998</v>
      </c>
      <c r="G291" s="712">
        <v>7.6499999999999995</v>
      </c>
      <c r="H291" s="1054">
        <v>19536.03</v>
      </c>
      <c r="I291" s="1055">
        <v>23481.56</v>
      </c>
      <c r="J291" s="945">
        <f t="shared" si="5"/>
        <v>19536.03</v>
      </c>
      <c r="K291" s="733">
        <f t="shared" si="4"/>
        <v>23481.56</v>
      </c>
      <c r="L291" s="123"/>
    </row>
    <row r="292" spans="1:12">
      <c r="A292" s="1228"/>
      <c r="B292" s="1097"/>
      <c r="C292" s="714">
        <v>1800</v>
      </c>
      <c r="D292" s="713">
        <v>3659.82</v>
      </c>
      <c r="E292" s="703">
        <v>39.6</v>
      </c>
      <c r="F292" s="711">
        <v>39.905000000000001</v>
      </c>
      <c r="G292" s="712">
        <v>8.1</v>
      </c>
      <c r="H292" s="1054">
        <v>20446.060000000001</v>
      </c>
      <c r="I292" s="1055">
        <v>24866.45</v>
      </c>
      <c r="J292" s="945">
        <f t="shared" si="5"/>
        <v>20446.060000000001</v>
      </c>
      <c r="K292" s="733">
        <f t="shared" si="4"/>
        <v>24866.45</v>
      </c>
      <c r="L292" s="123"/>
    </row>
    <row r="293" spans="1:12">
      <c r="A293" s="1228"/>
      <c r="B293" s="1097"/>
      <c r="C293" s="714">
        <v>1900</v>
      </c>
      <c r="D293" s="713">
        <v>3865.0740000000001</v>
      </c>
      <c r="E293" s="703">
        <v>41.8</v>
      </c>
      <c r="F293" s="711">
        <v>42.104999999999997</v>
      </c>
      <c r="G293" s="712">
        <v>8.5499999999999989</v>
      </c>
      <c r="H293" s="1054">
        <v>21361.58</v>
      </c>
      <c r="I293" s="1055">
        <v>25829.279999999999</v>
      </c>
      <c r="J293" s="945">
        <f t="shared" si="5"/>
        <v>21361.58</v>
      </c>
      <c r="K293" s="733">
        <f t="shared" si="4"/>
        <v>25829.279999999999</v>
      </c>
      <c r="L293" s="123"/>
    </row>
    <row r="294" spans="1:12">
      <c r="A294" s="1228"/>
      <c r="B294" s="1097"/>
      <c r="C294" s="714">
        <v>2000</v>
      </c>
      <c r="D294" s="713">
        <v>4065.9840000000004</v>
      </c>
      <c r="E294" s="703">
        <v>44</v>
      </c>
      <c r="F294" s="711">
        <v>44.305</v>
      </c>
      <c r="G294" s="712">
        <v>9</v>
      </c>
      <c r="H294" s="1054">
        <v>23140.87</v>
      </c>
      <c r="I294" s="1055">
        <v>27799.99</v>
      </c>
      <c r="J294" s="945">
        <f t="shared" si="5"/>
        <v>23140.87</v>
      </c>
      <c r="K294" s="733">
        <f t="shared" si="4"/>
        <v>27799.99</v>
      </c>
      <c r="L294" s="123"/>
    </row>
    <row r="295" spans="1:12">
      <c r="A295" s="1228"/>
      <c r="B295" s="1097"/>
      <c r="C295" s="714">
        <v>2100</v>
      </c>
      <c r="D295" s="713">
        <v>4270.152</v>
      </c>
      <c r="E295" s="703">
        <v>46.2</v>
      </c>
      <c r="F295" s="711">
        <v>46.505000000000003</v>
      </c>
      <c r="G295" s="712">
        <v>9.4500000000000011</v>
      </c>
      <c r="H295" s="1054">
        <v>24080.58</v>
      </c>
      <c r="I295" s="1055">
        <v>28787</v>
      </c>
      <c r="J295" s="945">
        <f t="shared" si="5"/>
        <v>24080.58</v>
      </c>
      <c r="K295" s="733">
        <f t="shared" si="4"/>
        <v>28787</v>
      </c>
      <c r="L295" s="123"/>
    </row>
    <row r="296" spans="1:12">
      <c r="A296" s="1228"/>
      <c r="B296" s="1097"/>
      <c r="C296" s="714">
        <v>2200</v>
      </c>
      <c r="D296" s="713">
        <v>4474.3200000000006</v>
      </c>
      <c r="E296" s="703">
        <v>48.400000000000006</v>
      </c>
      <c r="F296" s="711">
        <v>48.705000000000005</v>
      </c>
      <c r="G296" s="712">
        <v>9.9</v>
      </c>
      <c r="H296" s="1054">
        <v>25020.29</v>
      </c>
      <c r="I296" s="1055">
        <v>29780.59</v>
      </c>
      <c r="J296" s="945">
        <f t="shared" si="5"/>
        <v>25020.29</v>
      </c>
      <c r="K296" s="733">
        <f t="shared" si="4"/>
        <v>29780.59</v>
      </c>
      <c r="L296" s="123"/>
    </row>
    <row r="297" spans="1:12">
      <c r="A297" s="1228"/>
      <c r="B297" s="1097"/>
      <c r="C297" s="714">
        <v>2300</v>
      </c>
      <c r="D297" s="713">
        <v>4676.3160000000007</v>
      </c>
      <c r="E297" s="703">
        <v>50.599999999999994</v>
      </c>
      <c r="F297" s="711">
        <v>50.904999999999994</v>
      </c>
      <c r="G297" s="712">
        <v>10.35</v>
      </c>
      <c r="H297" s="1054">
        <v>26070.06</v>
      </c>
      <c r="I297" s="1055">
        <v>30926.99</v>
      </c>
      <c r="J297" s="945">
        <f t="shared" si="5"/>
        <v>26070.06</v>
      </c>
      <c r="K297" s="733">
        <f t="shared" si="4"/>
        <v>30926.99</v>
      </c>
      <c r="L297" s="123"/>
    </row>
    <row r="298" spans="1:12">
      <c r="A298" s="1228"/>
      <c r="B298" s="1097"/>
      <c r="C298" s="714">
        <v>2400</v>
      </c>
      <c r="D298" s="713">
        <v>4881.5700000000006</v>
      </c>
      <c r="E298" s="703">
        <v>52.8</v>
      </c>
      <c r="F298" s="711">
        <v>53.104999999999997</v>
      </c>
      <c r="G298" s="712">
        <v>10.799999999999999</v>
      </c>
      <c r="H298" s="1054">
        <v>27123.13</v>
      </c>
      <c r="I298" s="1055">
        <v>32033.8</v>
      </c>
      <c r="J298" s="945">
        <f t="shared" si="5"/>
        <v>27123.13</v>
      </c>
      <c r="K298" s="733">
        <f t="shared" si="4"/>
        <v>32033.8</v>
      </c>
      <c r="L298" s="123"/>
    </row>
    <row r="299" spans="1:12">
      <c r="A299" s="1228"/>
      <c r="B299" s="1097"/>
      <c r="C299" s="714">
        <v>2500</v>
      </c>
      <c r="D299" s="713">
        <v>5085.7380000000003</v>
      </c>
      <c r="E299" s="703">
        <v>55</v>
      </c>
      <c r="F299" s="711">
        <v>55.305</v>
      </c>
      <c r="G299" s="712">
        <v>11.25</v>
      </c>
      <c r="H299" s="1054">
        <v>28099.16</v>
      </c>
      <c r="I299" s="1055">
        <v>33066.980000000003</v>
      </c>
      <c r="J299" s="945">
        <f t="shared" si="5"/>
        <v>28099.16</v>
      </c>
      <c r="K299" s="733">
        <f t="shared" si="4"/>
        <v>33066.980000000003</v>
      </c>
      <c r="L299" s="123"/>
    </row>
    <row r="300" spans="1:12">
      <c r="A300" s="1228"/>
      <c r="B300" s="1097"/>
      <c r="C300" s="714">
        <v>2600</v>
      </c>
      <c r="D300" s="713">
        <v>5285.5620000000008</v>
      </c>
      <c r="E300" s="703">
        <v>57.2</v>
      </c>
      <c r="F300" s="711">
        <v>57.505000000000003</v>
      </c>
      <c r="G300" s="712">
        <v>11.700000000000001</v>
      </c>
      <c r="H300" s="1054">
        <v>29854.28</v>
      </c>
      <c r="I300" s="1055">
        <v>35009.1</v>
      </c>
      <c r="J300" s="945">
        <f t="shared" si="5"/>
        <v>29854.28</v>
      </c>
      <c r="K300" s="733">
        <f t="shared" si="4"/>
        <v>35009.1</v>
      </c>
      <c r="L300" s="123"/>
    </row>
    <row r="301" spans="1:12">
      <c r="A301" s="1228"/>
      <c r="B301" s="1097"/>
      <c r="C301" s="714">
        <v>2800</v>
      </c>
      <c r="D301" s="713">
        <v>5693.8980000000001</v>
      </c>
      <c r="E301" s="703">
        <v>61.599999999999994</v>
      </c>
      <c r="F301" s="711">
        <v>61.904999999999994</v>
      </c>
      <c r="G301" s="712">
        <v>12.6</v>
      </c>
      <c r="H301" s="1054">
        <v>32094.62</v>
      </c>
      <c r="I301" s="1055">
        <v>37409.589999999997</v>
      </c>
      <c r="J301" s="945">
        <f t="shared" si="5"/>
        <v>32094.62</v>
      </c>
      <c r="K301" s="733">
        <f t="shared" si="4"/>
        <v>37409.589999999997</v>
      </c>
      <c r="L301" s="123"/>
    </row>
    <row r="302" spans="1:12" ht="15.75" thickBot="1">
      <c r="A302" s="1228"/>
      <c r="B302" s="1098"/>
      <c r="C302" s="715">
        <v>3000</v>
      </c>
      <c r="D302" s="716">
        <v>6098.9760000000006</v>
      </c>
      <c r="E302" s="707">
        <v>66</v>
      </c>
      <c r="F302" s="722">
        <v>66.305000000000007</v>
      </c>
      <c r="G302" s="723">
        <v>13.5</v>
      </c>
      <c r="H302" s="1054">
        <v>34100.6</v>
      </c>
      <c r="I302" s="1055">
        <v>39444.07</v>
      </c>
      <c r="J302" s="946">
        <f t="shared" si="5"/>
        <v>34100.6</v>
      </c>
      <c r="K302" s="734">
        <f t="shared" si="4"/>
        <v>39444.07</v>
      </c>
      <c r="L302" s="123"/>
    </row>
    <row r="303" spans="1:12">
      <c r="A303" s="1228"/>
      <c r="B303" s="1095">
        <v>500</v>
      </c>
      <c r="C303" s="699">
        <v>400</v>
      </c>
      <c r="D303" s="717">
        <v>958</v>
      </c>
      <c r="E303" s="579">
        <v>11.94</v>
      </c>
      <c r="F303" s="580">
        <v>12.27</v>
      </c>
      <c r="G303" s="700">
        <v>2.25</v>
      </c>
      <c r="H303" s="1054">
        <v>7186.19</v>
      </c>
      <c r="I303" s="1055">
        <v>9753.5400000000009</v>
      </c>
      <c r="J303" s="944">
        <f t="shared" si="5"/>
        <v>7186.19</v>
      </c>
      <c r="K303" s="732">
        <f t="shared" si="4"/>
        <v>9753.5400000000009</v>
      </c>
      <c r="L303" s="123"/>
    </row>
    <row r="304" spans="1:12">
      <c r="A304" s="1228"/>
      <c r="B304" s="1226"/>
      <c r="C304" s="701">
        <v>500</v>
      </c>
      <c r="D304" s="718">
        <v>1163</v>
      </c>
      <c r="E304" s="703">
        <v>14.61</v>
      </c>
      <c r="F304" s="702">
        <v>14.95</v>
      </c>
      <c r="G304" s="704">
        <v>2.82</v>
      </c>
      <c r="H304" s="1054">
        <v>8029.92</v>
      </c>
      <c r="I304" s="1055">
        <v>10601.33</v>
      </c>
      <c r="J304" s="945">
        <f t="shared" si="5"/>
        <v>8029.92</v>
      </c>
      <c r="K304" s="578">
        <f t="shared" si="4"/>
        <v>10601.33</v>
      </c>
      <c r="L304" s="123"/>
    </row>
    <row r="305" spans="1:12">
      <c r="A305" s="1228"/>
      <c r="B305" s="1226"/>
      <c r="C305" s="701">
        <v>600</v>
      </c>
      <c r="D305" s="718">
        <v>1368</v>
      </c>
      <c r="E305" s="703">
        <v>17.29</v>
      </c>
      <c r="F305" s="702">
        <v>17.62</v>
      </c>
      <c r="G305" s="704">
        <v>3.38</v>
      </c>
      <c r="H305" s="1054">
        <v>8977.52</v>
      </c>
      <c r="I305" s="1055">
        <v>11574.21</v>
      </c>
      <c r="J305" s="945">
        <f t="shared" si="5"/>
        <v>8977.52</v>
      </c>
      <c r="K305" s="578">
        <f t="shared" si="4"/>
        <v>11574.21</v>
      </c>
      <c r="L305" s="123"/>
    </row>
    <row r="306" spans="1:12">
      <c r="A306" s="1228"/>
      <c r="B306" s="1226"/>
      <c r="C306" s="701">
        <v>700</v>
      </c>
      <c r="D306" s="718">
        <v>1573</v>
      </c>
      <c r="E306" s="703">
        <v>19.96</v>
      </c>
      <c r="F306" s="702">
        <v>20.3</v>
      </c>
      <c r="G306" s="704">
        <v>3.94</v>
      </c>
      <c r="H306" s="1054">
        <v>9842.0499999999993</v>
      </c>
      <c r="I306" s="1055">
        <v>12440.84</v>
      </c>
      <c r="J306" s="945">
        <f t="shared" si="5"/>
        <v>9842.0499999999993</v>
      </c>
      <c r="K306" s="578">
        <f t="shared" si="4"/>
        <v>12440.84</v>
      </c>
      <c r="L306" s="123"/>
    </row>
    <row r="307" spans="1:12">
      <c r="A307" s="1228"/>
      <c r="B307" s="1226"/>
      <c r="C307" s="701">
        <v>800</v>
      </c>
      <c r="D307" s="718">
        <v>1778</v>
      </c>
      <c r="E307" s="703">
        <v>22.64</v>
      </c>
      <c r="F307" s="702">
        <v>22.97</v>
      </c>
      <c r="G307" s="704">
        <v>4.5</v>
      </c>
      <c r="H307" s="1054">
        <v>10789.65</v>
      </c>
      <c r="I307" s="1055">
        <v>13311.46</v>
      </c>
      <c r="J307" s="945">
        <f t="shared" si="5"/>
        <v>10789.65</v>
      </c>
      <c r="K307" s="578">
        <f t="shared" si="4"/>
        <v>13311.46</v>
      </c>
      <c r="L307" s="123"/>
    </row>
    <row r="308" spans="1:12">
      <c r="A308" s="1228"/>
      <c r="B308" s="1226"/>
      <c r="C308" s="701">
        <v>900</v>
      </c>
      <c r="D308" s="718">
        <v>2038</v>
      </c>
      <c r="E308" s="703">
        <v>25.31</v>
      </c>
      <c r="F308" s="702">
        <v>25.65</v>
      </c>
      <c r="G308" s="704">
        <v>5.07</v>
      </c>
      <c r="H308" s="1054">
        <v>11629.43</v>
      </c>
      <c r="I308" s="1055">
        <v>14167.2</v>
      </c>
      <c r="J308" s="945">
        <f t="shared" si="5"/>
        <v>11629.43</v>
      </c>
      <c r="K308" s="578">
        <f t="shared" si="4"/>
        <v>14167.2</v>
      </c>
      <c r="L308" s="123"/>
    </row>
    <row r="309" spans="1:12">
      <c r="A309" s="1228"/>
      <c r="B309" s="1226"/>
      <c r="C309" s="701">
        <v>1000</v>
      </c>
      <c r="D309" s="718">
        <v>2265</v>
      </c>
      <c r="E309" s="703">
        <v>28.07</v>
      </c>
      <c r="F309" s="702">
        <v>28.41</v>
      </c>
      <c r="G309" s="704">
        <v>5.63</v>
      </c>
      <c r="H309" s="1054">
        <v>12560.23</v>
      </c>
      <c r="I309" s="1055">
        <v>15190.67</v>
      </c>
      <c r="J309" s="945">
        <f t="shared" si="5"/>
        <v>12560.23</v>
      </c>
      <c r="K309" s="578">
        <f t="shared" si="4"/>
        <v>15190.67</v>
      </c>
      <c r="L309" s="123"/>
    </row>
    <row r="310" spans="1:12">
      <c r="A310" s="1228"/>
      <c r="B310" s="1226"/>
      <c r="C310" s="701">
        <v>1100</v>
      </c>
      <c r="D310" s="718">
        <v>2491</v>
      </c>
      <c r="E310" s="703">
        <v>30.75</v>
      </c>
      <c r="F310" s="702">
        <v>31.09</v>
      </c>
      <c r="G310" s="704">
        <v>6.19</v>
      </c>
      <c r="H310" s="1054">
        <v>13978.99</v>
      </c>
      <c r="I310" s="1055">
        <v>17422.86</v>
      </c>
      <c r="J310" s="945">
        <f t="shared" si="5"/>
        <v>13978.99</v>
      </c>
      <c r="K310" s="578">
        <f t="shared" si="4"/>
        <v>17422.86</v>
      </c>
      <c r="L310" s="123"/>
    </row>
    <row r="311" spans="1:12">
      <c r="A311" s="1228"/>
      <c r="B311" s="1226"/>
      <c r="C311" s="701">
        <v>1200</v>
      </c>
      <c r="D311" s="718">
        <v>2718</v>
      </c>
      <c r="E311" s="703">
        <v>33.43</v>
      </c>
      <c r="F311" s="702">
        <v>33.76</v>
      </c>
      <c r="G311" s="704">
        <v>6.76</v>
      </c>
      <c r="H311" s="1054">
        <v>14864.42</v>
      </c>
      <c r="I311" s="1055">
        <v>18390.169999999998</v>
      </c>
      <c r="J311" s="945">
        <f t="shared" si="5"/>
        <v>14864.42</v>
      </c>
      <c r="K311" s="578">
        <f t="shared" si="4"/>
        <v>18390.169999999998</v>
      </c>
      <c r="L311" s="123"/>
    </row>
    <row r="312" spans="1:12">
      <c r="A312" s="1228"/>
      <c r="B312" s="1226"/>
      <c r="C312" s="701">
        <v>1300</v>
      </c>
      <c r="D312" s="718">
        <v>2944</v>
      </c>
      <c r="E312" s="703">
        <v>36.1</v>
      </c>
      <c r="F312" s="702">
        <v>36.44</v>
      </c>
      <c r="G312" s="704">
        <v>7.32</v>
      </c>
      <c r="H312" s="1054">
        <v>15808.31</v>
      </c>
      <c r="I312" s="1055">
        <v>19309.05</v>
      </c>
      <c r="J312" s="945">
        <f t="shared" si="5"/>
        <v>15808.31</v>
      </c>
      <c r="K312" s="578">
        <f t="shared" si="4"/>
        <v>19309.05</v>
      </c>
      <c r="L312" s="123"/>
    </row>
    <row r="313" spans="1:12">
      <c r="A313" s="1228"/>
      <c r="B313" s="1226"/>
      <c r="C313" s="701">
        <v>1400</v>
      </c>
      <c r="D313" s="718">
        <v>3171</v>
      </c>
      <c r="E313" s="703">
        <v>38.78</v>
      </c>
      <c r="F313" s="702">
        <v>39.11</v>
      </c>
      <c r="G313" s="704">
        <v>7.88</v>
      </c>
      <c r="H313" s="1054">
        <v>16874.310000000001</v>
      </c>
      <c r="I313" s="1055">
        <v>19406.400000000001</v>
      </c>
      <c r="J313" s="945">
        <f t="shared" si="5"/>
        <v>16874.310000000001</v>
      </c>
      <c r="K313" s="578">
        <f t="shared" si="4"/>
        <v>19406.400000000001</v>
      </c>
      <c r="L313" s="123"/>
    </row>
    <row r="314" spans="1:12">
      <c r="A314" s="1228"/>
      <c r="B314" s="1226"/>
      <c r="C314" s="701">
        <v>1500</v>
      </c>
      <c r="D314" s="718">
        <v>3397</v>
      </c>
      <c r="E314" s="703">
        <v>41.54</v>
      </c>
      <c r="F314" s="702">
        <v>41.87</v>
      </c>
      <c r="G314" s="704">
        <v>8.44</v>
      </c>
      <c r="H314" s="1054">
        <v>17768.96</v>
      </c>
      <c r="I314" s="1055">
        <v>20386.78</v>
      </c>
      <c r="J314" s="945">
        <f t="shared" si="5"/>
        <v>17768.96</v>
      </c>
      <c r="K314" s="578">
        <f t="shared" si="4"/>
        <v>20386.78</v>
      </c>
      <c r="L314" s="123"/>
    </row>
    <row r="315" spans="1:12">
      <c r="A315" s="1228"/>
      <c r="B315" s="1226"/>
      <c r="C315" s="701">
        <v>1600</v>
      </c>
      <c r="D315" s="718">
        <v>3624</v>
      </c>
      <c r="E315" s="703">
        <v>44.21</v>
      </c>
      <c r="F315" s="702">
        <v>44.54</v>
      </c>
      <c r="G315" s="704">
        <v>9.01</v>
      </c>
      <c r="H315" s="1054">
        <v>19070.919999999998</v>
      </c>
      <c r="I315" s="1055">
        <v>21742.05</v>
      </c>
      <c r="J315" s="945">
        <f t="shared" si="5"/>
        <v>19070.919999999998</v>
      </c>
      <c r="K315" s="578">
        <f t="shared" si="4"/>
        <v>21742.05</v>
      </c>
      <c r="L315" s="123"/>
    </row>
    <row r="316" spans="1:12">
      <c r="A316" s="1228"/>
      <c r="B316" s="1226"/>
      <c r="C316" s="701">
        <v>1700</v>
      </c>
      <c r="D316" s="718">
        <v>3850</v>
      </c>
      <c r="E316" s="703">
        <v>46.96</v>
      </c>
      <c r="F316" s="702">
        <v>47.3</v>
      </c>
      <c r="G316" s="704">
        <v>9.58</v>
      </c>
      <c r="H316" s="1054">
        <v>21627.87</v>
      </c>
      <c r="I316" s="1055">
        <v>24618.21</v>
      </c>
      <c r="J316" s="945">
        <f t="shared" si="5"/>
        <v>21627.87</v>
      </c>
      <c r="K316" s="578">
        <f t="shared" si="4"/>
        <v>24618.21</v>
      </c>
      <c r="L316" s="123"/>
    </row>
    <row r="317" spans="1:12">
      <c r="A317" s="1228"/>
      <c r="B317" s="1226"/>
      <c r="C317" s="701">
        <v>1800</v>
      </c>
      <c r="D317" s="718">
        <v>4076</v>
      </c>
      <c r="E317" s="703">
        <v>49.64</v>
      </c>
      <c r="F317" s="702">
        <v>49.97</v>
      </c>
      <c r="G317" s="704">
        <v>10.14</v>
      </c>
      <c r="H317" s="1054">
        <v>22115.11</v>
      </c>
      <c r="I317" s="1055">
        <v>25489.599999999999</v>
      </c>
      <c r="J317" s="945">
        <f t="shared" si="5"/>
        <v>22115.11</v>
      </c>
      <c r="K317" s="578">
        <f t="shared" si="4"/>
        <v>25489.599999999999</v>
      </c>
      <c r="L317" s="123"/>
    </row>
    <row r="318" spans="1:12">
      <c r="A318" s="1228"/>
      <c r="B318" s="1226"/>
      <c r="C318" s="701">
        <v>1900</v>
      </c>
      <c r="D318" s="718">
        <v>4303</v>
      </c>
      <c r="E318" s="703">
        <v>52.31</v>
      </c>
      <c r="F318" s="702">
        <v>52.65</v>
      </c>
      <c r="G318" s="704">
        <v>10.7</v>
      </c>
      <c r="H318" s="1054">
        <v>23660.26</v>
      </c>
      <c r="I318" s="1055">
        <v>27097.49</v>
      </c>
      <c r="J318" s="945">
        <f t="shared" si="5"/>
        <v>23660.26</v>
      </c>
      <c r="K318" s="578">
        <f t="shared" si="4"/>
        <v>27097.49</v>
      </c>
      <c r="L318" s="123"/>
    </row>
    <row r="319" spans="1:12">
      <c r="A319" s="1228"/>
      <c r="B319" s="1226"/>
      <c r="C319" s="701">
        <v>2000</v>
      </c>
      <c r="D319" s="718">
        <v>4529</v>
      </c>
      <c r="E319" s="703">
        <v>55.07</v>
      </c>
      <c r="F319" s="702">
        <v>55.41</v>
      </c>
      <c r="G319" s="704">
        <v>11.27</v>
      </c>
      <c r="H319" s="1054">
        <v>24959.53</v>
      </c>
      <c r="I319" s="1055">
        <v>28486.61</v>
      </c>
      <c r="J319" s="945">
        <f t="shared" si="5"/>
        <v>24959.53</v>
      </c>
      <c r="K319" s="578">
        <f t="shared" si="4"/>
        <v>28486.61</v>
      </c>
      <c r="L319" s="123"/>
    </row>
    <row r="320" spans="1:12">
      <c r="A320" s="1228"/>
      <c r="B320" s="1226"/>
      <c r="C320" s="701">
        <v>2100</v>
      </c>
      <c r="D320" s="718">
        <v>4756</v>
      </c>
      <c r="E320" s="703">
        <v>57.75</v>
      </c>
      <c r="F320" s="702">
        <v>58.08</v>
      </c>
      <c r="G320" s="704">
        <v>11.83</v>
      </c>
      <c r="H320" s="1054">
        <v>26626.86</v>
      </c>
      <c r="I320" s="1055">
        <v>30242.69</v>
      </c>
      <c r="J320" s="945">
        <f t="shared" si="5"/>
        <v>26626.86</v>
      </c>
      <c r="K320" s="578">
        <f t="shared" si="4"/>
        <v>30242.69</v>
      </c>
      <c r="L320" s="123"/>
    </row>
    <row r="321" spans="1:12">
      <c r="A321" s="1228"/>
      <c r="B321" s="1226"/>
      <c r="C321" s="701">
        <v>2200</v>
      </c>
      <c r="D321" s="718">
        <v>4982</v>
      </c>
      <c r="E321" s="703">
        <v>60.42</v>
      </c>
      <c r="F321" s="702">
        <v>60.76</v>
      </c>
      <c r="G321" s="704">
        <v>12.39</v>
      </c>
      <c r="H321" s="1054">
        <v>27023.02</v>
      </c>
      <c r="I321" s="1055">
        <v>31253.17</v>
      </c>
      <c r="J321" s="945">
        <f t="shared" si="5"/>
        <v>27023.02</v>
      </c>
      <c r="K321" s="578">
        <f t="shared" si="4"/>
        <v>31253.17</v>
      </c>
      <c r="L321" s="123"/>
    </row>
    <row r="322" spans="1:12">
      <c r="A322" s="1228"/>
      <c r="B322" s="1226"/>
      <c r="C322" s="701">
        <v>2300</v>
      </c>
      <c r="D322" s="718">
        <v>5209</v>
      </c>
      <c r="E322" s="703">
        <v>63.09</v>
      </c>
      <c r="F322" s="702">
        <v>63.43</v>
      </c>
      <c r="G322" s="704">
        <v>12.95</v>
      </c>
      <c r="H322" s="1054">
        <v>28932.15</v>
      </c>
      <c r="I322" s="1055">
        <v>32473.48</v>
      </c>
      <c r="J322" s="945">
        <f t="shared" si="5"/>
        <v>28932.15</v>
      </c>
      <c r="K322" s="578">
        <f t="shared" si="4"/>
        <v>32473.48</v>
      </c>
      <c r="L322" s="123"/>
    </row>
    <row r="323" spans="1:12">
      <c r="A323" s="1228"/>
      <c r="B323" s="1226"/>
      <c r="C323" s="701">
        <v>2400</v>
      </c>
      <c r="D323" s="718">
        <v>5436</v>
      </c>
      <c r="E323" s="703">
        <v>65.77</v>
      </c>
      <c r="F323" s="702">
        <v>66.11</v>
      </c>
      <c r="G323" s="704">
        <v>13.52</v>
      </c>
      <c r="H323" s="1054">
        <v>30064.44</v>
      </c>
      <c r="I323" s="1055">
        <v>33668.410000000003</v>
      </c>
      <c r="J323" s="945">
        <f t="shared" si="5"/>
        <v>30064.44</v>
      </c>
      <c r="K323" s="578">
        <f t="shared" si="4"/>
        <v>33668.410000000003</v>
      </c>
      <c r="L323" s="123"/>
    </row>
    <row r="324" spans="1:12">
      <c r="A324" s="1228"/>
      <c r="B324" s="1226"/>
      <c r="C324" s="701">
        <v>2500</v>
      </c>
      <c r="D324" s="718">
        <v>5663</v>
      </c>
      <c r="E324" s="703">
        <v>68.45</v>
      </c>
      <c r="F324" s="702">
        <v>68.78</v>
      </c>
      <c r="G324" s="704">
        <v>14.08</v>
      </c>
      <c r="H324" s="1054">
        <v>31093.29</v>
      </c>
      <c r="I324" s="1055">
        <v>34774.959999999999</v>
      </c>
      <c r="J324" s="945">
        <f t="shared" si="5"/>
        <v>31093.29</v>
      </c>
      <c r="K324" s="578">
        <f t="shared" si="4"/>
        <v>34774.959999999999</v>
      </c>
      <c r="L324" s="123"/>
    </row>
    <row r="325" spans="1:12">
      <c r="A325" s="1228"/>
      <c r="B325" s="1226"/>
      <c r="C325" s="701">
        <v>2600</v>
      </c>
      <c r="D325" s="718">
        <v>5889</v>
      </c>
      <c r="E325" s="703">
        <v>71.12</v>
      </c>
      <c r="F325" s="702">
        <v>71.459999999999994</v>
      </c>
      <c r="G325" s="704">
        <v>14.64</v>
      </c>
      <c r="H325" s="1054">
        <v>33100.370000000003</v>
      </c>
      <c r="I325" s="1055">
        <v>36801.440000000002</v>
      </c>
      <c r="J325" s="945">
        <f t="shared" si="5"/>
        <v>33100.370000000003</v>
      </c>
      <c r="K325" s="578">
        <f t="shared" si="4"/>
        <v>36801.440000000002</v>
      </c>
      <c r="L325" s="123"/>
    </row>
    <row r="326" spans="1:12">
      <c r="A326" s="1228"/>
      <c r="B326" s="1226"/>
      <c r="C326" s="701">
        <v>2800</v>
      </c>
      <c r="D326" s="718">
        <v>6342</v>
      </c>
      <c r="E326" s="703">
        <v>76.47</v>
      </c>
      <c r="F326" s="702">
        <v>76.81</v>
      </c>
      <c r="G326" s="704">
        <v>15.77</v>
      </c>
      <c r="H326" s="1054">
        <v>35575.089999999997</v>
      </c>
      <c r="I326" s="1055">
        <v>39346.980000000003</v>
      </c>
      <c r="J326" s="945">
        <f t="shared" si="5"/>
        <v>35575.089999999997</v>
      </c>
      <c r="K326" s="578">
        <f t="shared" si="4"/>
        <v>39346.980000000003</v>
      </c>
      <c r="L326" s="123"/>
    </row>
    <row r="327" spans="1:12" ht="15.75" thickBot="1">
      <c r="A327" s="1228"/>
      <c r="B327" s="1096"/>
      <c r="C327" s="705">
        <v>3000</v>
      </c>
      <c r="D327" s="719">
        <v>6795</v>
      </c>
      <c r="E327" s="707">
        <v>81.819999999999993</v>
      </c>
      <c r="F327" s="706">
        <v>82.16</v>
      </c>
      <c r="G327" s="708">
        <v>16.899999999999999</v>
      </c>
      <c r="H327" s="1054">
        <v>36879.629999999997</v>
      </c>
      <c r="I327" s="1055">
        <v>41428.67</v>
      </c>
      <c r="J327" s="946">
        <f t="shared" si="5"/>
        <v>36879.629999999997</v>
      </c>
      <c r="K327" s="69">
        <f t="shared" si="4"/>
        <v>41428.67</v>
      </c>
      <c r="L327" s="123"/>
    </row>
    <row r="328" spans="1:12">
      <c r="A328" s="1228"/>
      <c r="B328" s="1221">
        <v>600</v>
      </c>
      <c r="C328" s="709">
        <v>400</v>
      </c>
      <c r="D328" s="710">
        <v>1190.5657259999998</v>
      </c>
      <c r="E328" s="776">
        <v>13.36</v>
      </c>
      <c r="F328" s="777">
        <v>13.709999999999999</v>
      </c>
      <c r="G328" s="721">
        <v>2.64</v>
      </c>
      <c r="H328" s="1054">
        <v>8501.82</v>
      </c>
      <c r="I328" s="1055">
        <v>11801.97</v>
      </c>
      <c r="J328" s="944">
        <f t="shared" si="5"/>
        <v>8501.82</v>
      </c>
      <c r="K328" s="732">
        <f t="shared" si="4"/>
        <v>11801.97</v>
      </c>
      <c r="L328" s="123"/>
    </row>
    <row r="329" spans="1:12">
      <c r="A329" s="1228"/>
      <c r="B329" s="1097"/>
      <c r="C329" s="714">
        <v>500</v>
      </c>
      <c r="D329" s="713">
        <v>1411.6926659999999</v>
      </c>
      <c r="E329" s="744">
        <v>16.7</v>
      </c>
      <c r="F329" s="778">
        <v>17.05</v>
      </c>
      <c r="G329" s="712">
        <v>3.3</v>
      </c>
      <c r="H329" s="1054">
        <v>9511.8700000000008</v>
      </c>
      <c r="I329" s="1055">
        <v>12830.23</v>
      </c>
      <c r="J329" s="945">
        <f t="shared" si="5"/>
        <v>9511.8700000000008</v>
      </c>
      <c r="K329" s="733">
        <f t="shared" si="4"/>
        <v>12830.23</v>
      </c>
      <c r="L329" s="123"/>
    </row>
    <row r="330" spans="1:12">
      <c r="A330" s="1228"/>
      <c r="B330" s="1097"/>
      <c r="C330" s="714">
        <v>600</v>
      </c>
      <c r="D330" s="713">
        <v>1635.172965</v>
      </c>
      <c r="E330" s="744">
        <v>20.04</v>
      </c>
      <c r="F330" s="778">
        <v>20.39</v>
      </c>
      <c r="G330" s="712">
        <v>3.9599999999999995</v>
      </c>
      <c r="H330" s="1054">
        <v>10608.15</v>
      </c>
      <c r="I330" s="1055">
        <v>13945.7</v>
      </c>
      <c r="J330" s="945">
        <f t="shared" si="5"/>
        <v>10608.15</v>
      </c>
      <c r="K330" s="733">
        <f t="shared" si="4"/>
        <v>13945.7</v>
      </c>
      <c r="L330" s="123"/>
    </row>
    <row r="331" spans="1:12">
      <c r="A331" s="1228"/>
      <c r="B331" s="1097"/>
      <c r="C331" s="714">
        <v>700</v>
      </c>
      <c r="D331" s="713">
        <v>1858.2655500000001</v>
      </c>
      <c r="E331" s="744">
        <v>23.38</v>
      </c>
      <c r="F331" s="778">
        <v>23.73</v>
      </c>
      <c r="G331" s="712">
        <v>4.6199999999999992</v>
      </c>
      <c r="H331" s="1054">
        <v>11662.37</v>
      </c>
      <c r="I331" s="1055">
        <v>15012.74</v>
      </c>
      <c r="J331" s="945">
        <f t="shared" si="5"/>
        <v>11662.37</v>
      </c>
      <c r="K331" s="733">
        <f t="shared" si="4"/>
        <v>15012.74</v>
      </c>
      <c r="L331" s="123"/>
    </row>
    <row r="332" spans="1:12">
      <c r="A332" s="1228"/>
      <c r="B332" s="1097"/>
      <c r="C332" s="714">
        <v>800</v>
      </c>
      <c r="D332" s="713">
        <v>2079.7802040000001</v>
      </c>
      <c r="E332" s="744">
        <v>26.72</v>
      </c>
      <c r="F332" s="778">
        <v>27.07</v>
      </c>
      <c r="G332" s="712">
        <v>5.28</v>
      </c>
      <c r="H332" s="1054">
        <v>12797.46</v>
      </c>
      <c r="I332" s="1055">
        <v>16318.79</v>
      </c>
      <c r="J332" s="945">
        <f t="shared" si="5"/>
        <v>12797.46</v>
      </c>
      <c r="K332" s="733">
        <f t="shared" si="4"/>
        <v>16318.79</v>
      </c>
      <c r="L332" s="123"/>
    </row>
    <row r="333" spans="1:12">
      <c r="A333" s="1228"/>
      <c r="B333" s="1097"/>
      <c r="C333" s="714">
        <v>900</v>
      </c>
      <c r="D333" s="713">
        <v>2286.2996400000002</v>
      </c>
      <c r="E333" s="744">
        <v>30.06</v>
      </c>
      <c r="F333" s="778">
        <v>30.41</v>
      </c>
      <c r="G333" s="712">
        <v>5.9399999999999995</v>
      </c>
      <c r="H333" s="1054">
        <v>13721.26</v>
      </c>
      <c r="I333" s="1055">
        <v>17311.55</v>
      </c>
      <c r="J333" s="945">
        <f t="shared" si="5"/>
        <v>13721.26</v>
      </c>
      <c r="K333" s="733">
        <f t="shared" si="4"/>
        <v>17311.55</v>
      </c>
      <c r="L333" s="123"/>
    </row>
    <row r="334" spans="1:12">
      <c r="A334" s="1228"/>
      <c r="B334" s="1097"/>
      <c r="C334" s="714">
        <v>1000</v>
      </c>
      <c r="D334" s="713">
        <v>2522.6752199999996</v>
      </c>
      <c r="E334" s="744">
        <v>33.4</v>
      </c>
      <c r="F334" s="778">
        <v>33.4</v>
      </c>
      <c r="G334" s="712">
        <v>6.6</v>
      </c>
      <c r="H334" s="1054">
        <v>14861.74</v>
      </c>
      <c r="I334" s="1055">
        <v>18433.490000000002</v>
      </c>
      <c r="J334" s="945">
        <f t="shared" si="5"/>
        <v>14861.74</v>
      </c>
      <c r="K334" s="733">
        <f t="shared" si="4"/>
        <v>18433.490000000002</v>
      </c>
      <c r="L334" s="123"/>
    </row>
    <row r="335" spans="1:12">
      <c r="A335" s="1228"/>
      <c r="B335" s="1097"/>
      <c r="C335" s="714">
        <v>1100</v>
      </c>
      <c r="D335" s="713">
        <v>2747.1648749999999</v>
      </c>
      <c r="E335" s="744">
        <v>36.74</v>
      </c>
      <c r="F335" s="778">
        <v>37.090000000000003</v>
      </c>
      <c r="G335" s="712">
        <v>7.26</v>
      </c>
      <c r="H335" s="1054">
        <v>15871.78</v>
      </c>
      <c r="I335" s="1055">
        <v>19514.509999999998</v>
      </c>
      <c r="J335" s="945">
        <f t="shared" si="5"/>
        <v>15871.78</v>
      </c>
      <c r="K335" s="733">
        <f t="shared" si="4"/>
        <v>19514.509999999998</v>
      </c>
      <c r="L335" s="123"/>
    </row>
    <row r="336" spans="1:12">
      <c r="A336" s="1228"/>
      <c r="B336" s="1097"/>
      <c r="C336" s="714">
        <v>1200</v>
      </c>
      <c r="D336" s="713">
        <v>2965.570236</v>
      </c>
      <c r="E336" s="744">
        <v>40.08</v>
      </c>
      <c r="F336" s="778">
        <v>40.43</v>
      </c>
      <c r="G336" s="712">
        <v>7.919999999999999</v>
      </c>
      <c r="H336" s="1054">
        <v>16968.07</v>
      </c>
      <c r="I336" s="1055">
        <v>20595.54</v>
      </c>
      <c r="J336" s="945">
        <f t="shared" si="5"/>
        <v>16968.07</v>
      </c>
      <c r="K336" s="733">
        <f t="shared" si="4"/>
        <v>20595.54</v>
      </c>
      <c r="L336" s="123"/>
    </row>
    <row r="337" spans="1:12">
      <c r="A337" s="1228"/>
      <c r="B337" s="1097"/>
      <c r="C337" s="714">
        <v>1300</v>
      </c>
      <c r="D337" s="713">
        <v>3219.6506999999997</v>
      </c>
      <c r="E337" s="744">
        <v>43.42</v>
      </c>
      <c r="F337" s="778">
        <v>43.77</v>
      </c>
      <c r="G337" s="712">
        <v>8.58</v>
      </c>
      <c r="H337" s="1054">
        <v>17978.099999999999</v>
      </c>
      <c r="I337" s="1055">
        <v>21677.66</v>
      </c>
      <c r="J337" s="945">
        <f t="shared" si="5"/>
        <v>17978.099999999999</v>
      </c>
      <c r="K337" s="733">
        <f t="shared" si="4"/>
        <v>21677.66</v>
      </c>
      <c r="L337" s="123"/>
    </row>
    <row r="338" spans="1:12">
      <c r="A338" s="1228"/>
      <c r="B338" s="1097"/>
      <c r="C338" s="714">
        <v>1400</v>
      </c>
      <c r="D338" s="713">
        <v>3467.8223159999998</v>
      </c>
      <c r="E338" s="744">
        <v>46.76</v>
      </c>
      <c r="F338" s="778">
        <v>47.11</v>
      </c>
      <c r="G338" s="712">
        <v>9.2399999999999984</v>
      </c>
      <c r="H338" s="1054">
        <v>19197.27</v>
      </c>
      <c r="I338" s="1055">
        <v>22887.89</v>
      </c>
      <c r="J338" s="945">
        <f t="shared" si="5"/>
        <v>19197.27</v>
      </c>
      <c r="K338" s="733">
        <f t="shared" si="4"/>
        <v>22887.89</v>
      </c>
      <c r="L338" s="123"/>
    </row>
    <row r="339" spans="1:12">
      <c r="A339" s="1228"/>
      <c r="B339" s="1097"/>
      <c r="C339" s="714">
        <v>1500</v>
      </c>
      <c r="D339" s="713">
        <v>3715.0538879999999</v>
      </c>
      <c r="E339" s="744">
        <v>50.099999999999994</v>
      </c>
      <c r="F339" s="778">
        <v>50.449999999999996</v>
      </c>
      <c r="G339" s="712">
        <v>9.8999999999999986</v>
      </c>
      <c r="H339" s="1054">
        <v>20250.419999999998</v>
      </c>
      <c r="I339" s="1055">
        <v>24009.84</v>
      </c>
      <c r="J339" s="945">
        <f t="shared" si="5"/>
        <v>20250.419999999998</v>
      </c>
      <c r="K339" s="733">
        <f t="shared" si="4"/>
        <v>24009.84</v>
      </c>
      <c r="L339" s="123"/>
    </row>
    <row r="340" spans="1:12">
      <c r="A340" s="1228"/>
      <c r="B340" s="1097"/>
      <c r="C340" s="714">
        <v>1600</v>
      </c>
      <c r="D340" s="713">
        <v>3963.2255039999995</v>
      </c>
      <c r="E340" s="744">
        <v>53.44</v>
      </c>
      <c r="F340" s="778">
        <v>53.79</v>
      </c>
      <c r="G340" s="712">
        <v>10.56</v>
      </c>
      <c r="H340" s="1054">
        <v>21719.68</v>
      </c>
      <c r="I340" s="1055">
        <v>25535.56</v>
      </c>
      <c r="J340" s="945">
        <f t="shared" si="5"/>
        <v>21719.68</v>
      </c>
      <c r="K340" s="733">
        <f t="shared" si="4"/>
        <v>25535.56</v>
      </c>
      <c r="L340" s="123"/>
    </row>
    <row r="341" spans="1:12">
      <c r="A341" s="1228"/>
      <c r="B341" s="1097"/>
      <c r="C341" s="714">
        <v>1700</v>
      </c>
      <c r="D341" s="713">
        <v>4209.5170319999997</v>
      </c>
      <c r="E341" s="744">
        <v>56.779999999999994</v>
      </c>
      <c r="F341" s="778">
        <v>57.129999999999995</v>
      </c>
      <c r="G341" s="712">
        <v>11.219999999999999</v>
      </c>
      <c r="H341" s="1054">
        <v>23342.43</v>
      </c>
      <c r="I341" s="1055">
        <v>27543.37</v>
      </c>
      <c r="J341" s="945">
        <f t="shared" si="5"/>
        <v>23342.43</v>
      </c>
      <c r="K341" s="733">
        <f t="shared" si="4"/>
        <v>27543.37</v>
      </c>
      <c r="L341" s="123"/>
    </row>
    <row r="342" spans="1:12">
      <c r="A342" s="1228"/>
      <c r="B342" s="1097"/>
      <c r="C342" s="714">
        <v>1800</v>
      </c>
      <c r="D342" s="713">
        <v>4458.6286919999993</v>
      </c>
      <c r="E342" s="744">
        <v>60.12</v>
      </c>
      <c r="F342" s="778">
        <v>60.47</v>
      </c>
      <c r="G342" s="712">
        <v>11.879999999999999</v>
      </c>
      <c r="H342" s="1054">
        <v>24429.29</v>
      </c>
      <c r="I342" s="1055">
        <v>29170.720000000001</v>
      </c>
      <c r="J342" s="945">
        <f t="shared" si="5"/>
        <v>24429.29</v>
      </c>
      <c r="K342" s="733">
        <f t="shared" si="4"/>
        <v>29170.720000000001</v>
      </c>
      <c r="L342" s="123"/>
    </row>
    <row r="343" spans="1:12">
      <c r="A343" s="1228"/>
      <c r="B343" s="1097"/>
      <c r="C343" s="714">
        <v>1900</v>
      </c>
      <c r="D343" s="713">
        <v>4705.8602639999999</v>
      </c>
      <c r="E343" s="744">
        <v>63.459999999999994</v>
      </c>
      <c r="F343" s="778">
        <v>63.809999999999995</v>
      </c>
      <c r="G343" s="712">
        <v>12.54</v>
      </c>
      <c r="H343" s="1054">
        <v>25523.81</v>
      </c>
      <c r="I343" s="1055">
        <v>30300.12</v>
      </c>
      <c r="J343" s="945">
        <f t="shared" si="5"/>
        <v>25523.81</v>
      </c>
      <c r="K343" s="733">
        <f t="shared" si="4"/>
        <v>30300.12</v>
      </c>
      <c r="L343" s="123"/>
    </row>
    <row r="344" spans="1:12">
      <c r="A344" s="1228"/>
      <c r="B344" s="1097"/>
      <c r="C344" s="714">
        <v>2000</v>
      </c>
      <c r="D344" s="713">
        <v>4954.0318799999995</v>
      </c>
      <c r="E344" s="744">
        <v>66.8</v>
      </c>
      <c r="F344" s="778">
        <v>67.149999999999991</v>
      </c>
      <c r="G344" s="712">
        <v>13.2</v>
      </c>
      <c r="H344" s="1054">
        <v>27649.35</v>
      </c>
      <c r="I344" s="1055">
        <v>32613.64</v>
      </c>
      <c r="J344" s="945">
        <f t="shared" si="5"/>
        <v>27649.35</v>
      </c>
      <c r="K344" s="733">
        <f t="shared" si="4"/>
        <v>32613.64</v>
      </c>
      <c r="L344" s="123"/>
    </row>
    <row r="345" spans="1:12">
      <c r="A345" s="1228"/>
      <c r="B345" s="1097"/>
      <c r="C345" s="714">
        <v>2100</v>
      </c>
      <c r="D345" s="713">
        <v>5195.271213</v>
      </c>
      <c r="E345" s="744">
        <v>70.14</v>
      </c>
      <c r="F345" s="778">
        <v>70.489999999999995</v>
      </c>
      <c r="G345" s="712">
        <v>13.86</v>
      </c>
      <c r="H345" s="1054">
        <v>28772.38</v>
      </c>
      <c r="I345" s="1055">
        <v>33771.51</v>
      </c>
      <c r="J345" s="945">
        <f t="shared" si="5"/>
        <v>28772.38</v>
      </c>
      <c r="K345" s="733">
        <f t="shared" si="4"/>
        <v>33771.51</v>
      </c>
      <c r="L345" s="123"/>
    </row>
    <row r="346" spans="1:12">
      <c r="A346" s="1228"/>
      <c r="B346" s="1097"/>
      <c r="C346" s="714">
        <v>2200</v>
      </c>
      <c r="D346" s="713">
        <v>5449.4350680000007</v>
      </c>
      <c r="E346" s="744">
        <v>73.48</v>
      </c>
      <c r="F346" s="778">
        <v>73.83</v>
      </c>
      <c r="G346" s="712">
        <v>14.52</v>
      </c>
      <c r="H346" s="1054">
        <v>29894.32</v>
      </c>
      <c r="I346" s="1055">
        <v>34939.199999999997</v>
      </c>
      <c r="J346" s="945">
        <f t="shared" si="5"/>
        <v>29894.32</v>
      </c>
      <c r="K346" s="733">
        <f t="shared" si="4"/>
        <v>34939.199999999997</v>
      </c>
      <c r="L346" s="123"/>
    </row>
    <row r="347" spans="1:12">
      <c r="A347" s="1228"/>
      <c r="B347" s="1097"/>
      <c r="C347" s="714">
        <v>2300</v>
      </c>
      <c r="D347" s="713">
        <v>5697.6066840000003</v>
      </c>
      <c r="E347" s="744">
        <v>76.819999999999993</v>
      </c>
      <c r="F347" s="778">
        <v>77.169999999999987</v>
      </c>
      <c r="G347" s="712">
        <v>15.179999999999998</v>
      </c>
      <c r="H347" s="1054">
        <v>31148.79</v>
      </c>
      <c r="I347" s="1055">
        <v>36284.199999999997</v>
      </c>
      <c r="J347" s="945">
        <f t="shared" si="5"/>
        <v>31148.79</v>
      </c>
      <c r="K347" s="733">
        <f t="shared" si="4"/>
        <v>36284.199999999997</v>
      </c>
      <c r="L347" s="123"/>
    </row>
    <row r="348" spans="1:12">
      <c r="A348" s="1228"/>
      <c r="B348" s="1097"/>
      <c r="C348" s="714">
        <v>2400</v>
      </c>
      <c r="D348" s="713">
        <v>5944.838256</v>
      </c>
      <c r="E348" s="744">
        <v>80.16</v>
      </c>
      <c r="F348" s="778">
        <v>80.509999999999991</v>
      </c>
      <c r="G348" s="712">
        <v>15.839999999999998</v>
      </c>
      <c r="H348" s="1054">
        <v>32407.68</v>
      </c>
      <c r="I348" s="1055">
        <v>37583.22</v>
      </c>
      <c r="J348" s="945">
        <f t="shared" si="5"/>
        <v>32407.68</v>
      </c>
      <c r="K348" s="733">
        <f t="shared" si="4"/>
        <v>37583.22</v>
      </c>
      <c r="L348" s="123"/>
    </row>
    <row r="349" spans="1:12">
      <c r="A349" s="1228"/>
      <c r="B349" s="1097"/>
      <c r="C349" s="714">
        <v>2500</v>
      </c>
      <c r="D349" s="713">
        <v>6193.0098720000005</v>
      </c>
      <c r="E349" s="744">
        <v>83.5</v>
      </c>
      <c r="F349" s="778">
        <v>83.85</v>
      </c>
      <c r="G349" s="712">
        <v>16.5</v>
      </c>
      <c r="H349" s="1054">
        <v>33573.440000000002</v>
      </c>
      <c r="I349" s="1055">
        <v>38795.79</v>
      </c>
      <c r="J349" s="945">
        <f t="shared" si="5"/>
        <v>33573.440000000002</v>
      </c>
      <c r="K349" s="733">
        <f t="shared" si="4"/>
        <v>38795.79</v>
      </c>
      <c r="L349" s="123"/>
    </row>
    <row r="350" spans="1:12">
      <c r="A350" s="1228"/>
      <c r="B350" s="1097"/>
      <c r="C350" s="714">
        <v>2600</v>
      </c>
      <c r="D350" s="713">
        <v>6441.1814880000002</v>
      </c>
      <c r="E350" s="744">
        <v>86.84</v>
      </c>
      <c r="F350" s="778">
        <v>87.19</v>
      </c>
      <c r="G350" s="712">
        <v>17.16</v>
      </c>
      <c r="H350" s="1054">
        <v>35671.58</v>
      </c>
      <c r="I350" s="1055">
        <v>41075.379999999997</v>
      </c>
      <c r="J350" s="945">
        <f t="shared" si="5"/>
        <v>35671.58</v>
      </c>
      <c r="K350" s="733">
        <f t="shared" si="4"/>
        <v>41075.379999999997</v>
      </c>
      <c r="L350" s="123"/>
    </row>
    <row r="351" spans="1:12">
      <c r="A351" s="1228"/>
      <c r="B351" s="1097"/>
      <c r="C351" s="714">
        <v>2800</v>
      </c>
      <c r="D351" s="713">
        <v>6936.5846759999995</v>
      </c>
      <c r="E351" s="744">
        <v>93.52</v>
      </c>
      <c r="F351" s="778">
        <v>93.86999999999999</v>
      </c>
      <c r="G351" s="712">
        <v>18.479999999999997</v>
      </c>
      <c r="H351" s="1054">
        <v>38348.18</v>
      </c>
      <c r="I351" s="1055">
        <v>43894.52</v>
      </c>
      <c r="J351" s="945">
        <f t="shared" si="5"/>
        <v>38348.18</v>
      </c>
      <c r="K351" s="733">
        <f t="shared" si="4"/>
        <v>43894.52</v>
      </c>
      <c r="L351" s="123"/>
    </row>
    <row r="352" spans="1:12" ht="15.75" thickBot="1">
      <c r="A352" s="1229"/>
      <c r="B352" s="1098"/>
      <c r="C352" s="715">
        <v>3000</v>
      </c>
      <c r="D352" s="716">
        <v>7431.9878639999997</v>
      </c>
      <c r="E352" s="779">
        <v>100.19999999999999</v>
      </c>
      <c r="F352" s="780">
        <v>100.54999999999998</v>
      </c>
      <c r="G352" s="723">
        <v>19.799999999999997</v>
      </c>
      <c r="H352" s="1054">
        <v>40745.440000000002</v>
      </c>
      <c r="I352" s="1055">
        <v>46281.34</v>
      </c>
      <c r="J352" s="946">
        <f t="shared" si="5"/>
        <v>40745.440000000002</v>
      </c>
      <c r="K352" s="734">
        <f t="shared" si="4"/>
        <v>46281.34</v>
      </c>
      <c r="L352" s="123"/>
    </row>
    <row r="353" spans="1:12">
      <c r="A353" s="1227" t="s">
        <v>3309</v>
      </c>
      <c r="B353" s="1221" t="s">
        <v>439</v>
      </c>
      <c r="C353" s="709">
        <v>600</v>
      </c>
      <c r="D353" s="781">
        <v>900.35440000000028</v>
      </c>
      <c r="E353" s="782">
        <v>11.790000000000001</v>
      </c>
      <c r="F353" s="720">
        <v>11.99</v>
      </c>
      <c r="G353" s="721">
        <v>2.2799999999999998</v>
      </c>
      <c r="H353" s="1054">
        <v>11220.52</v>
      </c>
      <c r="I353" s="1055">
        <v>14679.93</v>
      </c>
      <c r="J353" s="944">
        <f t="shared" si="5"/>
        <v>11220.52</v>
      </c>
      <c r="K353" s="732">
        <f t="shared" si="4"/>
        <v>14679.93</v>
      </c>
      <c r="L353" s="123"/>
    </row>
    <row r="354" spans="1:12">
      <c r="A354" s="1228"/>
      <c r="B354" s="1097"/>
      <c r="C354" s="714">
        <v>700</v>
      </c>
      <c r="D354" s="783">
        <v>1035.3827000000001</v>
      </c>
      <c r="E354" s="784">
        <v>13.75</v>
      </c>
      <c r="F354" s="711">
        <v>13.95</v>
      </c>
      <c r="G354" s="712">
        <v>2.6599999999999997</v>
      </c>
      <c r="H354" s="1054">
        <v>12177.72</v>
      </c>
      <c r="I354" s="1055">
        <v>15744.27</v>
      </c>
      <c r="J354" s="945">
        <f t="shared" si="5"/>
        <v>12177.72</v>
      </c>
      <c r="K354" s="733">
        <f t="shared" si="4"/>
        <v>15744.27</v>
      </c>
      <c r="L354" s="123"/>
    </row>
    <row r="355" spans="1:12">
      <c r="A355" s="1228"/>
      <c r="B355" s="1097"/>
      <c r="C355" s="714">
        <v>800</v>
      </c>
      <c r="D355" s="783">
        <v>1170.1800000000003</v>
      </c>
      <c r="E355" s="784">
        <v>15.700000000000001</v>
      </c>
      <c r="F355" s="711">
        <v>15.9</v>
      </c>
      <c r="G355" s="712">
        <v>3.04</v>
      </c>
      <c r="H355" s="1054">
        <v>13271.67</v>
      </c>
      <c r="I355" s="1055">
        <v>16882.189999999999</v>
      </c>
      <c r="J355" s="945">
        <f t="shared" si="5"/>
        <v>13271.67</v>
      </c>
      <c r="K355" s="733">
        <f t="shared" si="4"/>
        <v>16882.189999999999</v>
      </c>
      <c r="L355" s="123"/>
    </row>
    <row r="356" spans="1:12">
      <c r="A356" s="1228"/>
      <c r="B356" s="1097"/>
      <c r="C356" s="714">
        <v>900</v>
      </c>
      <c r="D356" s="783">
        <v>1307.4534000000001</v>
      </c>
      <c r="E356" s="784">
        <v>17.66</v>
      </c>
      <c r="F356" s="711">
        <v>17.86</v>
      </c>
      <c r="G356" s="712">
        <v>3.42</v>
      </c>
      <c r="H356" s="1054">
        <v>14134.14</v>
      </c>
      <c r="I356" s="1055">
        <v>17807.87</v>
      </c>
      <c r="J356" s="945">
        <f t="shared" si="5"/>
        <v>14134.14</v>
      </c>
      <c r="K356" s="733">
        <f t="shared" si="4"/>
        <v>17807.87</v>
      </c>
      <c r="L356" s="123"/>
    </row>
    <row r="357" spans="1:12">
      <c r="A357" s="1228"/>
      <c r="B357" s="1097"/>
      <c r="C357" s="714">
        <v>1000</v>
      </c>
      <c r="D357" s="783">
        <v>1441.8789000000002</v>
      </c>
      <c r="E357" s="784">
        <v>19.350000000000001</v>
      </c>
      <c r="F357" s="711">
        <v>19.55</v>
      </c>
      <c r="G357" s="712">
        <v>3.8</v>
      </c>
      <c r="H357" s="1054">
        <v>15289.46</v>
      </c>
      <c r="I357" s="1055">
        <v>19052.439999999999</v>
      </c>
      <c r="J357" s="945">
        <f t="shared" si="5"/>
        <v>15289.46</v>
      </c>
      <c r="K357" s="733">
        <f t="shared" si="4"/>
        <v>19052.439999999999</v>
      </c>
      <c r="L357" s="123"/>
    </row>
    <row r="358" spans="1:12">
      <c r="A358" s="1228"/>
      <c r="B358" s="1097"/>
      <c r="C358" s="714">
        <v>1100</v>
      </c>
      <c r="D358" s="783">
        <v>1577.3065000000001</v>
      </c>
      <c r="E358" s="784">
        <v>21.560000000000002</v>
      </c>
      <c r="F358" s="711">
        <v>21.76</v>
      </c>
      <c r="G358" s="712">
        <v>4.18</v>
      </c>
      <c r="H358" s="1054">
        <v>16318.79</v>
      </c>
      <c r="I358" s="1055">
        <v>20190.37</v>
      </c>
      <c r="J358" s="945">
        <f t="shared" si="5"/>
        <v>16318.79</v>
      </c>
      <c r="K358" s="733">
        <f t="shared" si="4"/>
        <v>20190.37</v>
      </c>
      <c r="L358" s="123"/>
    </row>
    <row r="359" spans="1:12">
      <c r="A359" s="1228"/>
      <c r="B359" s="1097"/>
      <c r="C359" s="714">
        <v>1200</v>
      </c>
      <c r="D359" s="783">
        <v>1712.1016</v>
      </c>
      <c r="E359" s="784">
        <v>23.52</v>
      </c>
      <c r="F359" s="711">
        <v>23.72</v>
      </c>
      <c r="G359" s="712">
        <v>4.5599999999999996</v>
      </c>
      <c r="H359" s="1054">
        <v>17375.05</v>
      </c>
      <c r="I359" s="1055">
        <v>21288.82</v>
      </c>
      <c r="J359" s="945">
        <f t="shared" si="5"/>
        <v>17375.05</v>
      </c>
      <c r="K359" s="733">
        <f t="shared" si="4"/>
        <v>21288.82</v>
      </c>
      <c r="L359" s="123"/>
    </row>
    <row r="360" spans="1:12">
      <c r="A360" s="1228"/>
      <c r="B360" s="1097"/>
      <c r="C360" s="714">
        <v>1300</v>
      </c>
      <c r="D360" s="783">
        <v>1847.8218000000002</v>
      </c>
      <c r="E360" s="784">
        <v>25.48</v>
      </c>
      <c r="F360" s="711">
        <v>25.68</v>
      </c>
      <c r="G360" s="712">
        <v>4.9399999999999995</v>
      </c>
      <c r="H360" s="1054">
        <v>18169.689999999999</v>
      </c>
      <c r="I360" s="1055">
        <v>22140.94</v>
      </c>
      <c r="J360" s="945">
        <f t="shared" si="5"/>
        <v>18169.689999999999</v>
      </c>
      <c r="K360" s="733">
        <f t="shared" si="4"/>
        <v>22140.94</v>
      </c>
      <c r="L360" s="123"/>
    </row>
    <row r="361" spans="1:12">
      <c r="A361" s="1228"/>
      <c r="B361" s="1097"/>
      <c r="C361" s="714">
        <v>1400</v>
      </c>
      <c r="D361" s="783">
        <v>1991.9757000000002</v>
      </c>
      <c r="E361" s="784">
        <v>27.43</v>
      </c>
      <c r="F361" s="711">
        <v>27.63</v>
      </c>
      <c r="G361" s="712">
        <v>5.3199999999999994</v>
      </c>
      <c r="H361" s="1054">
        <v>19362.7</v>
      </c>
      <c r="I361" s="1055">
        <v>23421.77</v>
      </c>
      <c r="J361" s="945">
        <f t="shared" si="5"/>
        <v>19362.7</v>
      </c>
      <c r="K361" s="733">
        <f t="shared" si="4"/>
        <v>23421.77</v>
      </c>
      <c r="L361" s="123"/>
    </row>
    <row r="362" spans="1:12">
      <c r="A362" s="1228"/>
      <c r="B362" s="1097"/>
      <c r="C362" s="714">
        <v>1500</v>
      </c>
      <c r="D362" s="783">
        <v>2135.4047000000005</v>
      </c>
      <c r="E362" s="784">
        <v>29.39</v>
      </c>
      <c r="F362" s="711">
        <v>29.59</v>
      </c>
      <c r="G362" s="712">
        <v>5.6999999999999993</v>
      </c>
      <c r="H362" s="1054">
        <v>20319.900000000001</v>
      </c>
      <c r="I362" s="1055">
        <v>24454.11</v>
      </c>
      <c r="J362" s="945">
        <f t="shared" si="5"/>
        <v>20319.900000000001</v>
      </c>
      <c r="K362" s="733">
        <f t="shared" si="4"/>
        <v>24454.11</v>
      </c>
      <c r="L362" s="123"/>
    </row>
    <row r="363" spans="1:12">
      <c r="A363" s="1228"/>
      <c r="B363" s="1097"/>
      <c r="C363" s="714">
        <v>1600</v>
      </c>
      <c r="D363" s="783">
        <v>2277.1462999999999</v>
      </c>
      <c r="E363" s="784">
        <v>31.34</v>
      </c>
      <c r="F363" s="711">
        <v>31.54</v>
      </c>
      <c r="G363" s="712">
        <v>6.08</v>
      </c>
      <c r="H363" s="1054">
        <v>21698.11</v>
      </c>
      <c r="I363" s="1055">
        <v>26016.49</v>
      </c>
      <c r="J363" s="945">
        <f t="shared" si="5"/>
        <v>21698.11</v>
      </c>
      <c r="K363" s="733">
        <f t="shared" si="4"/>
        <v>26016.49</v>
      </c>
      <c r="L363" s="123"/>
    </row>
    <row r="364" spans="1:12">
      <c r="A364" s="1228"/>
      <c r="B364" s="1097"/>
      <c r="C364" s="714">
        <v>1700</v>
      </c>
      <c r="D364" s="783">
        <v>2420.5753</v>
      </c>
      <c r="E364" s="784">
        <v>33.299999999999997</v>
      </c>
      <c r="F364" s="711">
        <v>33.5</v>
      </c>
      <c r="G364" s="712">
        <v>6.46</v>
      </c>
      <c r="H364" s="1054">
        <v>22947.11</v>
      </c>
      <c r="I364" s="1055">
        <v>27502.07</v>
      </c>
      <c r="J364" s="945">
        <f t="shared" si="5"/>
        <v>22947.11</v>
      </c>
      <c r="K364" s="733">
        <f t="shared" si="4"/>
        <v>27502.07</v>
      </c>
      <c r="L364" s="123"/>
    </row>
    <row r="365" spans="1:12">
      <c r="A365" s="1228"/>
      <c r="B365" s="1097"/>
      <c r="C365" s="714">
        <v>1800</v>
      </c>
      <c r="D365" s="783">
        <v>2562.3169000000003</v>
      </c>
      <c r="E365" s="784">
        <v>35.25</v>
      </c>
      <c r="F365" s="711">
        <v>35.450000000000003</v>
      </c>
      <c r="G365" s="712">
        <v>6.84</v>
      </c>
      <c r="H365" s="1054">
        <v>24024.9</v>
      </c>
      <c r="I365" s="1055">
        <v>28916.2</v>
      </c>
      <c r="J365" s="945">
        <f t="shared" si="5"/>
        <v>24024.9</v>
      </c>
      <c r="K365" s="733">
        <f t="shared" si="4"/>
        <v>28916.2</v>
      </c>
      <c r="L365" s="123"/>
    </row>
    <row r="366" spans="1:12">
      <c r="A366" s="1228"/>
      <c r="B366" s="1097"/>
      <c r="C366" s="714">
        <v>1900</v>
      </c>
      <c r="D366" s="783">
        <v>2705.7459000000003</v>
      </c>
      <c r="E366" s="784">
        <v>37.209999999999994</v>
      </c>
      <c r="F366" s="711">
        <v>37.409999999999997</v>
      </c>
      <c r="G366" s="712">
        <v>7.22</v>
      </c>
      <c r="H366" s="1054">
        <v>24736.61</v>
      </c>
      <c r="I366" s="1055">
        <v>29711.8</v>
      </c>
      <c r="J366" s="945">
        <f t="shared" si="5"/>
        <v>24736.61</v>
      </c>
      <c r="K366" s="733">
        <f t="shared" si="4"/>
        <v>29711.8</v>
      </c>
      <c r="L366" s="123"/>
    </row>
    <row r="367" spans="1:12">
      <c r="A367" s="1228"/>
      <c r="B367" s="1097"/>
      <c r="C367" s="714">
        <v>2000</v>
      </c>
      <c r="D367" s="783">
        <v>2846.6438000000003</v>
      </c>
      <c r="E367" s="784">
        <v>39.159999999999997</v>
      </c>
      <c r="F367" s="711">
        <v>39.36</v>
      </c>
      <c r="G367" s="712">
        <v>7.6</v>
      </c>
      <c r="H367" s="1054">
        <v>26731.79</v>
      </c>
      <c r="I367" s="1055">
        <v>31944.98</v>
      </c>
      <c r="J367" s="945">
        <f t="shared" si="5"/>
        <v>26731.79</v>
      </c>
      <c r="K367" s="733">
        <f t="shared" si="4"/>
        <v>31944.98</v>
      </c>
      <c r="L367" s="123"/>
    </row>
    <row r="368" spans="1:12">
      <c r="A368" s="1228"/>
      <c r="B368" s="1097"/>
      <c r="C368" s="714">
        <v>2100</v>
      </c>
      <c r="D368" s="783">
        <v>2989.2291</v>
      </c>
      <c r="E368" s="784">
        <v>41.12</v>
      </c>
      <c r="F368" s="711">
        <v>41.32</v>
      </c>
      <c r="G368" s="712">
        <v>7.9799999999999995</v>
      </c>
      <c r="H368" s="1054">
        <v>27810.68</v>
      </c>
      <c r="I368" s="1055">
        <v>33062.639999999999</v>
      </c>
      <c r="J368" s="945">
        <f t="shared" si="5"/>
        <v>27810.68</v>
      </c>
      <c r="K368" s="733">
        <f t="shared" si="4"/>
        <v>33062.639999999999</v>
      </c>
      <c r="L368" s="123"/>
    </row>
    <row r="369" spans="1:12">
      <c r="A369" s="1228"/>
      <c r="B369" s="1097"/>
      <c r="C369" s="714">
        <v>2200</v>
      </c>
      <c r="D369" s="783">
        <v>3131.8144000000007</v>
      </c>
      <c r="E369" s="784">
        <v>43.07</v>
      </c>
      <c r="F369" s="711">
        <v>43.27</v>
      </c>
      <c r="G369" s="712">
        <v>8.36</v>
      </c>
      <c r="H369" s="1054">
        <v>28886.31</v>
      </c>
      <c r="I369" s="1055">
        <v>34220.82</v>
      </c>
      <c r="J369" s="945">
        <f t="shared" si="5"/>
        <v>28886.31</v>
      </c>
      <c r="K369" s="733">
        <f t="shared" si="4"/>
        <v>34220.82</v>
      </c>
      <c r="L369" s="123"/>
    </row>
    <row r="370" spans="1:12">
      <c r="A370" s="1228"/>
      <c r="B370" s="1097"/>
      <c r="C370" s="714">
        <v>2300</v>
      </c>
      <c r="D370" s="783">
        <v>3272.7123000000006</v>
      </c>
      <c r="E370" s="784">
        <v>45.029999999999994</v>
      </c>
      <c r="F370" s="711">
        <v>45.23</v>
      </c>
      <c r="G370" s="712">
        <v>8.7399999999999984</v>
      </c>
      <c r="H370" s="1054">
        <v>30066.39</v>
      </c>
      <c r="I370" s="1055">
        <v>35521.910000000003</v>
      </c>
      <c r="J370" s="945">
        <f t="shared" si="5"/>
        <v>30066.39</v>
      </c>
      <c r="K370" s="733">
        <f t="shared" si="4"/>
        <v>35521.910000000003</v>
      </c>
      <c r="L370" s="123"/>
    </row>
    <row r="371" spans="1:12">
      <c r="A371" s="1228"/>
      <c r="B371" s="1097"/>
      <c r="C371" s="714">
        <v>2400</v>
      </c>
      <c r="D371" s="783">
        <v>3415.2976000000003</v>
      </c>
      <c r="E371" s="784">
        <v>46.98</v>
      </c>
      <c r="F371" s="711">
        <v>47.18</v>
      </c>
      <c r="G371" s="712">
        <v>9.1199999999999992</v>
      </c>
      <c r="H371" s="1054">
        <v>31280.95</v>
      </c>
      <c r="I371" s="1055">
        <v>36788.870000000003</v>
      </c>
      <c r="J371" s="945">
        <f t="shared" si="5"/>
        <v>31280.95</v>
      </c>
      <c r="K371" s="733">
        <f t="shared" si="4"/>
        <v>36788.870000000003</v>
      </c>
      <c r="L371" s="123"/>
    </row>
    <row r="372" spans="1:12">
      <c r="A372" s="1228"/>
      <c r="B372" s="1097"/>
      <c r="C372" s="714">
        <v>2500</v>
      </c>
      <c r="D372" s="783">
        <v>3557.882900000001</v>
      </c>
      <c r="E372" s="784">
        <v>48.94</v>
      </c>
      <c r="F372" s="711">
        <v>49.14</v>
      </c>
      <c r="G372" s="712">
        <v>9.5</v>
      </c>
      <c r="H372" s="1054">
        <v>32356.59</v>
      </c>
      <c r="I372" s="1055">
        <v>37947.06</v>
      </c>
      <c r="J372" s="945">
        <f t="shared" si="5"/>
        <v>32356.59</v>
      </c>
      <c r="K372" s="733">
        <f t="shared" si="4"/>
        <v>37947.06</v>
      </c>
      <c r="L372" s="123"/>
    </row>
    <row r="373" spans="1:12">
      <c r="A373" s="1228"/>
      <c r="B373" s="1097"/>
      <c r="C373" s="714">
        <v>2600</v>
      </c>
      <c r="D373" s="783">
        <v>3700.4682000000003</v>
      </c>
      <c r="E373" s="784">
        <v>50.89</v>
      </c>
      <c r="F373" s="711">
        <v>51.09</v>
      </c>
      <c r="G373" s="712">
        <v>9.879999999999999</v>
      </c>
      <c r="H373" s="1054">
        <v>34371.120000000003</v>
      </c>
      <c r="I373" s="1055">
        <v>40193.03</v>
      </c>
      <c r="J373" s="945">
        <f t="shared" si="5"/>
        <v>34371.120000000003</v>
      </c>
      <c r="K373" s="733">
        <f t="shared" si="4"/>
        <v>40193.03</v>
      </c>
      <c r="L373" s="123"/>
    </row>
    <row r="374" spans="1:12">
      <c r="A374" s="1228"/>
      <c r="B374" s="1097"/>
      <c r="C374" s="714">
        <v>2800</v>
      </c>
      <c r="D374" s="783">
        <v>3985.6388000000006</v>
      </c>
      <c r="E374" s="784">
        <v>54.8</v>
      </c>
      <c r="F374" s="711">
        <v>55</v>
      </c>
      <c r="G374" s="712">
        <v>10.639999999999999</v>
      </c>
      <c r="H374" s="1054">
        <v>36742.07</v>
      </c>
      <c r="I374" s="1055">
        <v>42742.98</v>
      </c>
      <c r="J374" s="945">
        <f t="shared" si="5"/>
        <v>36742.07</v>
      </c>
      <c r="K374" s="733">
        <f t="shared" si="4"/>
        <v>42742.98</v>
      </c>
      <c r="L374" s="123"/>
    </row>
    <row r="375" spans="1:12" ht="15.75" thickBot="1">
      <c r="A375" s="1228"/>
      <c r="B375" s="1098"/>
      <c r="C375" s="715">
        <v>3000</v>
      </c>
      <c r="D375" s="785">
        <v>4269.1220000000003</v>
      </c>
      <c r="E375" s="786">
        <v>58.709999999999994</v>
      </c>
      <c r="F375" s="722">
        <v>58.91</v>
      </c>
      <c r="G375" s="723">
        <v>11.399999999999999</v>
      </c>
      <c r="H375" s="1054">
        <v>39117.32</v>
      </c>
      <c r="I375" s="1055">
        <v>45291.82</v>
      </c>
      <c r="J375" s="946">
        <f t="shared" si="5"/>
        <v>39117.32</v>
      </c>
      <c r="K375" s="734">
        <f t="shared" si="4"/>
        <v>45291.82</v>
      </c>
      <c r="L375" s="123"/>
    </row>
    <row r="376" spans="1:12" ht="15" customHeight="1" thickBot="1">
      <c r="A376" s="1228"/>
      <c r="B376" s="1220">
        <v>300</v>
      </c>
      <c r="C376" s="699">
        <v>400</v>
      </c>
      <c r="D376" s="753">
        <v>883</v>
      </c>
      <c r="E376" s="787">
        <v>10.65</v>
      </c>
      <c r="F376" s="580">
        <v>10.93</v>
      </c>
      <c r="G376" s="700">
        <v>2.25</v>
      </c>
      <c r="H376" s="1054">
        <v>9873.85</v>
      </c>
      <c r="I376" s="1055">
        <v>12425.82</v>
      </c>
      <c r="J376" s="944">
        <f t="shared" si="5"/>
        <v>9873.85</v>
      </c>
      <c r="K376" s="732">
        <f t="shared" si="4"/>
        <v>12425.82</v>
      </c>
      <c r="L376" s="123"/>
    </row>
    <row r="377" spans="1:12" ht="15.75" thickBot="1">
      <c r="A377" s="1228"/>
      <c r="B377" s="1220"/>
      <c r="C377" s="701">
        <v>500</v>
      </c>
      <c r="D377" s="754">
        <v>1065</v>
      </c>
      <c r="E377" s="744">
        <v>12.91</v>
      </c>
      <c r="F377" s="702">
        <v>13.19</v>
      </c>
      <c r="G377" s="704">
        <v>2.82</v>
      </c>
      <c r="H377" s="1054">
        <v>10898.34</v>
      </c>
      <c r="I377" s="1055">
        <v>13473.45</v>
      </c>
      <c r="J377" s="945">
        <f t="shared" si="5"/>
        <v>10898.34</v>
      </c>
      <c r="K377" s="578">
        <f t="shared" si="4"/>
        <v>13473.45</v>
      </c>
      <c r="L377" s="123"/>
    </row>
    <row r="378" spans="1:12" ht="15.75" thickBot="1">
      <c r="A378" s="1228"/>
      <c r="B378" s="1220"/>
      <c r="C378" s="701">
        <v>600</v>
      </c>
      <c r="D378" s="754">
        <v>1247</v>
      </c>
      <c r="E378" s="744">
        <v>15.17</v>
      </c>
      <c r="F378" s="702">
        <v>15.45</v>
      </c>
      <c r="G378" s="704">
        <v>3.39</v>
      </c>
      <c r="H378" s="1054">
        <v>12025.18</v>
      </c>
      <c r="I378" s="1055">
        <v>14602.79</v>
      </c>
      <c r="J378" s="945">
        <f t="shared" si="5"/>
        <v>12025.18</v>
      </c>
      <c r="K378" s="578">
        <f t="shared" si="4"/>
        <v>14602.79</v>
      </c>
      <c r="L378" s="123"/>
    </row>
    <row r="379" spans="1:12" ht="15.75" thickBot="1">
      <c r="A379" s="1228"/>
      <c r="B379" s="1220"/>
      <c r="C379" s="701">
        <v>700</v>
      </c>
      <c r="D379" s="754">
        <v>1429</v>
      </c>
      <c r="E379" s="744">
        <v>17.43</v>
      </c>
      <c r="F379" s="702">
        <v>17.71</v>
      </c>
      <c r="G379" s="704">
        <v>3.96</v>
      </c>
      <c r="H379" s="1054">
        <v>13070.35</v>
      </c>
      <c r="I379" s="1055">
        <v>15650.45</v>
      </c>
      <c r="J379" s="945">
        <f t="shared" si="5"/>
        <v>13070.35</v>
      </c>
      <c r="K379" s="578">
        <f t="shared" si="4"/>
        <v>15650.45</v>
      </c>
      <c r="L379" s="123"/>
    </row>
    <row r="380" spans="1:12" ht="15.75" thickBot="1">
      <c r="A380" s="1228"/>
      <c r="B380" s="1220"/>
      <c r="C380" s="701">
        <v>800</v>
      </c>
      <c r="D380" s="754">
        <v>1611</v>
      </c>
      <c r="E380" s="744">
        <v>19.690000000000001</v>
      </c>
      <c r="F380" s="702">
        <v>19.97</v>
      </c>
      <c r="G380" s="704">
        <v>4.53</v>
      </c>
      <c r="H380" s="1054">
        <v>14216.84</v>
      </c>
      <c r="I380" s="1055">
        <v>16800.23</v>
      </c>
      <c r="J380" s="945">
        <f t="shared" si="5"/>
        <v>14216.84</v>
      </c>
      <c r="K380" s="578">
        <f t="shared" si="4"/>
        <v>16800.23</v>
      </c>
      <c r="L380" s="123"/>
    </row>
    <row r="381" spans="1:12" ht="15.75" thickBot="1">
      <c r="A381" s="1228"/>
      <c r="B381" s="1220"/>
      <c r="C381" s="701">
        <v>900</v>
      </c>
      <c r="D381" s="754">
        <v>1793</v>
      </c>
      <c r="E381" s="744">
        <v>21.95</v>
      </c>
      <c r="F381" s="702">
        <v>22.23</v>
      </c>
      <c r="G381" s="704">
        <v>5.0999999999999996</v>
      </c>
      <c r="H381" s="1054">
        <v>15139.01</v>
      </c>
      <c r="I381" s="1055">
        <v>17725.3</v>
      </c>
      <c r="J381" s="945">
        <f t="shared" si="5"/>
        <v>15139.01</v>
      </c>
      <c r="K381" s="578">
        <f t="shared" si="4"/>
        <v>17725.3</v>
      </c>
      <c r="L381" s="123"/>
    </row>
    <row r="382" spans="1:12" ht="15.75" thickBot="1">
      <c r="A382" s="1228"/>
      <c r="B382" s="1220"/>
      <c r="C382" s="701">
        <v>1000</v>
      </c>
      <c r="D382" s="754">
        <v>2031</v>
      </c>
      <c r="E382" s="744">
        <v>24.35</v>
      </c>
      <c r="F382" s="702">
        <v>24.64</v>
      </c>
      <c r="G382" s="704">
        <v>5.67</v>
      </c>
      <c r="H382" s="1054">
        <v>15998.64</v>
      </c>
      <c r="I382" s="1055">
        <v>18526.32</v>
      </c>
      <c r="J382" s="945">
        <f t="shared" si="5"/>
        <v>15998.64</v>
      </c>
      <c r="K382" s="578">
        <f t="shared" si="5"/>
        <v>18526.32</v>
      </c>
      <c r="L382" s="123"/>
    </row>
    <row r="383" spans="1:12" ht="15.75" thickBot="1">
      <c r="A383" s="1228"/>
      <c r="B383" s="1220"/>
      <c r="C383" s="701">
        <v>1100</v>
      </c>
      <c r="D383" s="754">
        <v>2235</v>
      </c>
      <c r="E383" s="744">
        <v>26.61</v>
      </c>
      <c r="F383" s="702">
        <v>26.9</v>
      </c>
      <c r="G383" s="704">
        <v>6.24</v>
      </c>
      <c r="H383" s="1054">
        <v>18053.39</v>
      </c>
      <c r="I383" s="1055">
        <v>20951.07</v>
      </c>
      <c r="J383" s="945">
        <f t="shared" ref="J383:K439" si="6">H383-H383*$E$3</f>
        <v>18053.39</v>
      </c>
      <c r="K383" s="578">
        <f t="shared" si="6"/>
        <v>20951.07</v>
      </c>
      <c r="L383" s="123"/>
    </row>
    <row r="384" spans="1:12" ht="15.75" thickBot="1">
      <c r="A384" s="1228"/>
      <c r="B384" s="1220"/>
      <c r="C384" s="701">
        <v>1200</v>
      </c>
      <c r="D384" s="754">
        <v>2438</v>
      </c>
      <c r="E384" s="744">
        <v>28.87</v>
      </c>
      <c r="F384" s="702">
        <v>29.16</v>
      </c>
      <c r="G384" s="704">
        <v>6.81</v>
      </c>
      <c r="H384" s="1054">
        <v>18758.64</v>
      </c>
      <c r="I384" s="1055">
        <v>21602.12</v>
      </c>
      <c r="J384" s="945">
        <f t="shared" si="6"/>
        <v>18758.64</v>
      </c>
      <c r="K384" s="578">
        <f t="shared" si="6"/>
        <v>21602.12</v>
      </c>
      <c r="L384" s="123"/>
    </row>
    <row r="385" spans="1:12" ht="15.75" thickBot="1">
      <c r="A385" s="1228"/>
      <c r="B385" s="1220"/>
      <c r="C385" s="701">
        <v>1300</v>
      </c>
      <c r="D385" s="754">
        <v>2641</v>
      </c>
      <c r="E385" s="744">
        <v>31.14</v>
      </c>
      <c r="F385" s="702">
        <v>31.42</v>
      </c>
      <c r="G385" s="704">
        <v>7.38</v>
      </c>
      <c r="H385" s="1054">
        <v>20082.439999999999</v>
      </c>
      <c r="I385" s="1055">
        <v>22986.33</v>
      </c>
      <c r="J385" s="945">
        <f t="shared" si="6"/>
        <v>20082.439999999999</v>
      </c>
      <c r="K385" s="578">
        <f t="shared" si="6"/>
        <v>22986.33</v>
      </c>
      <c r="L385" s="123"/>
    </row>
    <row r="386" spans="1:12" ht="15.75" thickBot="1">
      <c r="A386" s="1228"/>
      <c r="B386" s="1220"/>
      <c r="C386" s="701">
        <v>1400</v>
      </c>
      <c r="D386" s="754">
        <v>2844</v>
      </c>
      <c r="E386" s="744">
        <v>33.4</v>
      </c>
      <c r="F386" s="702">
        <v>33.68</v>
      </c>
      <c r="G386" s="704">
        <v>7.95</v>
      </c>
      <c r="H386" s="1054">
        <v>21393.5</v>
      </c>
      <c r="I386" s="1055">
        <v>23756.3</v>
      </c>
      <c r="J386" s="945">
        <f t="shared" si="6"/>
        <v>21393.5</v>
      </c>
      <c r="K386" s="578">
        <f t="shared" si="6"/>
        <v>23756.3</v>
      </c>
      <c r="L386" s="123"/>
    </row>
    <row r="387" spans="1:12" ht="15.75" thickBot="1">
      <c r="A387" s="1228"/>
      <c r="B387" s="1220"/>
      <c r="C387" s="701">
        <v>1500</v>
      </c>
      <c r="D387" s="754">
        <v>3047</v>
      </c>
      <c r="E387" s="744">
        <v>35.799999999999997</v>
      </c>
      <c r="F387" s="702">
        <v>36.08</v>
      </c>
      <c r="G387" s="704">
        <v>8.52</v>
      </c>
      <c r="H387" s="1054">
        <v>22450.7</v>
      </c>
      <c r="I387" s="1055">
        <v>25428.44</v>
      </c>
      <c r="J387" s="945">
        <f t="shared" si="6"/>
        <v>22450.7</v>
      </c>
      <c r="K387" s="578">
        <f t="shared" si="6"/>
        <v>25428.44</v>
      </c>
      <c r="L387" s="123"/>
    </row>
    <row r="388" spans="1:12" ht="15.75" thickBot="1">
      <c r="A388" s="1228"/>
      <c r="B388" s="1220"/>
      <c r="C388" s="701">
        <v>1600</v>
      </c>
      <c r="D388" s="754">
        <v>3250</v>
      </c>
      <c r="E388" s="744">
        <v>38.06</v>
      </c>
      <c r="F388" s="702">
        <v>38.340000000000003</v>
      </c>
      <c r="G388" s="704">
        <v>9.09</v>
      </c>
      <c r="H388" s="1054">
        <v>24011.58</v>
      </c>
      <c r="I388" s="1055">
        <v>26375.98</v>
      </c>
      <c r="J388" s="945">
        <f t="shared" si="6"/>
        <v>24011.58</v>
      </c>
      <c r="K388" s="578">
        <f t="shared" si="6"/>
        <v>26375.98</v>
      </c>
      <c r="L388" s="123"/>
    </row>
    <row r="389" spans="1:12" ht="15.75" thickBot="1">
      <c r="A389" s="1228"/>
      <c r="B389" s="1220"/>
      <c r="C389" s="701">
        <v>1700</v>
      </c>
      <c r="D389" s="754">
        <v>3454</v>
      </c>
      <c r="E389" s="744">
        <v>40.39</v>
      </c>
      <c r="F389" s="702">
        <v>40.67</v>
      </c>
      <c r="G389" s="704">
        <v>9.66</v>
      </c>
      <c r="H389" s="1054">
        <v>26720.43</v>
      </c>
      <c r="I389" s="1055">
        <v>29904.560000000001</v>
      </c>
      <c r="J389" s="945">
        <f t="shared" si="6"/>
        <v>26720.43</v>
      </c>
      <c r="K389" s="578">
        <f t="shared" si="6"/>
        <v>29904.560000000001</v>
      </c>
      <c r="L389" s="123"/>
    </row>
    <row r="390" spans="1:12" ht="15.75" thickBot="1">
      <c r="A390" s="1228"/>
      <c r="B390" s="1220"/>
      <c r="C390" s="701">
        <v>1800</v>
      </c>
      <c r="D390" s="754">
        <v>3657</v>
      </c>
      <c r="E390" s="744">
        <v>42.65</v>
      </c>
      <c r="F390" s="702">
        <v>42.93</v>
      </c>
      <c r="G390" s="704">
        <v>10.23</v>
      </c>
      <c r="H390" s="1054">
        <v>27945.19</v>
      </c>
      <c r="I390" s="1055">
        <v>31378.47</v>
      </c>
      <c r="J390" s="945">
        <f t="shared" si="6"/>
        <v>27945.19</v>
      </c>
      <c r="K390" s="578">
        <f t="shared" si="6"/>
        <v>31378.47</v>
      </c>
      <c r="L390" s="123"/>
    </row>
    <row r="391" spans="1:12" ht="15.75" thickBot="1">
      <c r="A391" s="1228"/>
      <c r="B391" s="1220"/>
      <c r="C391" s="701">
        <v>1900</v>
      </c>
      <c r="D391" s="754">
        <v>3860</v>
      </c>
      <c r="E391" s="744">
        <v>44.91</v>
      </c>
      <c r="F391" s="702">
        <v>45.19</v>
      </c>
      <c r="G391" s="704">
        <v>10.8</v>
      </c>
      <c r="H391" s="1054">
        <v>28807.68</v>
      </c>
      <c r="I391" s="1055">
        <v>32198.84</v>
      </c>
      <c r="J391" s="945">
        <f t="shared" si="6"/>
        <v>28807.68</v>
      </c>
      <c r="K391" s="578">
        <f t="shared" si="6"/>
        <v>32198.84</v>
      </c>
      <c r="L391" s="123"/>
    </row>
    <row r="392" spans="1:12" ht="15.75" thickBot="1">
      <c r="A392" s="1228"/>
      <c r="B392" s="1220"/>
      <c r="C392" s="701">
        <v>2000</v>
      </c>
      <c r="D392" s="754">
        <v>4063</v>
      </c>
      <c r="E392" s="744">
        <v>47.31</v>
      </c>
      <c r="F392" s="702">
        <v>47.59</v>
      </c>
      <c r="G392" s="704">
        <v>11.37</v>
      </c>
      <c r="H392" s="1054">
        <v>31132.14</v>
      </c>
      <c r="I392" s="1055">
        <v>34652.46</v>
      </c>
      <c r="J392" s="945">
        <f t="shared" si="6"/>
        <v>31132.14</v>
      </c>
      <c r="K392" s="578">
        <f t="shared" si="6"/>
        <v>34652.46</v>
      </c>
      <c r="L392" s="123"/>
    </row>
    <row r="393" spans="1:12" ht="15.75" thickBot="1">
      <c r="A393" s="1228"/>
      <c r="B393" s="1220"/>
      <c r="C393" s="701">
        <v>2100</v>
      </c>
      <c r="D393" s="754">
        <v>4266</v>
      </c>
      <c r="E393" s="744">
        <v>49.57</v>
      </c>
      <c r="F393" s="702">
        <v>49.85</v>
      </c>
      <c r="G393" s="704">
        <v>11.94</v>
      </c>
      <c r="H393" s="1054">
        <v>32439.24</v>
      </c>
      <c r="I393" s="1055">
        <v>35968.61</v>
      </c>
      <c r="J393" s="945">
        <f t="shared" si="6"/>
        <v>32439.24</v>
      </c>
      <c r="K393" s="578">
        <f t="shared" si="6"/>
        <v>35968.61</v>
      </c>
      <c r="L393" s="123"/>
    </row>
    <row r="394" spans="1:12" ht="15.75" thickBot="1">
      <c r="A394" s="1228"/>
      <c r="B394" s="1220"/>
      <c r="C394" s="701">
        <v>2200</v>
      </c>
      <c r="D394" s="754">
        <v>4469</v>
      </c>
      <c r="E394" s="744">
        <v>51.83</v>
      </c>
      <c r="F394" s="702">
        <v>52.11</v>
      </c>
      <c r="G394" s="704">
        <v>12.51</v>
      </c>
      <c r="H394" s="1054">
        <v>33605.199999999997</v>
      </c>
      <c r="I394" s="1055">
        <v>37140.03</v>
      </c>
      <c r="J394" s="945">
        <f t="shared" si="6"/>
        <v>33605.199999999997</v>
      </c>
      <c r="K394" s="578">
        <f t="shared" si="6"/>
        <v>37140.03</v>
      </c>
      <c r="L394" s="123"/>
    </row>
    <row r="395" spans="1:12" ht="15.75" thickBot="1">
      <c r="A395" s="1228"/>
      <c r="B395" s="1220"/>
      <c r="C395" s="701">
        <v>2300</v>
      </c>
      <c r="D395" s="754">
        <v>4672</v>
      </c>
      <c r="E395" s="744">
        <v>54.09</v>
      </c>
      <c r="F395" s="702">
        <v>54.37</v>
      </c>
      <c r="G395" s="704">
        <v>13.08</v>
      </c>
      <c r="H395" s="1054">
        <v>34959.279999999999</v>
      </c>
      <c r="I395" s="1055">
        <v>38638.14</v>
      </c>
      <c r="J395" s="945">
        <f t="shared" si="6"/>
        <v>34959.279999999999</v>
      </c>
      <c r="K395" s="578">
        <f t="shared" si="6"/>
        <v>38638.14</v>
      </c>
      <c r="L395" s="123"/>
    </row>
    <row r="396" spans="1:12" ht="15.75" thickBot="1">
      <c r="A396" s="1228"/>
      <c r="B396" s="1220"/>
      <c r="C396" s="701">
        <v>2400</v>
      </c>
      <c r="D396" s="754">
        <v>4876</v>
      </c>
      <c r="E396" s="744">
        <v>56.35</v>
      </c>
      <c r="F396" s="702">
        <v>56.63</v>
      </c>
      <c r="G396" s="704">
        <v>13.65</v>
      </c>
      <c r="H396" s="1054">
        <v>36406.339999999997</v>
      </c>
      <c r="I396" s="1055">
        <v>39879.370000000003</v>
      </c>
      <c r="J396" s="945">
        <f t="shared" si="6"/>
        <v>36406.339999999997</v>
      </c>
      <c r="K396" s="578">
        <f t="shared" si="6"/>
        <v>39879.370000000003</v>
      </c>
      <c r="L396" s="123"/>
    </row>
    <row r="397" spans="1:12" ht="15.75" thickBot="1">
      <c r="A397" s="1228"/>
      <c r="B397" s="1220"/>
      <c r="C397" s="701">
        <v>2500</v>
      </c>
      <c r="D397" s="754">
        <v>5079</v>
      </c>
      <c r="E397" s="744">
        <v>58.61</v>
      </c>
      <c r="F397" s="702">
        <v>58.89</v>
      </c>
      <c r="G397" s="704">
        <v>14.22</v>
      </c>
      <c r="H397" s="1054">
        <v>37770.410000000003</v>
      </c>
      <c r="I397" s="1055">
        <v>41090.99</v>
      </c>
      <c r="J397" s="945">
        <f t="shared" si="6"/>
        <v>37770.410000000003</v>
      </c>
      <c r="K397" s="578">
        <f t="shared" si="6"/>
        <v>41090.99</v>
      </c>
      <c r="L397" s="123"/>
    </row>
    <row r="398" spans="1:12" ht="15.75" thickBot="1">
      <c r="A398" s="1228"/>
      <c r="B398" s="1220"/>
      <c r="C398" s="701">
        <v>2600</v>
      </c>
      <c r="D398" s="754">
        <v>5282</v>
      </c>
      <c r="E398" s="744">
        <v>60.87</v>
      </c>
      <c r="F398" s="702">
        <v>61.15</v>
      </c>
      <c r="G398" s="704">
        <v>14.79</v>
      </c>
      <c r="H398" s="1054">
        <v>39979.53</v>
      </c>
      <c r="I398" s="1055">
        <v>43622.01</v>
      </c>
      <c r="J398" s="945">
        <f t="shared" si="6"/>
        <v>39979.53</v>
      </c>
      <c r="K398" s="578">
        <f t="shared" si="6"/>
        <v>43622.01</v>
      </c>
      <c r="L398" s="123"/>
    </row>
    <row r="399" spans="1:12" ht="15.75" thickBot="1">
      <c r="A399" s="1228"/>
      <c r="B399" s="1220"/>
      <c r="C399" s="701">
        <v>2800</v>
      </c>
      <c r="D399" s="754">
        <v>5688</v>
      </c>
      <c r="E399" s="744">
        <v>65.39</v>
      </c>
      <c r="F399" s="702">
        <v>65.67</v>
      </c>
      <c r="G399" s="704">
        <v>15.93</v>
      </c>
      <c r="H399" s="1054">
        <v>42835.51</v>
      </c>
      <c r="I399" s="1055">
        <v>46713.32</v>
      </c>
      <c r="J399" s="945">
        <f t="shared" si="6"/>
        <v>42835.51</v>
      </c>
      <c r="K399" s="578">
        <f t="shared" si="6"/>
        <v>46713.32</v>
      </c>
      <c r="L399" s="123"/>
    </row>
    <row r="400" spans="1:12" ht="15.75" thickBot="1">
      <c r="A400" s="1228"/>
      <c r="B400" s="1220"/>
      <c r="C400" s="705">
        <v>3000</v>
      </c>
      <c r="D400" s="755">
        <v>6094</v>
      </c>
      <c r="E400" s="779">
        <v>69.91</v>
      </c>
      <c r="F400" s="706">
        <v>70.209999999999994</v>
      </c>
      <c r="G400" s="708">
        <v>17.07</v>
      </c>
      <c r="H400" s="1054">
        <v>45488.44</v>
      </c>
      <c r="I400" s="1055">
        <v>49158.83</v>
      </c>
      <c r="J400" s="946">
        <f t="shared" si="6"/>
        <v>45488.44</v>
      </c>
      <c r="K400" s="69">
        <f t="shared" si="6"/>
        <v>49158.83</v>
      </c>
      <c r="L400" s="123"/>
    </row>
    <row r="401" spans="1:12">
      <c r="A401" s="1228"/>
      <c r="B401" s="1221">
        <v>400</v>
      </c>
      <c r="C401" s="709">
        <v>400</v>
      </c>
      <c r="D401" s="710">
        <v>1128.5639999999999</v>
      </c>
      <c r="E401" s="579">
        <v>13.240000000000002</v>
      </c>
      <c r="F401" s="720">
        <v>13.545000000000002</v>
      </c>
      <c r="G401" s="721">
        <v>2.68</v>
      </c>
      <c r="H401" s="1054">
        <v>10582.79</v>
      </c>
      <c r="I401" s="1055">
        <v>13490.85</v>
      </c>
      <c r="J401" s="944">
        <f t="shared" si="6"/>
        <v>10582.79</v>
      </c>
      <c r="K401" s="732">
        <f t="shared" si="6"/>
        <v>13490.85</v>
      </c>
      <c r="L401" s="123"/>
    </row>
    <row r="402" spans="1:12">
      <c r="A402" s="1228"/>
      <c r="B402" s="1097"/>
      <c r="C402" s="714">
        <v>500</v>
      </c>
      <c r="D402" s="713">
        <v>1411.7860000000001</v>
      </c>
      <c r="E402" s="703">
        <v>16.55</v>
      </c>
      <c r="F402" s="711">
        <v>16.855</v>
      </c>
      <c r="G402" s="712">
        <v>3.35</v>
      </c>
      <c r="H402" s="1054">
        <v>11876.75</v>
      </c>
      <c r="I402" s="1055">
        <v>14783.77</v>
      </c>
      <c r="J402" s="945">
        <f t="shared" si="6"/>
        <v>11876.75</v>
      </c>
      <c r="K402" s="733">
        <f t="shared" si="6"/>
        <v>14783.77</v>
      </c>
      <c r="L402" s="123"/>
    </row>
    <row r="403" spans="1:12">
      <c r="A403" s="1228"/>
      <c r="B403" s="1097"/>
      <c r="C403" s="714">
        <v>600</v>
      </c>
      <c r="D403" s="713">
        <v>1693.9269999999999</v>
      </c>
      <c r="E403" s="703">
        <v>19.86</v>
      </c>
      <c r="F403" s="711">
        <v>20.164999999999999</v>
      </c>
      <c r="G403" s="712">
        <v>4.0199999999999996</v>
      </c>
      <c r="H403" s="1054">
        <v>13239.22</v>
      </c>
      <c r="I403" s="1055">
        <v>16219.92</v>
      </c>
      <c r="J403" s="945">
        <f t="shared" si="6"/>
        <v>13239.22</v>
      </c>
      <c r="K403" s="733">
        <f t="shared" si="6"/>
        <v>16219.92</v>
      </c>
      <c r="L403" s="123"/>
    </row>
    <row r="404" spans="1:12">
      <c r="A404" s="1228"/>
      <c r="B404" s="1097"/>
      <c r="C404" s="714">
        <v>700</v>
      </c>
      <c r="D404" s="713">
        <v>1976.068</v>
      </c>
      <c r="E404" s="703">
        <v>23.169999999999998</v>
      </c>
      <c r="F404" s="711">
        <v>23.474999999999998</v>
      </c>
      <c r="G404" s="712">
        <v>4.6899999999999995</v>
      </c>
      <c r="H404" s="1054">
        <v>14532.14</v>
      </c>
      <c r="I404" s="1055">
        <v>17547.62</v>
      </c>
      <c r="J404" s="945">
        <f t="shared" si="6"/>
        <v>14532.14</v>
      </c>
      <c r="K404" s="733">
        <f t="shared" si="6"/>
        <v>17547.62</v>
      </c>
      <c r="L404" s="123"/>
    </row>
    <row r="405" spans="1:12">
      <c r="A405" s="1228"/>
      <c r="B405" s="1097"/>
      <c r="C405" s="714">
        <v>800</v>
      </c>
      <c r="D405" s="713">
        <v>2258.2089999999998</v>
      </c>
      <c r="E405" s="703">
        <v>26.480000000000004</v>
      </c>
      <c r="F405" s="711">
        <v>26.785000000000004</v>
      </c>
      <c r="G405" s="712">
        <v>5.36</v>
      </c>
      <c r="H405" s="1054">
        <v>15962.13</v>
      </c>
      <c r="I405" s="1055">
        <v>18977.63</v>
      </c>
      <c r="J405" s="945">
        <f t="shared" si="6"/>
        <v>15962.13</v>
      </c>
      <c r="K405" s="733">
        <f t="shared" si="6"/>
        <v>18977.63</v>
      </c>
      <c r="L405" s="123"/>
    </row>
    <row r="406" spans="1:12">
      <c r="A406" s="1228"/>
      <c r="B406" s="1097"/>
      <c r="C406" s="714">
        <v>900</v>
      </c>
      <c r="D406" s="713">
        <v>2540.35</v>
      </c>
      <c r="E406" s="703">
        <v>29.790000000000003</v>
      </c>
      <c r="F406" s="711">
        <v>30.095000000000002</v>
      </c>
      <c r="G406" s="712">
        <v>6.03</v>
      </c>
      <c r="H406" s="1054">
        <v>17185.52</v>
      </c>
      <c r="I406" s="1055">
        <v>20236.78</v>
      </c>
      <c r="J406" s="945">
        <f t="shared" si="6"/>
        <v>17185.52</v>
      </c>
      <c r="K406" s="733">
        <f t="shared" si="6"/>
        <v>20236.78</v>
      </c>
      <c r="L406" s="123"/>
    </row>
    <row r="407" spans="1:12">
      <c r="A407" s="1228"/>
      <c r="B407" s="1097"/>
      <c r="C407" s="714">
        <v>1000</v>
      </c>
      <c r="D407" s="713">
        <v>2822.491</v>
      </c>
      <c r="E407" s="703">
        <v>33.1</v>
      </c>
      <c r="F407" s="711">
        <v>33.1</v>
      </c>
      <c r="G407" s="712">
        <v>6.7</v>
      </c>
      <c r="H407" s="1054">
        <v>18544.919999999998</v>
      </c>
      <c r="I407" s="1055">
        <v>21634.05</v>
      </c>
      <c r="J407" s="945">
        <f t="shared" si="6"/>
        <v>18544.919999999998</v>
      </c>
      <c r="K407" s="733">
        <f t="shared" si="6"/>
        <v>21634.05</v>
      </c>
      <c r="L407" s="123"/>
    </row>
    <row r="408" spans="1:12">
      <c r="A408" s="1228"/>
      <c r="B408" s="1097"/>
      <c r="C408" s="714">
        <v>1100</v>
      </c>
      <c r="D408" s="713">
        <v>3104.6320000000001</v>
      </c>
      <c r="E408" s="703">
        <v>36.410000000000004</v>
      </c>
      <c r="F408" s="711">
        <v>36.715000000000003</v>
      </c>
      <c r="G408" s="712">
        <v>7.370000000000001</v>
      </c>
      <c r="H408" s="1054">
        <v>20256.53</v>
      </c>
      <c r="I408" s="1055">
        <v>23485.9</v>
      </c>
      <c r="J408" s="945">
        <f t="shared" si="6"/>
        <v>20256.53</v>
      </c>
      <c r="K408" s="733">
        <f t="shared" si="6"/>
        <v>23485.9</v>
      </c>
      <c r="L408" s="123"/>
    </row>
    <row r="409" spans="1:12">
      <c r="A409" s="1228"/>
      <c r="B409" s="1097"/>
      <c r="C409" s="714">
        <v>1200</v>
      </c>
      <c r="D409" s="713">
        <v>3386.7729999999997</v>
      </c>
      <c r="E409" s="703">
        <v>39.72</v>
      </c>
      <c r="F409" s="711">
        <v>40.024999999999999</v>
      </c>
      <c r="G409" s="712">
        <v>8.0399999999999991</v>
      </c>
      <c r="H409" s="1054">
        <v>21612.2</v>
      </c>
      <c r="I409" s="1055">
        <v>24841.55</v>
      </c>
      <c r="J409" s="945">
        <f t="shared" si="6"/>
        <v>21612.2</v>
      </c>
      <c r="K409" s="733">
        <f t="shared" si="6"/>
        <v>24841.55</v>
      </c>
      <c r="L409" s="123"/>
    </row>
    <row r="410" spans="1:12">
      <c r="A410" s="1228"/>
      <c r="B410" s="1097"/>
      <c r="C410" s="714">
        <v>1300</v>
      </c>
      <c r="D410" s="713">
        <v>3669.9949999999999</v>
      </c>
      <c r="E410" s="703">
        <v>43.03</v>
      </c>
      <c r="F410" s="711">
        <v>43.335000000000001</v>
      </c>
      <c r="G410" s="712">
        <v>8.7100000000000009</v>
      </c>
      <c r="H410" s="1054">
        <v>22932.34</v>
      </c>
      <c r="I410" s="1055">
        <v>26198.25</v>
      </c>
      <c r="J410" s="945">
        <f t="shared" si="6"/>
        <v>22932.34</v>
      </c>
      <c r="K410" s="733">
        <f t="shared" si="6"/>
        <v>26198.25</v>
      </c>
      <c r="L410" s="123"/>
    </row>
    <row r="411" spans="1:12">
      <c r="A411" s="1228"/>
      <c r="B411" s="1097"/>
      <c r="C411" s="714">
        <v>1400</v>
      </c>
      <c r="D411" s="713">
        <v>3952.136</v>
      </c>
      <c r="E411" s="703">
        <v>46.339999999999996</v>
      </c>
      <c r="F411" s="711">
        <v>46.644999999999996</v>
      </c>
      <c r="G411" s="712">
        <v>9.379999999999999</v>
      </c>
      <c r="H411" s="1054">
        <v>24460.35</v>
      </c>
      <c r="I411" s="1055">
        <v>27766.98</v>
      </c>
      <c r="J411" s="945">
        <f t="shared" si="6"/>
        <v>24460.35</v>
      </c>
      <c r="K411" s="733">
        <f t="shared" si="6"/>
        <v>27766.98</v>
      </c>
      <c r="L411" s="123"/>
    </row>
    <row r="412" spans="1:12">
      <c r="A412" s="1228"/>
      <c r="B412" s="1097"/>
      <c r="C412" s="714">
        <v>1500</v>
      </c>
      <c r="D412" s="713">
        <v>4235.3580000000002</v>
      </c>
      <c r="E412" s="703">
        <v>49.650000000000006</v>
      </c>
      <c r="F412" s="711">
        <v>49.955000000000005</v>
      </c>
      <c r="G412" s="712">
        <v>10.050000000000001</v>
      </c>
      <c r="H412" s="1054">
        <v>25780.49</v>
      </c>
      <c r="I412" s="1055">
        <v>29157.1</v>
      </c>
      <c r="J412" s="947">
        <f t="shared" si="6"/>
        <v>25780.49</v>
      </c>
      <c r="K412" s="733">
        <f t="shared" si="6"/>
        <v>29157.1</v>
      </c>
      <c r="L412" s="123"/>
    </row>
    <row r="413" spans="1:12">
      <c r="A413" s="1228"/>
      <c r="B413" s="1097"/>
      <c r="C413" s="714">
        <v>1600</v>
      </c>
      <c r="D413" s="713">
        <v>4516.4179999999997</v>
      </c>
      <c r="E413" s="703">
        <v>52.960000000000008</v>
      </c>
      <c r="F413" s="711">
        <v>53.265000000000008</v>
      </c>
      <c r="G413" s="712">
        <v>10.72</v>
      </c>
      <c r="H413" s="1054">
        <v>27668.799999999999</v>
      </c>
      <c r="I413" s="1055">
        <v>31109.119999999999</v>
      </c>
      <c r="J413" s="945">
        <f t="shared" si="6"/>
        <v>27668.799999999999</v>
      </c>
      <c r="K413" s="733">
        <f t="shared" si="6"/>
        <v>31109.119999999999</v>
      </c>
      <c r="L413" s="123"/>
    </row>
    <row r="414" spans="1:12">
      <c r="A414" s="1228"/>
      <c r="B414" s="1097"/>
      <c r="C414" s="714">
        <v>1700</v>
      </c>
      <c r="D414" s="713">
        <v>4799.6399999999994</v>
      </c>
      <c r="E414" s="703">
        <v>56.27</v>
      </c>
      <c r="F414" s="711">
        <v>56.575000000000003</v>
      </c>
      <c r="G414" s="712">
        <v>11.39</v>
      </c>
      <c r="H414" s="1054">
        <v>30759.919999999998</v>
      </c>
      <c r="I414" s="1055">
        <v>34463.96</v>
      </c>
      <c r="J414" s="945">
        <f t="shared" si="6"/>
        <v>30759.919999999998</v>
      </c>
      <c r="K414" s="733">
        <f t="shared" si="6"/>
        <v>34463.96</v>
      </c>
      <c r="L414" s="123"/>
    </row>
    <row r="415" spans="1:12">
      <c r="A415" s="1228"/>
      <c r="B415" s="1097"/>
      <c r="C415" s="714">
        <v>1800</v>
      </c>
      <c r="D415" s="713">
        <v>5080.7</v>
      </c>
      <c r="E415" s="703">
        <v>59.580000000000005</v>
      </c>
      <c r="F415" s="711">
        <v>59.885000000000005</v>
      </c>
      <c r="G415" s="712">
        <v>12.06</v>
      </c>
      <c r="H415" s="1054">
        <v>32248.13</v>
      </c>
      <c r="I415" s="1055">
        <v>36378.620000000003</v>
      </c>
      <c r="J415" s="945">
        <f t="shared" si="6"/>
        <v>32248.13</v>
      </c>
      <c r="K415" s="733">
        <f t="shared" si="6"/>
        <v>36378.620000000003</v>
      </c>
      <c r="L415" s="123"/>
    </row>
    <row r="416" spans="1:12">
      <c r="A416" s="1228"/>
      <c r="B416" s="1097"/>
      <c r="C416" s="714">
        <v>1900</v>
      </c>
      <c r="D416" s="713">
        <v>5363.9219999999996</v>
      </c>
      <c r="E416" s="703">
        <v>62.89</v>
      </c>
      <c r="F416" s="711">
        <v>63.195</v>
      </c>
      <c r="G416" s="712">
        <v>12.73</v>
      </c>
      <c r="H416" s="1054">
        <v>33664.9</v>
      </c>
      <c r="I416" s="1055">
        <v>37869.03</v>
      </c>
      <c r="J416" s="945">
        <f t="shared" si="6"/>
        <v>33664.9</v>
      </c>
      <c r="K416" s="733">
        <f t="shared" si="6"/>
        <v>37869.03</v>
      </c>
      <c r="L416" s="123"/>
    </row>
    <row r="417" spans="1:12">
      <c r="A417" s="1228"/>
      <c r="B417" s="1097"/>
      <c r="C417" s="714">
        <v>2000</v>
      </c>
      <c r="D417" s="713">
        <v>5644.982</v>
      </c>
      <c r="E417" s="703">
        <v>66.2</v>
      </c>
      <c r="F417" s="711">
        <v>66.50500000000001</v>
      </c>
      <c r="G417" s="712">
        <v>13.4</v>
      </c>
      <c r="H417" s="1054">
        <v>36402.800000000003</v>
      </c>
      <c r="I417" s="1055">
        <v>40811.360000000001</v>
      </c>
      <c r="J417" s="945">
        <f t="shared" si="6"/>
        <v>36402.800000000003</v>
      </c>
      <c r="K417" s="733">
        <f t="shared" si="6"/>
        <v>40811.360000000001</v>
      </c>
      <c r="L417" s="123"/>
    </row>
    <row r="418" spans="1:12">
      <c r="A418" s="1228"/>
      <c r="B418" s="1097"/>
      <c r="C418" s="714">
        <v>2100</v>
      </c>
      <c r="D418" s="713">
        <v>5928.2039999999997</v>
      </c>
      <c r="E418" s="703">
        <v>69.510000000000005</v>
      </c>
      <c r="F418" s="711">
        <v>69.815000000000012</v>
      </c>
      <c r="G418" s="712">
        <v>14.07</v>
      </c>
      <c r="H418" s="1054">
        <v>37895.410000000003</v>
      </c>
      <c r="I418" s="1055">
        <v>42346.83</v>
      </c>
      <c r="J418" s="945">
        <f t="shared" si="6"/>
        <v>37895.410000000003</v>
      </c>
      <c r="K418" s="733">
        <f t="shared" si="6"/>
        <v>42346.83</v>
      </c>
      <c r="L418" s="123"/>
    </row>
    <row r="419" spans="1:12">
      <c r="A419" s="1228"/>
      <c r="B419" s="1097"/>
      <c r="C419" s="714">
        <v>2200</v>
      </c>
      <c r="D419" s="713">
        <v>6209.2640000000001</v>
      </c>
      <c r="E419" s="703">
        <v>72.820000000000007</v>
      </c>
      <c r="F419" s="711">
        <v>73.125000000000014</v>
      </c>
      <c r="G419" s="712">
        <v>14.740000000000002</v>
      </c>
      <c r="H419" s="1054">
        <v>39393.5</v>
      </c>
      <c r="I419" s="1055">
        <v>43886.69</v>
      </c>
      <c r="J419" s="945">
        <f t="shared" si="6"/>
        <v>39393.5</v>
      </c>
      <c r="K419" s="733">
        <f t="shared" si="6"/>
        <v>43886.69</v>
      </c>
      <c r="L419" s="123"/>
    </row>
    <row r="420" spans="1:12">
      <c r="A420" s="1228"/>
      <c r="B420" s="1097"/>
      <c r="C420" s="714">
        <v>2300</v>
      </c>
      <c r="D420" s="713">
        <v>6491.4049999999997</v>
      </c>
      <c r="E420" s="703">
        <v>76.13</v>
      </c>
      <c r="F420" s="711">
        <v>76.435000000000002</v>
      </c>
      <c r="G420" s="712">
        <v>15.409999999999998</v>
      </c>
      <c r="H420" s="1054">
        <v>41080.639999999999</v>
      </c>
      <c r="I420" s="1055">
        <v>45577.14</v>
      </c>
      <c r="J420" s="945">
        <f t="shared" si="6"/>
        <v>41080.639999999999</v>
      </c>
      <c r="K420" s="733">
        <f t="shared" si="6"/>
        <v>45577.14</v>
      </c>
      <c r="L420" s="123"/>
    </row>
    <row r="421" spans="1:12">
      <c r="A421" s="1228"/>
      <c r="B421" s="1097"/>
      <c r="C421" s="714">
        <v>2400</v>
      </c>
      <c r="D421" s="713">
        <v>6774.6269999999995</v>
      </c>
      <c r="E421" s="703">
        <v>79.44</v>
      </c>
      <c r="F421" s="711">
        <v>79.745000000000005</v>
      </c>
      <c r="G421" s="712">
        <v>16.079999999999998</v>
      </c>
      <c r="H421" s="1054">
        <v>42729.32</v>
      </c>
      <c r="I421" s="1055">
        <v>47312.62</v>
      </c>
      <c r="J421" s="945">
        <f t="shared" si="6"/>
        <v>42729.32</v>
      </c>
      <c r="K421" s="733">
        <f t="shared" si="6"/>
        <v>47312.62</v>
      </c>
      <c r="L421" s="123"/>
    </row>
    <row r="422" spans="1:12">
      <c r="A422" s="1228"/>
      <c r="B422" s="1097"/>
      <c r="C422" s="714">
        <v>2500</v>
      </c>
      <c r="D422" s="713">
        <v>7055.6869999999999</v>
      </c>
      <c r="E422" s="703">
        <v>82.75</v>
      </c>
      <c r="F422" s="711">
        <v>83.055000000000007</v>
      </c>
      <c r="G422" s="712">
        <v>16.75</v>
      </c>
      <c r="H422" s="1054">
        <v>44262.59</v>
      </c>
      <c r="I422" s="1055">
        <v>48849.2</v>
      </c>
      <c r="J422" s="945">
        <f t="shared" si="6"/>
        <v>44262.59</v>
      </c>
      <c r="K422" s="733">
        <f t="shared" si="6"/>
        <v>48849.2</v>
      </c>
      <c r="L422" s="123"/>
    </row>
    <row r="423" spans="1:12">
      <c r="A423" s="1228"/>
      <c r="B423" s="1097"/>
      <c r="C423" s="714">
        <v>2600</v>
      </c>
      <c r="D423" s="713">
        <v>7338.9089999999997</v>
      </c>
      <c r="E423" s="703">
        <v>86.06</v>
      </c>
      <c r="F423" s="711">
        <v>86.365000000000009</v>
      </c>
      <c r="G423" s="712">
        <v>17.420000000000002</v>
      </c>
      <c r="H423" s="1054">
        <v>47044.45</v>
      </c>
      <c r="I423" s="1055">
        <v>51794.85</v>
      </c>
      <c r="J423" s="945">
        <f t="shared" si="6"/>
        <v>47044.45</v>
      </c>
      <c r="K423" s="733">
        <f t="shared" si="6"/>
        <v>51794.85</v>
      </c>
      <c r="L423" s="123"/>
    </row>
    <row r="424" spans="1:12">
      <c r="A424" s="1228"/>
      <c r="B424" s="1097"/>
      <c r="C424" s="714">
        <v>2800</v>
      </c>
      <c r="D424" s="713">
        <v>7905.3530000000001</v>
      </c>
      <c r="E424" s="703">
        <v>92.679999999999993</v>
      </c>
      <c r="F424" s="711">
        <v>92.984999999999999</v>
      </c>
      <c r="G424" s="712">
        <v>18.759999999999998</v>
      </c>
      <c r="H424" s="1054">
        <v>50550.64</v>
      </c>
      <c r="I424" s="1055">
        <v>55398.85</v>
      </c>
      <c r="J424" s="947">
        <f t="shared" si="6"/>
        <v>50550.64</v>
      </c>
      <c r="K424" s="733">
        <f t="shared" si="6"/>
        <v>55398.85</v>
      </c>
      <c r="L424" s="123"/>
    </row>
    <row r="425" spans="1:12" ht="15.75" thickBot="1">
      <c r="A425" s="1228"/>
      <c r="B425" s="1098"/>
      <c r="C425" s="715">
        <v>3000</v>
      </c>
      <c r="D425" s="716">
        <v>8467.473</v>
      </c>
      <c r="E425" s="707">
        <v>99.300000000000011</v>
      </c>
      <c r="F425" s="722">
        <v>99.605000000000018</v>
      </c>
      <c r="G425" s="723">
        <v>20.100000000000001</v>
      </c>
      <c r="H425" s="1054">
        <v>53667.75</v>
      </c>
      <c r="I425" s="1055">
        <v>58597.29</v>
      </c>
      <c r="J425" s="946">
        <f t="shared" si="6"/>
        <v>53667.75</v>
      </c>
      <c r="K425" s="734">
        <f t="shared" si="6"/>
        <v>58597.29</v>
      </c>
      <c r="L425" s="123"/>
    </row>
    <row r="426" spans="1:12" ht="15.75" thickBot="1">
      <c r="A426" s="1228"/>
      <c r="B426" s="1220">
        <v>500</v>
      </c>
      <c r="C426" s="699">
        <v>400</v>
      </c>
      <c r="D426" s="753">
        <v>1320</v>
      </c>
      <c r="E426" s="579">
        <v>17.82</v>
      </c>
      <c r="F426" s="580">
        <v>18.149999999999999</v>
      </c>
      <c r="G426" s="700">
        <v>3.37</v>
      </c>
      <c r="H426" s="1054">
        <v>11345.53</v>
      </c>
      <c r="I426" s="1055">
        <v>13947</v>
      </c>
      <c r="J426" s="944">
        <f t="shared" si="6"/>
        <v>11345.53</v>
      </c>
      <c r="K426" s="732">
        <f t="shared" si="6"/>
        <v>13947</v>
      </c>
      <c r="L426" s="123"/>
    </row>
    <row r="427" spans="1:12" ht="15.75" thickBot="1">
      <c r="A427" s="1228"/>
      <c r="B427" s="1220"/>
      <c r="C427" s="701">
        <v>500</v>
      </c>
      <c r="D427" s="754">
        <v>1603</v>
      </c>
      <c r="E427" s="703">
        <v>21.83</v>
      </c>
      <c r="F427" s="702">
        <v>22.16</v>
      </c>
      <c r="G427" s="704">
        <v>4.21</v>
      </c>
      <c r="H427" s="1054">
        <v>12737.5</v>
      </c>
      <c r="I427" s="1055">
        <v>15316.39</v>
      </c>
      <c r="J427" s="945">
        <f t="shared" si="6"/>
        <v>12737.5</v>
      </c>
      <c r="K427" s="578">
        <f t="shared" si="6"/>
        <v>15316.39</v>
      </c>
      <c r="L427" s="123"/>
    </row>
    <row r="428" spans="1:12" ht="15.75" thickBot="1">
      <c r="A428" s="1228"/>
      <c r="B428" s="1220"/>
      <c r="C428" s="701">
        <v>600</v>
      </c>
      <c r="D428" s="754">
        <v>1934</v>
      </c>
      <c r="E428" s="703">
        <v>25.84</v>
      </c>
      <c r="F428" s="702">
        <v>26.18</v>
      </c>
      <c r="G428" s="704">
        <v>5.05</v>
      </c>
      <c r="H428" s="1054">
        <v>14213.56</v>
      </c>
      <c r="I428" s="1055">
        <v>16412.03</v>
      </c>
      <c r="J428" s="945">
        <f t="shared" si="6"/>
        <v>14213.56</v>
      </c>
      <c r="K428" s="578">
        <f t="shared" si="6"/>
        <v>16412.03</v>
      </c>
      <c r="L428" s="123"/>
    </row>
    <row r="429" spans="1:12" ht="15.75" thickBot="1">
      <c r="A429" s="1228"/>
      <c r="B429" s="1220"/>
      <c r="C429" s="701">
        <v>700</v>
      </c>
      <c r="D429" s="754">
        <v>2257</v>
      </c>
      <c r="E429" s="703">
        <v>29.86</v>
      </c>
      <c r="F429" s="702">
        <v>30.19</v>
      </c>
      <c r="G429" s="704">
        <v>5.89</v>
      </c>
      <c r="H429" s="1054">
        <v>15605.52</v>
      </c>
      <c r="I429" s="1055">
        <v>18181.7</v>
      </c>
      <c r="J429" s="945">
        <f t="shared" si="6"/>
        <v>15605.52</v>
      </c>
      <c r="K429" s="578">
        <f t="shared" si="6"/>
        <v>18181.7</v>
      </c>
      <c r="L429" s="123"/>
    </row>
    <row r="430" spans="1:12" ht="15.75" thickBot="1">
      <c r="A430" s="1228"/>
      <c r="B430" s="1220"/>
      <c r="C430" s="701">
        <v>800</v>
      </c>
      <c r="D430" s="754">
        <v>2580</v>
      </c>
      <c r="E430" s="703">
        <v>33.869999999999997</v>
      </c>
      <c r="F430" s="702">
        <v>34.21</v>
      </c>
      <c r="G430" s="704">
        <v>6.74</v>
      </c>
      <c r="H430" s="1054">
        <v>16716.43</v>
      </c>
      <c r="I430" s="1055">
        <v>19698.86</v>
      </c>
      <c r="J430" s="945">
        <f t="shared" si="6"/>
        <v>16716.43</v>
      </c>
      <c r="K430" s="578">
        <f t="shared" si="6"/>
        <v>19698.86</v>
      </c>
      <c r="L430" s="123"/>
    </row>
    <row r="431" spans="1:12" ht="15.75" thickBot="1">
      <c r="A431" s="1228"/>
      <c r="B431" s="1220"/>
      <c r="C431" s="701">
        <v>900</v>
      </c>
      <c r="D431" s="754">
        <v>2902</v>
      </c>
      <c r="E431" s="703">
        <v>37.880000000000003</v>
      </c>
      <c r="F431" s="702">
        <v>38.229999999999997</v>
      </c>
      <c r="G431" s="704">
        <v>7.58</v>
      </c>
      <c r="H431" s="1054">
        <v>17992.189999999999</v>
      </c>
      <c r="I431" s="1055">
        <v>20525.14</v>
      </c>
      <c r="J431" s="945">
        <f t="shared" si="6"/>
        <v>17992.189999999999</v>
      </c>
      <c r="K431" s="578">
        <f t="shared" si="6"/>
        <v>20525.14</v>
      </c>
      <c r="L431" s="123"/>
    </row>
    <row r="432" spans="1:12" ht="15.75" thickBot="1">
      <c r="A432" s="1228"/>
      <c r="B432" s="1220"/>
      <c r="C432" s="701">
        <v>1000</v>
      </c>
      <c r="D432" s="754">
        <v>3225</v>
      </c>
      <c r="E432" s="703">
        <v>42.04</v>
      </c>
      <c r="F432" s="702">
        <v>42.37</v>
      </c>
      <c r="G432" s="704">
        <v>8.42</v>
      </c>
      <c r="H432" s="1054">
        <v>19433.099999999999</v>
      </c>
      <c r="I432" s="1055">
        <v>21964.69</v>
      </c>
      <c r="J432" s="945">
        <f t="shared" si="6"/>
        <v>19433.099999999999</v>
      </c>
      <c r="K432" s="578">
        <f t="shared" si="6"/>
        <v>21964.69</v>
      </c>
      <c r="L432" s="123"/>
    </row>
    <row r="433" spans="1:12" ht="15.75" thickBot="1">
      <c r="A433" s="1228"/>
      <c r="B433" s="1220"/>
      <c r="C433" s="701">
        <v>1100</v>
      </c>
      <c r="D433" s="754">
        <v>3547</v>
      </c>
      <c r="E433" s="703">
        <v>46.05</v>
      </c>
      <c r="F433" s="702">
        <v>46.39</v>
      </c>
      <c r="G433" s="704">
        <v>9.26</v>
      </c>
      <c r="H433" s="1054">
        <v>21670.05</v>
      </c>
      <c r="I433" s="1055">
        <v>24653.56</v>
      </c>
      <c r="J433" s="945">
        <f t="shared" si="6"/>
        <v>21670.05</v>
      </c>
      <c r="K433" s="578">
        <f t="shared" si="6"/>
        <v>24653.56</v>
      </c>
      <c r="L433" s="123"/>
    </row>
    <row r="434" spans="1:12" ht="15.75" thickBot="1">
      <c r="A434" s="1228"/>
      <c r="B434" s="1220"/>
      <c r="C434" s="701">
        <v>1200</v>
      </c>
      <c r="D434" s="754">
        <v>3869</v>
      </c>
      <c r="E434" s="703">
        <v>50.06</v>
      </c>
      <c r="F434" s="702">
        <v>50.4</v>
      </c>
      <c r="G434" s="704">
        <v>10.11</v>
      </c>
      <c r="H434" s="1054">
        <v>23086.28</v>
      </c>
      <c r="I434" s="1055">
        <v>26088.59</v>
      </c>
      <c r="J434" s="945">
        <f t="shared" si="6"/>
        <v>23086.28</v>
      </c>
      <c r="K434" s="578">
        <f t="shared" si="6"/>
        <v>26088.59</v>
      </c>
      <c r="L434" s="123"/>
    </row>
    <row r="435" spans="1:12" ht="15.75" thickBot="1">
      <c r="A435" s="1228"/>
      <c r="B435" s="1220"/>
      <c r="C435" s="701">
        <v>1300</v>
      </c>
      <c r="D435" s="754">
        <v>4192</v>
      </c>
      <c r="E435" s="703">
        <v>54.08</v>
      </c>
      <c r="F435" s="702">
        <v>54.42</v>
      </c>
      <c r="G435" s="704">
        <v>10.96</v>
      </c>
      <c r="H435" s="1054">
        <v>25100.12</v>
      </c>
      <c r="I435" s="1055">
        <v>27523.62</v>
      </c>
      <c r="J435" s="945">
        <f t="shared" si="6"/>
        <v>25100.12</v>
      </c>
      <c r="K435" s="578">
        <f t="shared" si="6"/>
        <v>27523.62</v>
      </c>
      <c r="L435" s="123"/>
    </row>
    <row r="436" spans="1:12" ht="15.75" thickBot="1">
      <c r="A436" s="1228"/>
      <c r="B436" s="1220"/>
      <c r="C436" s="701">
        <v>1400</v>
      </c>
      <c r="D436" s="754">
        <v>4514</v>
      </c>
      <c r="E436" s="703">
        <v>58.09</v>
      </c>
      <c r="F436" s="702">
        <v>58.43</v>
      </c>
      <c r="G436" s="704">
        <v>10.95</v>
      </c>
      <c r="H436" s="1054">
        <v>26175.38</v>
      </c>
      <c r="I436" s="1055">
        <v>28502.62</v>
      </c>
      <c r="J436" s="945">
        <f t="shared" si="6"/>
        <v>26175.38</v>
      </c>
      <c r="K436" s="578">
        <f t="shared" si="6"/>
        <v>28502.62</v>
      </c>
      <c r="L436" s="123"/>
    </row>
    <row r="437" spans="1:12" ht="15.75" thickBot="1">
      <c r="A437" s="1228"/>
      <c r="B437" s="1220"/>
      <c r="C437" s="701">
        <v>1500</v>
      </c>
      <c r="D437" s="754">
        <v>4836</v>
      </c>
      <c r="E437" s="703">
        <v>62.25</v>
      </c>
      <c r="F437" s="702">
        <v>62.58</v>
      </c>
      <c r="G437" s="704">
        <v>12.64</v>
      </c>
      <c r="H437" s="1054">
        <v>28221.279999999999</v>
      </c>
      <c r="I437" s="1055">
        <v>30654.79</v>
      </c>
      <c r="J437" s="945">
        <f t="shared" si="6"/>
        <v>28221.279999999999</v>
      </c>
      <c r="K437" s="578">
        <f t="shared" si="6"/>
        <v>30654.79</v>
      </c>
      <c r="L437" s="123"/>
    </row>
    <row r="438" spans="1:12" ht="15.75" thickBot="1">
      <c r="A438" s="1228"/>
      <c r="B438" s="1220"/>
      <c r="C438" s="701">
        <v>1600</v>
      </c>
      <c r="D438" s="754">
        <v>5159</v>
      </c>
      <c r="E438" s="703">
        <v>66.260000000000005</v>
      </c>
      <c r="F438" s="702">
        <v>66.599999999999994</v>
      </c>
      <c r="G438" s="704">
        <v>13.48</v>
      </c>
      <c r="H438" s="1054">
        <v>29576.799999999999</v>
      </c>
      <c r="I438" s="1055">
        <v>32718.58</v>
      </c>
      <c r="J438" s="945">
        <f t="shared" si="6"/>
        <v>29576.799999999999</v>
      </c>
      <c r="K438" s="578">
        <f t="shared" si="6"/>
        <v>32718.58</v>
      </c>
      <c r="L438" s="123"/>
    </row>
    <row r="439" spans="1:12" ht="15.75" thickBot="1">
      <c r="A439" s="1228"/>
      <c r="B439" s="1220"/>
      <c r="C439" s="701">
        <v>1700</v>
      </c>
      <c r="D439" s="754">
        <v>5481</v>
      </c>
      <c r="E439" s="703">
        <v>70.349999999999994</v>
      </c>
      <c r="F439" s="702">
        <v>70.680000000000007</v>
      </c>
      <c r="G439" s="704">
        <v>14.32</v>
      </c>
      <c r="H439" s="1054">
        <v>33390.01</v>
      </c>
      <c r="I439" s="1055">
        <v>36251.129999999997</v>
      </c>
      <c r="J439" s="945">
        <f t="shared" si="6"/>
        <v>33390.01</v>
      </c>
      <c r="K439" s="578">
        <f t="shared" si="6"/>
        <v>36251.129999999997</v>
      </c>
      <c r="L439" s="123"/>
    </row>
    <row r="440" spans="1:12" ht="15.75" thickBot="1">
      <c r="A440" s="1228"/>
      <c r="B440" s="1220"/>
      <c r="C440" s="701">
        <v>1800</v>
      </c>
      <c r="D440" s="754">
        <v>5803</v>
      </c>
      <c r="E440" s="703">
        <v>74.36</v>
      </c>
      <c r="F440" s="702">
        <v>74.7</v>
      </c>
      <c r="G440" s="704">
        <v>15.17</v>
      </c>
      <c r="H440" s="1054">
        <v>34978.639999999999</v>
      </c>
      <c r="I440" s="1055">
        <v>38281.199999999997</v>
      </c>
      <c r="J440" s="945">
        <f t="shared" ref="J440:K455" si="7">H440-H440*$E$3</f>
        <v>34978.639999999999</v>
      </c>
      <c r="K440" s="578">
        <f t="shared" si="7"/>
        <v>38281.199999999997</v>
      </c>
      <c r="L440" s="123"/>
    </row>
    <row r="441" spans="1:12" ht="15.75" thickBot="1">
      <c r="A441" s="1228"/>
      <c r="B441" s="1220"/>
      <c r="C441" s="701">
        <v>1900</v>
      </c>
      <c r="D441" s="754">
        <v>6126</v>
      </c>
      <c r="E441" s="703">
        <v>78.38</v>
      </c>
      <c r="F441" s="702">
        <v>78.709999999999994</v>
      </c>
      <c r="G441" s="704">
        <v>16.010000000000002</v>
      </c>
      <c r="H441" s="1054">
        <v>36519.980000000003</v>
      </c>
      <c r="I441" s="1055">
        <v>39844.129999999997</v>
      </c>
      <c r="J441" s="945">
        <f t="shared" si="7"/>
        <v>36519.980000000003</v>
      </c>
      <c r="K441" s="578">
        <f t="shared" si="7"/>
        <v>39844.129999999997</v>
      </c>
      <c r="L441" s="123"/>
    </row>
    <row r="442" spans="1:12" ht="15.75" thickBot="1">
      <c r="A442" s="1228"/>
      <c r="B442" s="1220"/>
      <c r="C442" s="701">
        <v>2000</v>
      </c>
      <c r="D442" s="754">
        <v>6448</v>
      </c>
      <c r="E442" s="703">
        <v>82.53</v>
      </c>
      <c r="F442" s="702">
        <v>82.87</v>
      </c>
      <c r="G442" s="704">
        <v>16.850000000000001</v>
      </c>
      <c r="H442" s="1054">
        <v>38554.47</v>
      </c>
      <c r="I442" s="1055">
        <v>42912.89</v>
      </c>
      <c r="J442" s="945">
        <f t="shared" si="7"/>
        <v>38554.47</v>
      </c>
      <c r="K442" s="578">
        <f t="shared" si="7"/>
        <v>42912.89</v>
      </c>
      <c r="L442" s="123"/>
    </row>
    <row r="443" spans="1:12" ht="15.75" thickBot="1">
      <c r="A443" s="1228"/>
      <c r="B443" s="1220"/>
      <c r="C443" s="701">
        <v>2100</v>
      </c>
      <c r="D443" s="754">
        <v>6770</v>
      </c>
      <c r="E443" s="703">
        <v>86.54</v>
      </c>
      <c r="F443" s="702">
        <v>86.88</v>
      </c>
      <c r="G443" s="704">
        <v>17.690000000000001</v>
      </c>
      <c r="H443" s="1054">
        <v>41080.160000000003</v>
      </c>
      <c r="I443" s="1055">
        <v>44881.39</v>
      </c>
      <c r="J443" s="945">
        <f t="shared" si="7"/>
        <v>41080.160000000003</v>
      </c>
      <c r="K443" s="578">
        <f t="shared" si="7"/>
        <v>44881.39</v>
      </c>
      <c r="L443" s="123"/>
    </row>
    <row r="444" spans="1:12" ht="15.75" thickBot="1">
      <c r="A444" s="1228"/>
      <c r="B444" s="1220"/>
      <c r="C444" s="701">
        <v>2200</v>
      </c>
      <c r="D444" s="754">
        <v>7093</v>
      </c>
      <c r="E444" s="703">
        <v>90.56</v>
      </c>
      <c r="F444" s="702">
        <v>90.89</v>
      </c>
      <c r="G444" s="704">
        <v>18.54</v>
      </c>
      <c r="H444" s="1054">
        <v>42762.31</v>
      </c>
      <c r="I444" s="1055">
        <v>46177.26</v>
      </c>
      <c r="J444" s="945">
        <f t="shared" si="7"/>
        <v>42762.31</v>
      </c>
      <c r="K444" s="578">
        <f t="shared" si="7"/>
        <v>46177.26</v>
      </c>
      <c r="L444" s="123"/>
    </row>
    <row r="445" spans="1:12" ht="15.75" thickBot="1">
      <c r="A445" s="1228"/>
      <c r="B445" s="1220"/>
      <c r="C445" s="701">
        <v>2300</v>
      </c>
      <c r="D445" s="754">
        <v>7416</v>
      </c>
      <c r="E445" s="703">
        <v>94.57</v>
      </c>
      <c r="F445" s="702">
        <v>94.91</v>
      </c>
      <c r="G445" s="704">
        <v>19.38</v>
      </c>
      <c r="H445" s="1054">
        <v>44587.48</v>
      </c>
      <c r="I445" s="1055">
        <v>48241.41</v>
      </c>
      <c r="J445" s="945">
        <f t="shared" si="7"/>
        <v>44587.48</v>
      </c>
      <c r="K445" s="578">
        <f t="shared" si="7"/>
        <v>48241.41</v>
      </c>
      <c r="L445" s="123"/>
    </row>
    <row r="446" spans="1:12" ht="15.75" thickBot="1">
      <c r="A446" s="1228"/>
      <c r="B446" s="1220"/>
      <c r="C446" s="701">
        <v>2400</v>
      </c>
      <c r="D446" s="754">
        <v>7738</v>
      </c>
      <c r="E446" s="703">
        <v>98.59</v>
      </c>
      <c r="F446" s="702">
        <v>98.92</v>
      </c>
      <c r="G446" s="704">
        <v>20.22</v>
      </c>
      <c r="H446" s="1054">
        <v>46365.34</v>
      </c>
      <c r="I446" s="1055">
        <v>49777.97</v>
      </c>
      <c r="J446" s="945">
        <f t="shared" si="7"/>
        <v>46365.34</v>
      </c>
      <c r="K446" s="578">
        <f t="shared" si="7"/>
        <v>49777.97</v>
      </c>
      <c r="L446" s="123"/>
    </row>
    <row r="447" spans="1:12" ht="15.75" thickBot="1">
      <c r="A447" s="1228"/>
      <c r="B447" s="1220"/>
      <c r="C447" s="701">
        <v>2500</v>
      </c>
      <c r="D447" s="754">
        <v>8061</v>
      </c>
      <c r="E447" s="703">
        <v>102.6</v>
      </c>
      <c r="F447" s="702">
        <v>102.93</v>
      </c>
      <c r="G447" s="704">
        <v>21.06</v>
      </c>
      <c r="H447" s="1054">
        <v>48047.51</v>
      </c>
      <c r="I447" s="1055">
        <v>51601.4</v>
      </c>
      <c r="J447" s="945">
        <f t="shared" si="7"/>
        <v>48047.51</v>
      </c>
      <c r="K447" s="578">
        <f t="shared" si="7"/>
        <v>51601.4</v>
      </c>
      <c r="L447" s="123"/>
    </row>
    <row r="448" spans="1:12" ht="15.75" thickBot="1">
      <c r="A448" s="1228"/>
      <c r="B448" s="1220"/>
      <c r="C448" s="701">
        <v>2600</v>
      </c>
      <c r="D448" s="754">
        <v>8383</v>
      </c>
      <c r="E448" s="703">
        <v>106.61</v>
      </c>
      <c r="F448" s="702">
        <v>106.95</v>
      </c>
      <c r="G448" s="704">
        <v>21.91</v>
      </c>
      <c r="H448" s="1054">
        <v>50975.03</v>
      </c>
      <c r="I448" s="1055">
        <v>54528.35</v>
      </c>
      <c r="J448" s="945">
        <f t="shared" si="7"/>
        <v>50975.03</v>
      </c>
      <c r="K448" s="578">
        <f t="shared" si="7"/>
        <v>54528.35</v>
      </c>
      <c r="L448" s="123"/>
    </row>
    <row r="449" spans="1:12" ht="15.75" thickBot="1">
      <c r="A449" s="1228"/>
      <c r="B449" s="1220"/>
      <c r="C449" s="701">
        <v>2800</v>
      </c>
      <c r="D449" s="754">
        <v>9027</v>
      </c>
      <c r="E449" s="703">
        <v>114.64</v>
      </c>
      <c r="F449" s="702">
        <v>114.98</v>
      </c>
      <c r="G449" s="704">
        <v>23.6</v>
      </c>
      <c r="H449" s="1054">
        <v>54827.82</v>
      </c>
      <c r="I449" s="1055">
        <v>58353.279999999999</v>
      </c>
      <c r="J449" s="945">
        <f t="shared" si="7"/>
        <v>54827.82</v>
      </c>
      <c r="K449" s="578">
        <f t="shared" si="7"/>
        <v>58353.279999999999</v>
      </c>
      <c r="L449" s="123"/>
    </row>
    <row r="450" spans="1:12" ht="15.75" thickBot="1">
      <c r="A450" s="1228"/>
      <c r="B450" s="1220"/>
      <c r="C450" s="705">
        <v>3000</v>
      </c>
      <c r="D450" s="755">
        <v>9672</v>
      </c>
      <c r="E450" s="707">
        <v>122.67</v>
      </c>
      <c r="F450" s="706">
        <v>123</v>
      </c>
      <c r="G450" s="708">
        <v>25.28</v>
      </c>
      <c r="H450" s="1054">
        <v>58186.62</v>
      </c>
      <c r="I450" s="1055">
        <v>61437.41</v>
      </c>
      <c r="J450" s="946">
        <f t="shared" si="7"/>
        <v>58186.62</v>
      </c>
      <c r="K450" s="69">
        <f t="shared" si="7"/>
        <v>61437.41</v>
      </c>
      <c r="L450" s="123"/>
    </row>
    <row r="451" spans="1:12" ht="15.75" thickBot="1">
      <c r="A451" s="1228"/>
      <c r="B451" s="1220">
        <v>600</v>
      </c>
      <c r="C451" s="709">
        <v>400</v>
      </c>
      <c r="D451" s="710">
        <v>1616.0846939999999</v>
      </c>
      <c r="E451" s="776">
        <v>20.080000000000002</v>
      </c>
      <c r="F451" s="777">
        <v>20.430000000000003</v>
      </c>
      <c r="G451" s="721">
        <v>3.9200000000000004</v>
      </c>
      <c r="H451" s="1054">
        <v>13077.88</v>
      </c>
      <c r="I451" s="1055">
        <v>16810.87</v>
      </c>
      <c r="J451" s="944">
        <f t="shared" si="7"/>
        <v>13077.88</v>
      </c>
      <c r="K451" s="732">
        <f t="shared" si="7"/>
        <v>16810.87</v>
      </c>
      <c r="L451" s="123"/>
    </row>
    <row r="452" spans="1:12" ht="15.75" thickBot="1">
      <c r="A452" s="1228"/>
      <c r="B452" s="1220"/>
      <c r="C452" s="714">
        <v>500</v>
      </c>
      <c r="D452" s="713">
        <v>1915.7800320000001</v>
      </c>
      <c r="E452" s="744">
        <v>25.1</v>
      </c>
      <c r="F452" s="778">
        <v>25.450000000000003</v>
      </c>
      <c r="G452" s="712">
        <v>4.9000000000000004</v>
      </c>
      <c r="H452" s="1054">
        <v>14675.72</v>
      </c>
      <c r="I452" s="1055">
        <v>18422.73</v>
      </c>
      <c r="J452" s="945">
        <f t="shared" si="7"/>
        <v>14675.72</v>
      </c>
      <c r="K452" s="733">
        <f t="shared" si="7"/>
        <v>18422.73</v>
      </c>
      <c r="L452" s="123"/>
    </row>
    <row r="453" spans="1:12" ht="15.75" thickBot="1">
      <c r="A453" s="1228"/>
      <c r="B453" s="1220"/>
      <c r="C453" s="714">
        <v>600</v>
      </c>
      <c r="D453" s="713">
        <v>2220.1056899999999</v>
      </c>
      <c r="E453" s="744">
        <v>30.12</v>
      </c>
      <c r="F453" s="778">
        <v>30.470000000000002</v>
      </c>
      <c r="G453" s="712">
        <v>5.88</v>
      </c>
      <c r="H453" s="1054">
        <v>16359.72</v>
      </c>
      <c r="I453" s="1055">
        <v>20214.400000000001</v>
      </c>
      <c r="J453" s="945">
        <f t="shared" si="7"/>
        <v>16359.72</v>
      </c>
      <c r="K453" s="733">
        <f t="shared" si="7"/>
        <v>20214.400000000001</v>
      </c>
      <c r="L453" s="123"/>
    </row>
    <row r="454" spans="1:12" ht="15.75" thickBot="1">
      <c r="A454" s="1228"/>
      <c r="B454" s="1220"/>
      <c r="C454" s="714">
        <v>700</v>
      </c>
      <c r="D454" s="713">
        <v>2522.4836399999999</v>
      </c>
      <c r="E454" s="744">
        <v>35.14</v>
      </c>
      <c r="F454" s="778">
        <v>35.49</v>
      </c>
      <c r="G454" s="712">
        <v>6.86</v>
      </c>
      <c r="H454" s="1054">
        <v>17957.57</v>
      </c>
      <c r="I454" s="1055">
        <v>21871.48</v>
      </c>
      <c r="J454" s="945">
        <f t="shared" si="7"/>
        <v>17957.57</v>
      </c>
      <c r="K454" s="733">
        <f t="shared" si="7"/>
        <v>21871.48</v>
      </c>
      <c r="L454" s="123"/>
    </row>
    <row r="455" spans="1:12" ht="15.75" thickBot="1">
      <c r="A455" s="1228"/>
      <c r="B455" s="1220"/>
      <c r="C455" s="714">
        <v>800</v>
      </c>
      <c r="D455" s="713">
        <v>2823.1124759999998</v>
      </c>
      <c r="E455" s="744">
        <v>40.160000000000004</v>
      </c>
      <c r="F455" s="778">
        <v>40.510000000000005</v>
      </c>
      <c r="G455" s="712">
        <v>7.8400000000000007</v>
      </c>
      <c r="H455" s="1054">
        <v>19724.48</v>
      </c>
      <c r="I455" s="1055">
        <v>23865.56</v>
      </c>
      <c r="J455" s="945">
        <f t="shared" si="7"/>
        <v>19724.48</v>
      </c>
      <c r="K455" s="733">
        <f t="shared" si="7"/>
        <v>23865.56</v>
      </c>
      <c r="L455" s="123"/>
    </row>
    <row r="456" spans="1:12" ht="15.75" thickBot="1">
      <c r="A456" s="1228"/>
      <c r="B456" s="1220"/>
      <c r="C456" s="714">
        <v>900</v>
      </c>
      <c r="D456" s="713">
        <v>3103.02594</v>
      </c>
      <c r="E456" s="744">
        <v>45.180000000000007</v>
      </c>
      <c r="F456" s="778">
        <v>45.530000000000008</v>
      </c>
      <c r="G456" s="712">
        <v>8.82</v>
      </c>
      <c r="H456" s="1054">
        <v>21236.21</v>
      </c>
      <c r="I456" s="1055">
        <v>25450.49</v>
      </c>
      <c r="J456" s="945">
        <f t="shared" ref="J456:J475" si="8">H456-H456*$E$3</f>
        <v>21236.21</v>
      </c>
      <c r="K456" s="733">
        <f t="shared" ref="K456:K475" si="9">I456-I456*$E$3</f>
        <v>25450.49</v>
      </c>
      <c r="L456" s="123"/>
    </row>
    <row r="457" spans="1:12" ht="15.75" thickBot="1">
      <c r="A457" s="1228"/>
      <c r="B457" s="1220"/>
      <c r="C457" s="714">
        <v>1000</v>
      </c>
      <c r="D457" s="713">
        <v>3424.7715840000001</v>
      </c>
      <c r="E457" s="744">
        <v>50.2</v>
      </c>
      <c r="F457" s="778">
        <v>50.2</v>
      </c>
      <c r="G457" s="712">
        <v>9.8000000000000007</v>
      </c>
      <c r="H457" s="1054">
        <v>22915.88</v>
      </c>
      <c r="I457" s="1055">
        <v>27208.77</v>
      </c>
      <c r="J457" s="945">
        <f t="shared" si="8"/>
        <v>22915.88</v>
      </c>
      <c r="K457" s="733">
        <f t="shared" si="9"/>
        <v>27208.77</v>
      </c>
      <c r="L457" s="123"/>
    </row>
    <row r="458" spans="1:12" ht="15.75" thickBot="1">
      <c r="A458" s="1228"/>
      <c r="B458" s="1220"/>
      <c r="C458" s="714">
        <v>1100</v>
      </c>
      <c r="D458" s="713">
        <v>3729.0802500000009</v>
      </c>
      <c r="E458" s="744">
        <v>55.220000000000006</v>
      </c>
      <c r="F458" s="778">
        <v>55.570000000000007</v>
      </c>
      <c r="G458" s="712">
        <v>10.780000000000001</v>
      </c>
      <c r="H458" s="1054">
        <v>24513.75</v>
      </c>
      <c r="I458" s="1055">
        <v>28930.46</v>
      </c>
      <c r="J458" s="945">
        <f t="shared" si="8"/>
        <v>24513.75</v>
      </c>
      <c r="K458" s="733">
        <f t="shared" si="9"/>
        <v>28930.46</v>
      </c>
      <c r="L458" s="123"/>
    </row>
    <row r="459" spans="1:12" ht="15.75" thickBot="1">
      <c r="A459" s="1228"/>
      <c r="B459" s="1220"/>
      <c r="C459" s="714">
        <v>1200</v>
      </c>
      <c r="D459" s="713">
        <v>4026.411576</v>
      </c>
      <c r="E459" s="744">
        <v>60.24</v>
      </c>
      <c r="F459" s="778">
        <v>60.59</v>
      </c>
      <c r="G459" s="712">
        <v>11.76</v>
      </c>
      <c r="H459" s="1054">
        <v>26155.73</v>
      </c>
      <c r="I459" s="1055">
        <v>30601.54</v>
      </c>
      <c r="J459" s="945">
        <f t="shared" si="8"/>
        <v>26155.73</v>
      </c>
      <c r="K459" s="733">
        <f t="shared" si="9"/>
        <v>30601.54</v>
      </c>
      <c r="L459" s="123"/>
    </row>
    <row r="460" spans="1:12" ht="15.75" thickBot="1">
      <c r="A460" s="1228"/>
      <c r="B460" s="1220"/>
      <c r="C460" s="714">
        <v>1300</v>
      </c>
      <c r="D460" s="713">
        <v>4372.1732880000009</v>
      </c>
      <c r="E460" s="744">
        <v>65.260000000000005</v>
      </c>
      <c r="F460" s="778">
        <v>65.61</v>
      </c>
      <c r="G460" s="712">
        <v>12.740000000000002</v>
      </c>
      <c r="H460" s="1054">
        <v>27753.599999999999</v>
      </c>
      <c r="I460" s="1055">
        <v>32273.67</v>
      </c>
      <c r="J460" s="945">
        <f t="shared" si="8"/>
        <v>27753.599999999999</v>
      </c>
      <c r="K460" s="733">
        <f t="shared" si="9"/>
        <v>32273.67</v>
      </c>
      <c r="L460" s="123"/>
    </row>
    <row r="461" spans="1:12" ht="15.75" thickBot="1">
      <c r="A461" s="1228"/>
      <c r="B461" s="1220"/>
      <c r="C461" s="714">
        <v>1400</v>
      </c>
      <c r="D461" s="713">
        <v>4707.7143120000001</v>
      </c>
      <c r="E461" s="744">
        <v>70.28</v>
      </c>
      <c r="F461" s="778">
        <v>70.63</v>
      </c>
      <c r="G461" s="712">
        <v>13.72</v>
      </c>
      <c r="H461" s="1054">
        <v>29602.35</v>
      </c>
      <c r="I461" s="1055">
        <v>34208.54</v>
      </c>
      <c r="J461" s="945">
        <f t="shared" si="8"/>
        <v>29602.35</v>
      </c>
      <c r="K461" s="733">
        <f t="shared" si="9"/>
        <v>34208.54</v>
      </c>
      <c r="L461" s="123"/>
    </row>
    <row r="462" spans="1:12" ht="15.75" thickBot="1">
      <c r="A462" s="1228"/>
      <c r="B462" s="1220"/>
      <c r="C462" s="714">
        <v>1500</v>
      </c>
      <c r="D462" s="713">
        <v>5045.0989679999993</v>
      </c>
      <c r="E462" s="744">
        <v>75.300000000000011</v>
      </c>
      <c r="F462" s="778">
        <v>75.650000000000006</v>
      </c>
      <c r="G462" s="712">
        <v>14.700000000000001</v>
      </c>
      <c r="H462" s="1054">
        <v>32550.41</v>
      </c>
      <c r="I462" s="1055">
        <v>35921.61</v>
      </c>
      <c r="J462" s="945">
        <f t="shared" si="8"/>
        <v>32550.41</v>
      </c>
      <c r="K462" s="733">
        <f t="shared" si="9"/>
        <v>35921.61</v>
      </c>
      <c r="L462" s="123"/>
    </row>
    <row r="463" spans="1:12" ht="15.75" thickBot="1">
      <c r="A463" s="1228"/>
      <c r="B463" s="1220"/>
      <c r="C463" s="714">
        <v>1600</v>
      </c>
      <c r="D463" s="713">
        <v>5380.6399919999994</v>
      </c>
      <c r="E463" s="744">
        <v>80.320000000000007</v>
      </c>
      <c r="F463" s="778">
        <v>80.67</v>
      </c>
      <c r="G463" s="712">
        <v>15.680000000000001</v>
      </c>
      <c r="H463" s="1054">
        <v>33484.99</v>
      </c>
      <c r="I463" s="1055">
        <v>38329.160000000003</v>
      </c>
      <c r="J463" s="945">
        <f t="shared" si="8"/>
        <v>33484.99</v>
      </c>
      <c r="K463" s="733">
        <f t="shared" si="9"/>
        <v>38329.160000000003</v>
      </c>
      <c r="L463" s="123"/>
    </row>
    <row r="464" spans="1:12" ht="15.75" thickBot="1">
      <c r="A464" s="1228"/>
      <c r="B464" s="1220"/>
      <c r="C464" s="714">
        <v>1700</v>
      </c>
      <c r="D464" s="713">
        <v>5718.0246480000005</v>
      </c>
      <c r="E464" s="744">
        <v>85.34</v>
      </c>
      <c r="F464" s="778">
        <v>85.69</v>
      </c>
      <c r="G464" s="712">
        <v>16.66</v>
      </c>
      <c r="H464" s="1054">
        <v>35953.69</v>
      </c>
      <c r="I464" s="1055">
        <v>41373.06</v>
      </c>
      <c r="J464" s="945">
        <f t="shared" si="8"/>
        <v>35953.69</v>
      </c>
      <c r="K464" s="733">
        <f t="shared" si="9"/>
        <v>41373.06</v>
      </c>
      <c r="L464" s="123"/>
    </row>
    <row r="465" spans="1:12" ht="15.75" thickBot="1">
      <c r="A465" s="1228"/>
      <c r="B465" s="1220"/>
      <c r="C465" s="714">
        <v>1800</v>
      </c>
      <c r="D465" s="713">
        <v>6052.6438560000006</v>
      </c>
      <c r="E465" s="744">
        <v>90.360000000000014</v>
      </c>
      <c r="F465" s="778">
        <v>90.710000000000008</v>
      </c>
      <c r="G465" s="712">
        <v>17.64</v>
      </c>
      <c r="H465" s="1054">
        <v>37693.760000000002</v>
      </c>
      <c r="I465" s="1055">
        <v>43673.45</v>
      </c>
      <c r="J465" s="945">
        <f t="shared" si="8"/>
        <v>37693.760000000002</v>
      </c>
      <c r="K465" s="733">
        <f t="shared" si="9"/>
        <v>43673.45</v>
      </c>
      <c r="L465" s="123"/>
    </row>
    <row r="466" spans="1:12" ht="15.75" thickBot="1">
      <c r="A466" s="1228"/>
      <c r="B466" s="1220"/>
      <c r="C466" s="714">
        <v>1900</v>
      </c>
      <c r="D466" s="713">
        <v>6390.9503279999999</v>
      </c>
      <c r="E466" s="744">
        <v>95.38</v>
      </c>
      <c r="F466" s="778">
        <v>95.72999999999999</v>
      </c>
      <c r="G466" s="712">
        <v>18.62</v>
      </c>
      <c r="H466" s="1054">
        <v>39349.550000000003</v>
      </c>
      <c r="I466" s="1055">
        <v>45463.87</v>
      </c>
      <c r="J466" s="945">
        <f t="shared" si="8"/>
        <v>39349.550000000003</v>
      </c>
      <c r="K466" s="733">
        <f t="shared" si="9"/>
        <v>45463.87</v>
      </c>
      <c r="L466" s="123"/>
    </row>
    <row r="467" spans="1:12" ht="15.75" thickBot="1">
      <c r="A467" s="1228"/>
      <c r="B467" s="1220"/>
      <c r="C467" s="714">
        <v>2000</v>
      </c>
      <c r="D467" s="713">
        <v>6725.569536</v>
      </c>
      <c r="E467" s="744">
        <v>100.4</v>
      </c>
      <c r="F467" s="778">
        <v>100.75</v>
      </c>
      <c r="G467" s="712">
        <v>19.600000000000001</v>
      </c>
      <c r="H467" s="1054">
        <v>42549.53</v>
      </c>
      <c r="I467" s="1055">
        <v>48997.62</v>
      </c>
      <c r="J467" s="945">
        <f t="shared" si="8"/>
        <v>42549.53</v>
      </c>
      <c r="K467" s="733">
        <f t="shared" si="9"/>
        <v>48997.62</v>
      </c>
      <c r="L467" s="123"/>
    </row>
    <row r="468" spans="1:12" ht="15.75" thickBot="1">
      <c r="A468" s="1228"/>
      <c r="B468" s="1220"/>
      <c r="C468" s="714">
        <v>2100</v>
      </c>
      <c r="D468" s="713">
        <v>7055.7379020000008</v>
      </c>
      <c r="E468" s="744">
        <v>105.42000000000002</v>
      </c>
      <c r="F468" s="778">
        <v>105.77000000000001</v>
      </c>
      <c r="G468" s="712">
        <v>20.580000000000002</v>
      </c>
      <c r="H468" s="1054">
        <v>44293.97</v>
      </c>
      <c r="I468" s="1055">
        <v>50842.720000000001</v>
      </c>
      <c r="J468" s="945">
        <f t="shared" si="8"/>
        <v>44293.97</v>
      </c>
      <c r="K468" s="733">
        <f t="shared" si="9"/>
        <v>50842.720000000001</v>
      </c>
      <c r="L468" s="123"/>
    </row>
    <row r="469" spans="1:12" ht="15.75" thickBot="1">
      <c r="A469" s="1228"/>
      <c r="B469" s="1220"/>
      <c r="C469" s="714">
        <v>2200</v>
      </c>
      <c r="D469" s="713">
        <v>7400.3388480000003</v>
      </c>
      <c r="E469" s="744">
        <v>110.44000000000001</v>
      </c>
      <c r="F469" s="778">
        <v>110.79</v>
      </c>
      <c r="G469" s="712">
        <v>21.560000000000002</v>
      </c>
      <c r="H469" s="1054">
        <v>46046.080000000002</v>
      </c>
      <c r="I469" s="1055">
        <v>52691.14</v>
      </c>
      <c r="J469" s="945">
        <f t="shared" si="8"/>
        <v>46046.080000000002</v>
      </c>
      <c r="K469" s="733">
        <f t="shared" si="9"/>
        <v>52691.14</v>
      </c>
      <c r="L469" s="123"/>
    </row>
    <row r="470" spans="1:12" ht="15.75" thickBot="1">
      <c r="A470" s="1228"/>
      <c r="B470" s="1220"/>
      <c r="C470" s="714">
        <v>2300</v>
      </c>
      <c r="D470" s="713">
        <v>7734.0362400000004</v>
      </c>
      <c r="E470" s="744">
        <v>115.46</v>
      </c>
      <c r="F470" s="778">
        <v>115.80999999999999</v>
      </c>
      <c r="G470" s="712">
        <v>22.54</v>
      </c>
      <c r="H470" s="1054">
        <v>48017.06</v>
      </c>
      <c r="I470" s="1055">
        <v>54722.31</v>
      </c>
      <c r="J470" s="945">
        <f t="shared" si="8"/>
        <v>48017.06</v>
      </c>
      <c r="K470" s="733">
        <f t="shared" si="9"/>
        <v>54722.31</v>
      </c>
      <c r="L470" s="123"/>
    </row>
    <row r="471" spans="1:12" ht="15.75" thickBot="1">
      <c r="A471" s="1228"/>
      <c r="B471" s="1220"/>
      <c r="C471" s="714">
        <v>2400</v>
      </c>
      <c r="D471" s="713">
        <v>8070.4990800000014</v>
      </c>
      <c r="E471" s="744">
        <v>120.48</v>
      </c>
      <c r="F471" s="778">
        <v>120.83</v>
      </c>
      <c r="G471" s="712">
        <v>23.52</v>
      </c>
      <c r="H471" s="1054">
        <v>49944.25</v>
      </c>
      <c r="I471" s="1055">
        <v>56807.12</v>
      </c>
      <c r="J471" s="945">
        <f t="shared" si="8"/>
        <v>49944.25</v>
      </c>
      <c r="K471" s="733">
        <f t="shared" si="9"/>
        <v>56807.12</v>
      </c>
      <c r="L471" s="123"/>
    </row>
    <row r="472" spans="1:12" ht="15.75" thickBot="1">
      <c r="A472" s="1228"/>
      <c r="B472" s="1220"/>
      <c r="C472" s="714">
        <v>2500</v>
      </c>
      <c r="D472" s="713">
        <v>8406.9619199999997</v>
      </c>
      <c r="E472" s="744">
        <v>125.5</v>
      </c>
      <c r="F472" s="778">
        <v>125.85</v>
      </c>
      <c r="G472" s="712">
        <v>24.5</v>
      </c>
      <c r="H472" s="1054">
        <v>52679.68</v>
      </c>
      <c r="I472" s="1055">
        <v>58652.22</v>
      </c>
      <c r="J472" s="945">
        <f t="shared" si="8"/>
        <v>52679.68</v>
      </c>
      <c r="K472" s="733">
        <f t="shared" si="9"/>
        <v>58652.22</v>
      </c>
      <c r="L472" s="123"/>
    </row>
    <row r="473" spans="1:12" ht="15.75" thickBot="1">
      <c r="A473" s="1228"/>
      <c r="B473" s="1220"/>
      <c r="C473" s="714">
        <v>2600</v>
      </c>
      <c r="D473" s="713">
        <v>8743.4247599999999</v>
      </c>
      <c r="E473" s="744">
        <v>130.52000000000001</v>
      </c>
      <c r="F473" s="778">
        <v>130.87</v>
      </c>
      <c r="G473" s="712">
        <v>25.480000000000004</v>
      </c>
      <c r="H473" s="1054">
        <v>54988.24</v>
      </c>
      <c r="I473" s="1055">
        <v>62190.37</v>
      </c>
      <c r="J473" s="945">
        <f t="shared" si="8"/>
        <v>54988.24</v>
      </c>
      <c r="K473" s="733">
        <f t="shared" si="9"/>
        <v>62190.37</v>
      </c>
      <c r="L473" s="123"/>
    </row>
    <row r="474" spans="1:12" ht="15.75" thickBot="1">
      <c r="A474" s="1228"/>
      <c r="B474" s="1220"/>
      <c r="C474" s="714">
        <v>2800</v>
      </c>
      <c r="D474" s="713">
        <v>9416.3504400000002</v>
      </c>
      <c r="E474" s="744">
        <v>140.56</v>
      </c>
      <c r="F474" s="778">
        <v>140.91</v>
      </c>
      <c r="G474" s="712">
        <v>27.44</v>
      </c>
      <c r="H474" s="1054">
        <v>59086.69</v>
      </c>
      <c r="I474" s="1055">
        <v>66519.759999999995</v>
      </c>
      <c r="J474" s="945">
        <f t="shared" si="8"/>
        <v>59086.69</v>
      </c>
      <c r="K474" s="733">
        <f t="shared" si="9"/>
        <v>66519.759999999995</v>
      </c>
      <c r="L474" s="123"/>
    </row>
    <row r="475" spans="1:12" ht="15.75" thickBot="1">
      <c r="A475" s="1229"/>
      <c r="B475" s="1220"/>
      <c r="C475" s="715">
        <v>3000</v>
      </c>
      <c r="D475" s="716">
        <v>10088.354304</v>
      </c>
      <c r="E475" s="779">
        <v>150.60000000000002</v>
      </c>
      <c r="F475" s="780">
        <v>150.95000000000002</v>
      </c>
      <c r="G475" s="723">
        <v>29.400000000000002</v>
      </c>
      <c r="H475" s="1056">
        <v>62729.88</v>
      </c>
      <c r="I475" s="1057">
        <v>70361.009999999995</v>
      </c>
      <c r="J475" s="946">
        <f t="shared" si="8"/>
        <v>62729.88</v>
      </c>
      <c r="K475" s="69">
        <f t="shared" si="9"/>
        <v>70361.009999999995</v>
      </c>
      <c r="L475" s="123"/>
    </row>
    <row r="476" spans="1:12">
      <c r="A476" s="114"/>
      <c r="B476" s="28"/>
      <c r="C476" s="28"/>
      <c r="D476" s="103"/>
      <c r="E476" s="27"/>
      <c r="F476" s="104"/>
      <c r="G476" s="71"/>
      <c r="H476" s="105"/>
      <c r="I476" s="105"/>
      <c r="J476" s="105"/>
      <c r="K476" s="105"/>
    </row>
    <row r="478" spans="1:12">
      <c r="A478" s="106"/>
      <c r="B478" s="106"/>
      <c r="C478" s="70"/>
      <c r="D478" s="71"/>
      <c r="H478" s="71"/>
    </row>
    <row r="479" spans="1:12">
      <c r="A479" s="1241" t="s">
        <v>99</v>
      </c>
      <c r="B479" s="1241"/>
      <c r="C479" s="1241"/>
      <c r="D479" s="1241"/>
      <c r="E479" s="1241"/>
      <c r="F479" s="1241"/>
      <c r="G479" s="1241"/>
      <c r="H479" s="1241"/>
    </row>
    <row r="480" spans="1:12" ht="33.75">
      <c r="A480" s="581" t="s">
        <v>20</v>
      </c>
      <c r="B480" s="581" t="s">
        <v>270</v>
      </c>
      <c r="C480" s="1238" t="s">
        <v>17</v>
      </c>
      <c r="D480" s="1239"/>
      <c r="E480" s="1239"/>
      <c r="F480" s="1240"/>
      <c r="G480" s="582" t="s">
        <v>73</v>
      </c>
      <c r="H480" s="583" t="s">
        <v>444</v>
      </c>
    </row>
    <row r="481" spans="1:8" ht="29.25" customHeight="1">
      <c r="A481" s="652" t="s">
        <v>440</v>
      </c>
      <c r="B481" s="652">
        <v>1</v>
      </c>
      <c r="C481" s="1237" t="s">
        <v>442</v>
      </c>
      <c r="D481" s="1237"/>
      <c r="E481" s="1237"/>
      <c r="F481" s="1237"/>
      <c r="G481" s="663">
        <v>360.38</v>
      </c>
      <c r="H481" s="663">
        <f>G481-G481*$E$3</f>
        <v>360.38</v>
      </c>
    </row>
    <row r="482" spans="1:8" ht="29.25" customHeight="1">
      <c r="A482" s="652" t="s">
        <v>441</v>
      </c>
      <c r="B482" s="652">
        <v>1</v>
      </c>
      <c r="C482" s="1237" t="s">
        <v>443</v>
      </c>
      <c r="D482" s="1237"/>
      <c r="E482" s="1237"/>
      <c r="F482" s="1237"/>
      <c r="G482" s="663">
        <v>646.52</v>
      </c>
      <c r="H482" s="663">
        <f>G482-G482*$E$3</f>
        <v>646.52</v>
      </c>
    </row>
    <row r="483" spans="1:8" ht="29.25" customHeight="1">
      <c r="A483" s="652" t="s">
        <v>5099</v>
      </c>
      <c r="B483" s="652">
        <v>10</v>
      </c>
      <c r="C483" s="1237" t="s">
        <v>5100</v>
      </c>
      <c r="D483" s="1237"/>
      <c r="E483" s="1237"/>
      <c r="F483" s="1237"/>
      <c r="G483" s="663">
        <v>5289.38</v>
      </c>
      <c r="H483" s="663">
        <f>G483-G483*$E$3</f>
        <v>5289.38</v>
      </c>
    </row>
    <row r="484" spans="1:8" ht="15" customHeight="1">
      <c r="A484" s="106"/>
      <c r="B484" s="106"/>
      <c r="C484" s="70"/>
      <c r="D484" s="71"/>
      <c r="G484" s="18"/>
    </row>
    <row r="485" spans="1:8">
      <c r="A485" s="106"/>
      <c r="B485" s="106"/>
      <c r="C485" s="70"/>
      <c r="D485" s="71"/>
    </row>
    <row r="486" spans="1:8">
      <c r="A486" s="106"/>
      <c r="B486" s="106"/>
      <c r="C486" s="70"/>
      <c r="D486" s="71"/>
    </row>
    <row r="488" spans="1:8">
      <c r="A488" s="60" t="s">
        <v>433</v>
      </c>
    </row>
    <row r="489" spans="1:8">
      <c r="A489" s="60" t="s">
        <v>434</v>
      </c>
    </row>
    <row r="490" spans="1:8">
      <c r="A490" s="60" t="s">
        <v>435</v>
      </c>
    </row>
    <row r="491" spans="1:8">
      <c r="A491" s="60"/>
    </row>
    <row r="492" spans="1:8">
      <c r="A492" s="60"/>
    </row>
    <row r="493" spans="1:8">
      <c r="A493" s="60"/>
    </row>
    <row r="495" spans="1:8">
      <c r="A495" s="60"/>
    </row>
    <row r="496" spans="1:8">
      <c r="A496" s="60"/>
    </row>
    <row r="497" spans="1:1">
      <c r="A497" s="60"/>
    </row>
    <row r="498" spans="1:1">
      <c r="A498" s="60"/>
    </row>
    <row r="499" spans="1:1">
      <c r="A499" s="60"/>
    </row>
    <row r="500" spans="1:1">
      <c r="A500" s="60"/>
    </row>
    <row r="501" spans="1:1">
      <c r="A501" s="60"/>
    </row>
    <row r="502" spans="1:1">
      <c r="A502" s="60"/>
    </row>
    <row r="503" spans="1:1">
      <c r="A503" s="60"/>
    </row>
    <row r="504" spans="1:1">
      <c r="A504" s="60"/>
    </row>
  </sheetData>
  <customSheetViews>
    <customSheetView guid="{76FA2CE7-179E-4731-B7AE-63C5E5E79002}" scale="70" fitToPage="1">
      <selection activeCell="Q51" sqref="Q51"/>
      <pageMargins left="0" right="0" top="0" bottom="0" header="0" footer="0"/>
      <pageSetup paperSize="9" scale="66" fitToHeight="2" orientation="portrait" r:id="rId1"/>
    </customSheetView>
    <customSheetView guid="{24F900A2-7147-4318-9E77-2B71404314A7}" scale="70" fitToPage="1">
      <selection sqref="A1:J1"/>
      <pageMargins left="0" right="0" top="0" bottom="0" header="0" footer="0"/>
      <pageSetup paperSize="9" scale="66" fitToHeight="2" orientation="portrait" r:id="rId2"/>
    </customSheetView>
    <customSheetView guid="{A02336A9-D2FB-4D03-950A-00B6EBD6A28C}" scale="70" fitToPage="1">
      <selection sqref="A1:J1"/>
      <pageMargins left="0" right="0" top="0" bottom="0" header="0" footer="0"/>
      <pageSetup paperSize="9" scale="66" fitToHeight="2" orientation="portrait" r:id="rId3"/>
    </customSheetView>
    <customSheetView guid="{3E3E5346-F5D1-49F5-AB0E-78170B65853C}" scale="70" fitToPage="1">
      <selection sqref="A1:J1"/>
      <pageMargins left="0" right="0" top="0" bottom="0" header="0" footer="0"/>
      <pageSetup paperSize="9" scale="66" fitToHeight="2" orientation="portrait" r:id="rId4"/>
    </customSheetView>
    <customSheetView guid="{D7CF3121-CFC0-4E70-8DCD-811E30042E24}" scale="70" fitToPage="1">
      <selection sqref="A1:J1"/>
      <pageMargins left="0" right="0" top="0" bottom="0" header="0" footer="0"/>
      <pageSetup paperSize="9" scale="66" fitToHeight="2" orientation="portrait" r:id="rId5"/>
    </customSheetView>
    <customSheetView guid="{A76FD505-AF56-4CD8-967A-59C705AF567C}" scale="70" fitToPage="1">
      <selection sqref="A1:J1"/>
      <pageMargins left="0" right="0" top="0" bottom="0" header="0" footer="0"/>
      <pageSetup paperSize="9" scale="66" fitToHeight="2" orientation="portrait" r:id="rId6"/>
    </customSheetView>
    <customSheetView guid="{C23E91BF-4A86-4D00-A577-1A263DDCB8BC}" scale="70" fitToPage="1">
      <selection sqref="A1:J1"/>
      <pageMargins left="0" right="0" top="0" bottom="0" header="0" footer="0"/>
      <pageSetup paperSize="9" scale="66" fitToHeight="2" orientation="portrait" r:id="rId7"/>
    </customSheetView>
    <customSheetView guid="{94E74550-0B2B-4B3C-8E97-CCCC46023914}" scale="70" fitToPage="1">
      <selection sqref="A1:J1"/>
      <pageMargins left="0" right="0" top="0" bottom="0" header="0" footer="0"/>
      <pageSetup paperSize="9" scale="66" fitToHeight="2" orientation="portrait" r:id="rId8"/>
    </customSheetView>
  </customSheetViews>
  <mergeCells count="34">
    <mergeCell ref="C483:F483"/>
    <mergeCell ref="B278:B302"/>
    <mergeCell ref="C480:F480"/>
    <mergeCell ref="C481:F481"/>
    <mergeCell ref="C482:F482"/>
    <mergeCell ref="A479:H479"/>
    <mergeCell ref="B401:B425"/>
    <mergeCell ref="J5:K5"/>
    <mergeCell ref="H5:I5"/>
    <mergeCell ref="A7:A106"/>
    <mergeCell ref="B82:B106"/>
    <mergeCell ref="B32:B56"/>
    <mergeCell ref="B7:B31"/>
    <mergeCell ref="B130:B154"/>
    <mergeCell ref="A107:A229"/>
    <mergeCell ref="B107:B129"/>
    <mergeCell ref="B155:B179"/>
    <mergeCell ref="B180:B204"/>
    <mergeCell ref="A1:K1"/>
    <mergeCell ref="E5:F5"/>
    <mergeCell ref="B451:B475"/>
    <mergeCell ref="B328:B352"/>
    <mergeCell ref="B376:B400"/>
    <mergeCell ref="B426:B450"/>
    <mergeCell ref="A5:A6"/>
    <mergeCell ref="B5:C5"/>
    <mergeCell ref="B303:B327"/>
    <mergeCell ref="B353:B375"/>
    <mergeCell ref="B205:B229"/>
    <mergeCell ref="B57:B81"/>
    <mergeCell ref="A353:A475"/>
    <mergeCell ref="A230:A352"/>
    <mergeCell ref="B253:B277"/>
    <mergeCell ref="B230:B252"/>
  </mergeCells>
  <pageMargins left="0" right="0" top="0" bottom="0" header="0" footer="0"/>
  <pageSetup paperSize="9" scale="21" fitToHeight="2" orientation="portrait" r:id="rId9"/>
  <drawing r:id="rId1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pageSetUpPr fitToPage="1"/>
  </sheetPr>
  <dimension ref="A1:K530"/>
  <sheetViews>
    <sheetView zoomScale="85" zoomScaleNormal="85" workbookViewId="0">
      <pane xSplit="3" ySplit="6" topLeftCell="D7" activePane="bottomRight" state="frozen"/>
      <selection activeCell="H303" sqref="H303"/>
      <selection pane="topRight" activeCell="H303" sqref="H303"/>
      <selection pane="bottomLeft" activeCell="H303" sqref="H303"/>
      <selection pane="bottomRight" activeCell="H303" sqref="H303"/>
    </sheetView>
  </sheetViews>
  <sheetFormatPr defaultColWidth="9.28515625" defaultRowHeight="15"/>
  <cols>
    <col min="1" max="1" width="30.28515625" style="123" customWidth="1"/>
    <col min="2" max="2" width="14.7109375" style="123" bestFit="1" customWidth="1"/>
    <col min="3" max="3" width="16.140625" style="123" customWidth="1"/>
    <col min="4" max="7" width="19.7109375" style="123" customWidth="1"/>
    <col min="8" max="9" width="13.42578125" style="14" customWidth="1"/>
    <col min="10" max="11" width="14.28515625" style="123" customWidth="1"/>
    <col min="12" max="16384" width="9.28515625" style="123"/>
  </cols>
  <sheetData>
    <row r="1" spans="1:11" ht="21" customHeight="1">
      <c r="A1" s="1242" t="s">
        <v>253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</row>
    <row r="2" spans="1:11" ht="16.5" customHeight="1"/>
    <row r="3" spans="1:11">
      <c r="D3" s="481" t="s">
        <v>252</v>
      </c>
      <c r="E3" s="482"/>
    </row>
    <row r="4" spans="1:11" ht="15.75" thickBot="1"/>
    <row r="5" spans="1:11" ht="38.25" customHeight="1">
      <c r="A5" s="1246" t="s">
        <v>7</v>
      </c>
      <c r="B5" s="483"/>
      <c r="C5" s="484"/>
      <c r="D5" s="483" t="s">
        <v>94</v>
      </c>
      <c r="E5" s="485"/>
      <c r="F5" s="486"/>
      <c r="G5" s="487" t="s">
        <v>271</v>
      </c>
      <c r="H5" s="1243" t="s">
        <v>255</v>
      </c>
      <c r="I5" s="1244"/>
      <c r="J5" s="1243" t="s">
        <v>254</v>
      </c>
      <c r="K5" s="1244"/>
    </row>
    <row r="6" spans="1:11" ht="51" customHeight="1" thickBot="1">
      <c r="A6" s="1247"/>
      <c r="B6" s="488" t="s">
        <v>20</v>
      </c>
      <c r="C6" s="489" t="s">
        <v>15</v>
      </c>
      <c r="D6" s="488" t="s">
        <v>3829</v>
      </c>
      <c r="E6" s="490" t="s">
        <v>3136</v>
      </c>
      <c r="F6" s="491" t="s">
        <v>3137</v>
      </c>
      <c r="G6" s="492" t="s">
        <v>272</v>
      </c>
      <c r="H6" s="493" t="s">
        <v>3138</v>
      </c>
      <c r="I6" s="494" t="s">
        <v>257</v>
      </c>
      <c r="J6" s="495" t="s">
        <v>251</v>
      </c>
      <c r="K6" s="494" t="s">
        <v>257</v>
      </c>
    </row>
    <row r="7" spans="1:11" ht="15" customHeight="1">
      <c r="A7" s="1245" t="s">
        <v>3139</v>
      </c>
      <c r="B7" s="496" t="s">
        <v>2088</v>
      </c>
      <c r="C7" s="497" t="s">
        <v>2612</v>
      </c>
      <c r="D7" s="498">
        <v>300</v>
      </c>
      <c r="E7" s="499">
        <v>40</v>
      </c>
      <c r="F7" s="499">
        <v>328</v>
      </c>
      <c r="G7" s="500">
        <v>216</v>
      </c>
      <c r="H7" s="501">
        <v>6179</v>
      </c>
      <c r="I7" s="502">
        <v>13220</v>
      </c>
      <c r="J7" s="501">
        <f t="shared" ref="J7:J70" si="0">H7-H7*$E$3</f>
        <v>6179</v>
      </c>
      <c r="K7" s="502">
        <f t="shared" ref="K7:K70" si="1">I7-I7*$E$3</f>
        <v>13220</v>
      </c>
    </row>
    <row r="8" spans="1:11">
      <c r="A8" s="1231"/>
      <c r="B8" s="503" t="s">
        <v>2089</v>
      </c>
      <c r="C8" s="504" t="s">
        <v>2613</v>
      </c>
      <c r="D8" s="505">
        <v>300</v>
      </c>
      <c r="E8" s="506">
        <v>40</v>
      </c>
      <c r="F8" s="506">
        <v>369</v>
      </c>
      <c r="G8" s="507">
        <v>243</v>
      </c>
      <c r="H8" s="664">
        <v>6724</v>
      </c>
      <c r="I8" s="665">
        <v>13770</v>
      </c>
      <c r="J8" s="508">
        <f t="shared" si="0"/>
        <v>6724</v>
      </c>
      <c r="K8" s="509">
        <f t="shared" si="1"/>
        <v>13770</v>
      </c>
    </row>
    <row r="9" spans="1:11">
      <c r="A9" s="1231"/>
      <c r="B9" s="503" t="s">
        <v>2090</v>
      </c>
      <c r="C9" s="504" t="s">
        <v>2614</v>
      </c>
      <c r="D9" s="505">
        <v>300</v>
      </c>
      <c r="E9" s="506">
        <v>40</v>
      </c>
      <c r="F9" s="506">
        <v>410</v>
      </c>
      <c r="G9" s="507">
        <v>270</v>
      </c>
      <c r="H9" s="664">
        <v>7269</v>
      </c>
      <c r="I9" s="665">
        <v>14310</v>
      </c>
      <c r="J9" s="508">
        <f t="shared" si="0"/>
        <v>7269</v>
      </c>
      <c r="K9" s="509">
        <f t="shared" si="1"/>
        <v>14310</v>
      </c>
    </row>
    <row r="10" spans="1:11">
      <c r="A10" s="1231"/>
      <c r="B10" s="503" t="s">
        <v>2091</v>
      </c>
      <c r="C10" s="504" t="s">
        <v>2615</v>
      </c>
      <c r="D10" s="505">
        <v>300</v>
      </c>
      <c r="E10" s="506">
        <v>40</v>
      </c>
      <c r="F10" s="506">
        <v>451</v>
      </c>
      <c r="G10" s="507">
        <v>297</v>
      </c>
      <c r="H10" s="664">
        <v>7814</v>
      </c>
      <c r="I10" s="665">
        <v>14860</v>
      </c>
      <c r="J10" s="508">
        <f t="shared" si="0"/>
        <v>7814</v>
      </c>
      <c r="K10" s="509">
        <f t="shared" si="1"/>
        <v>14860</v>
      </c>
    </row>
    <row r="11" spans="1:11">
      <c r="A11" s="1231"/>
      <c r="B11" s="503" t="s">
        <v>2092</v>
      </c>
      <c r="C11" s="504" t="s">
        <v>2616</v>
      </c>
      <c r="D11" s="505">
        <v>300</v>
      </c>
      <c r="E11" s="506">
        <v>40</v>
      </c>
      <c r="F11" s="506">
        <v>492</v>
      </c>
      <c r="G11" s="507">
        <v>324</v>
      </c>
      <c r="H11" s="664">
        <v>8359</v>
      </c>
      <c r="I11" s="665">
        <v>15400</v>
      </c>
      <c r="J11" s="508">
        <f t="shared" si="0"/>
        <v>8359</v>
      </c>
      <c r="K11" s="509">
        <f t="shared" si="1"/>
        <v>15400</v>
      </c>
    </row>
    <row r="12" spans="1:11">
      <c r="A12" s="1231"/>
      <c r="B12" s="503" t="s">
        <v>2093</v>
      </c>
      <c r="C12" s="504" t="s">
        <v>2617</v>
      </c>
      <c r="D12" s="505">
        <v>300</v>
      </c>
      <c r="E12" s="506">
        <v>40</v>
      </c>
      <c r="F12" s="506">
        <v>533</v>
      </c>
      <c r="G12" s="507">
        <v>351</v>
      </c>
      <c r="H12" s="664">
        <v>8904</v>
      </c>
      <c r="I12" s="665">
        <v>15950</v>
      </c>
      <c r="J12" s="508">
        <f t="shared" si="0"/>
        <v>8904</v>
      </c>
      <c r="K12" s="509">
        <f t="shared" si="1"/>
        <v>15950</v>
      </c>
    </row>
    <row r="13" spans="1:11">
      <c r="A13" s="1231"/>
      <c r="B13" s="503" t="s">
        <v>2094</v>
      </c>
      <c r="C13" s="504" t="s">
        <v>2618</v>
      </c>
      <c r="D13" s="505">
        <v>300</v>
      </c>
      <c r="E13" s="506">
        <v>40</v>
      </c>
      <c r="F13" s="506">
        <v>574</v>
      </c>
      <c r="G13" s="507">
        <v>378</v>
      </c>
      <c r="H13" s="664">
        <v>9450</v>
      </c>
      <c r="I13" s="665">
        <v>16490</v>
      </c>
      <c r="J13" s="508">
        <f t="shared" si="0"/>
        <v>9450</v>
      </c>
      <c r="K13" s="509">
        <f t="shared" si="1"/>
        <v>16490</v>
      </c>
    </row>
    <row r="14" spans="1:11">
      <c r="A14" s="1231"/>
      <c r="B14" s="503" t="s">
        <v>2095</v>
      </c>
      <c r="C14" s="504" t="s">
        <v>2619</v>
      </c>
      <c r="D14" s="505">
        <v>300</v>
      </c>
      <c r="E14" s="506">
        <v>40</v>
      </c>
      <c r="F14" s="506">
        <v>615</v>
      </c>
      <c r="G14" s="507">
        <v>405</v>
      </c>
      <c r="H14" s="664">
        <v>9995</v>
      </c>
      <c r="I14" s="665">
        <v>17040</v>
      </c>
      <c r="J14" s="508">
        <f t="shared" si="0"/>
        <v>9995</v>
      </c>
      <c r="K14" s="509">
        <f t="shared" si="1"/>
        <v>17040</v>
      </c>
    </row>
    <row r="15" spans="1:11">
      <c r="A15" s="1231"/>
      <c r="B15" s="503" t="s">
        <v>2096</v>
      </c>
      <c r="C15" s="504" t="s">
        <v>2620</v>
      </c>
      <c r="D15" s="505">
        <v>300</v>
      </c>
      <c r="E15" s="506">
        <v>40</v>
      </c>
      <c r="F15" s="506">
        <v>656</v>
      </c>
      <c r="G15" s="507">
        <v>432</v>
      </c>
      <c r="H15" s="664">
        <v>10540</v>
      </c>
      <c r="I15" s="665">
        <v>17580</v>
      </c>
      <c r="J15" s="508">
        <f t="shared" si="0"/>
        <v>10540</v>
      </c>
      <c r="K15" s="509">
        <f t="shared" si="1"/>
        <v>17580</v>
      </c>
    </row>
    <row r="16" spans="1:11">
      <c r="A16" s="1231"/>
      <c r="B16" s="503" t="s">
        <v>2097</v>
      </c>
      <c r="C16" s="504" t="s">
        <v>2621</v>
      </c>
      <c r="D16" s="505">
        <v>300</v>
      </c>
      <c r="E16" s="506">
        <v>40</v>
      </c>
      <c r="F16" s="506">
        <v>697</v>
      </c>
      <c r="G16" s="507">
        <v>459</v>
      </c>
      <c r="H16" s="664">
        <v>11085</v>
      </c>
      <c r="I16" s="665">
        <v>18130</v>
      </c>
      <c r="J16" s="508">
        <f t="shared" si="0"/>
        <v>11085</v>
      </c>
      <c r="K16" s="509">
        <f t="shared" si="1"/>
        <v>18130</v>
      </c>
    </row>
    <row r="17" spans="1:11">
      <c r="A17" s="1231"/>
      <c r="B17" s="503" t="s">
        <v>2098</v>
      </c>
      <c r="C17" s="504" t="s">
        <v>2622</v>
      </c>
      <c r="D17" s="505">
        <v>300</v>
      </c>
      <c r="E17" s="506">
        <v>40</v>
      </c>
      <c r="F17" s="506">
        <v>738</v>
      </c>
      <c r="G17" s="507">
        <v>486</v>
      </c>
      <c r="H17" s="664">
        <v>11630</v>
      </c>
      <c r="I17" s="665">
        <v>18670</v>
      </c>
      <c r="J17" s="508">
        <f t="shared" si="0"/>
        <v>11630</v>
      </c>
      <c r="K17" s="509">
        <f t="shared" si="1"/>
        <v>18670</v>
      </c>
    </row>
    <row r="18" spans="1:11">
      <c r="A18" s="1231"/>
      <c r="B18" s="503" t="s">
        <v>2099</v>
      </c>
      <c r="C18" s="504" t="s">
        <v>2623</v>
      </c>
      <c r="D18" s="505">
        <v>300</v>
      </c>
      <c r="E18" s="506">
        <v>40</v>
      </c>
      <c r="F18" s="506">
        <v>779</v>
      </c>
      <c r="G18" s="507">
        <v>513</v>
      </c>
      <c r="H18" s="664">
        <v>12176</v>
      </c>
      <c r="I18" s="665">
        <v>19220</v>
      </c>
      <c r="J18" s="508">
        <f t="shared" si="0"/>
        <v>12176</v>
      </c>
      <c r="K18" s="509">
        <f t="shared" si="1"/>
        <v>19220</v>
      </c>
    </row>
    <row r="19" spans="1:11">
      <c r="A19" s="1231"/>
      <c r="B19" s="503" t="s">
        <v>2100</v>
      </c>
      <c r="C19" s="504" t="s">
        <v>2624</v>
      </c>
      <c r="D19" s="505">
        <v>300</v>
      </c>
      <c r="E19" s="506">
        <v>40</v>
      </c>
      <c r="F19" s="506">
        <v>820</v>
      </c>
      <c r="G19" s="507">
        <v>540</v>
      </c>
      <c r="H19" s="664">
        <v>12721</v>
      </c>
      <c r="I19" s="665">
        <v>19760</v>
      </c>
      <c r="J19" s="508">
        <f t="shared" si="0"/>
        <v>12721</v>
      </c>
      <c r="K19" s="509">
        <f t="shared" si="1"/>
        <v>19760</v>
      </c>
    </row>
    <row r="20" spans="1:11">
      <c r="A20" s="1231"/>
      <c r="B20" s="503" t="s">
        <v>2101</v>
      </c>
      <c r="C20" s="504" t="s">
        <v>2625</v>
      </c>
      <c r="D20" s="505">
        <v>300</v>
      </c>
      <c r="E20" s="506">
        <v>40</v>
      </c>
      <c r="F20" s="506">
        <v>861</v>
      </c>
      <c r="G20" s="507">
        <v>567</v>
      </c>
      <c r="H20" s="664">
        <v>13266</v>
      </c>
      <c r="I20" s="665">
        <v>20310</v>
      </c>
      <c r="J20" s="508">
        <f t="shared" si="0"/>
        <v>13266</v>
      </c>
      <c r="K20" s="509">
        <f t="shared" si="1"/>
        <v>20310</v>
      </c>
    </row>
    <row r="21" spans="1:11">
      <c r="A21" s="1231"/>
      <c r="B21" s="503" t="s">
        <v>2102</v>
      </c>
      <c r="C21" s="504" t="s">
        <v>2626</v>
      </c>
      <c r="D21" s="505">
        <v>300</v>
      </c>
      <c r="E21" s="506">
        <v>40</v>
      </c>
      <c r="F21" s="506">
        <v>902</v>
      </c>
      <c r="G21" s="507">
        <v>594</v>
      </c>
      <c r="H21" s="664">
        <v>13811</v>
      </c>
      <c r="I21" s="665">
        <v>20850</v>
      </c>
      <c r="J21" s="508">
        <f t="shared" si="0"/>
        <v>13811</v>
      </c>
      <c r="K21" s="509">
        <f t="shared" si="1"/>
        <v>20850</v>
      </c>
    </row>
    <row r="22" spans="1:11">
      <c r="A22" s="1231"/>
      <c r="B22" s="503" t="s">
        <v>2103</v>
      </c>
      <c r="C22" s="504" t="s">
        <v>2627</v>
      </c>
      <c r="D22" s="505">
        <v>300</v>
      </c>
      <c r="E22" s="506">
        <v>40</v>
      </c>
      <c r="F22" s="506">
        <v>943</v>
      </c>
      <c r="G22" s="507">
        <v>621</v>
      </c>
      <c r="H22" s="664">
        <v>14356</v>
      </c>
      <c r="I22" s="665">
        <v>21400</v>
      </c>
      <c r="J22" s="508">
        <f t="shared" si="0"/>
        <v>14356</v>
      </c>
      <c r="K22" s="509">
        <f t="shared" si="1"/>
        <v>21400</v>
      </c>
    </row>
    <row r="23" spans="1:11">
      <c r="A23" s="1231"/>
      <c r="B23" s="503" t="s">
        <v>2104</v>
      </c>
      <c r="C23" s="504" t="s">
        <v>2628</v>
      </c>
      <c r="D23" s="505">
        <v>300</v>
      </c>
      <c r="E23" s="506">
        <v>40</v>
      </c>
      <c r="F23" s="506">
        <v>984</v>
      </c>
      <c r="G23" s="507">
        <v>648</v>
      </c>
      <c r="H23" s="664">
        <v>14901</v>
      </c>
      <c r="I23" s="665">
        <v>21940</v>
      </c>
      <c r="J23" s="508">
        <f t="shared" si="0"/>
        <v>14901</v>
      </c>
      <c r="K23" s="509">
        <f t="shared" si="1"/>
        <v>21940</v>
      </c>
    </row>
    <row r="24" spans="1:11">
      <c r="A24" s="1231"/>
      <c r="B24" s="503" t="s">
        <v>2105</v>
      </c>
      <c r="C24" s="504" t="s">
        <v>2629</v>
      </c>
      <c r="D24" s="505">
        <v>300</v>
      </c>
      <c r="E24" s="506">
        <v>40</v>
      </c>
      <c r="F24" s="506">
        <v>1025</v>
      </c>
      <c r="G24" s="507">
        <v>675</v>
      </c>
      <c r="H24" s="664">
        <v>15447</v>
      </c>
      <c r="I24" s="665">
        <v>22490</v>
      </c>
      <c r="J24" s="508">
        <f t="shared" si="0"/>
        <v>15447</v>
      </c>
      <c r="K24" s="509">
        <f t="shared" si="1"/>
        <v>22490</v>
      </c>
    </row>
    <row r="25" spans="1:11">
      <c r="A25" s="1231"/>
      <c r="B25" s="503" t="s">
        <v>2106</v>
      </c>
      <c r="C25" s="504" t="s">
        <v>2630</v>
      </c>
      <c r="D25" s="505">
        <v>300</v>
      </c>
      <c r="E25" s="506">
        <v>40</v>
      </c>
      <c r="F25" s="506">
        <v>1066</v>
      </c>
      <c r="G25" s="507">
        <v>702</v>
      </c>
      <c r="H25" s="664">
        <v>15992</v>
      </c>
      <c r="I25" s="665">
        <v>23030</v>
      </c>
      <c r="J25" s="508">
        <f t="shared" si="0"/>
        <v>15992</v>
      </c>
      <c r="K25" s="509">
        <f t="shared" si="1"/>
        <v>23030</v>
      </c>
    </row>
    <row r="26" spans="1:11">
      <c r="A26" s="1231"/>
      <c r="B26" s="503" t="s">
        <v>2107</v>
      </c>
      <c r="C26" s="504" t="s">
        <v>2631</v>
      </c>
      <c r="D26" s="505">
        <v>300</v>
      </c>
      <c r="E26" s="506">
        <v>40</v>
      </c>
      <c r="F26" s="506">
        <v>1107</v>
      </c>
      <c r="G26" s="507">
        <v>729</v>
      </c>
      <c r="H26" s="664">
        <v>16537</v>
      </c>
      <c r="I26" s="665">
        <v>23580</v>
      </c>
      <c r="J26" s="508">
        <f t="shared" si="0"/>
        <v>16537</v>
      </c>
      <c r="K26" s="509">
        <f t="shared" si="1"/>
        <v>23580</v>
      </c>
    </row>
    <row r="27" spans="1:11">
      <c r="A27" s="1231"/>
      <c r="B27" s="503" t="s">
        <v>2108</v>
      </c>
      <c r="C27" s="504" t="s">
        <v>2632</v>
      </c>
      <c r="D27" s="505">
        <v>300</v>
      </c>
      <c r="E27" s="506">
        <v>40</v>
      </c>
      <c r="F27" s="506">
        <v>1148</v>
      </c>
      <c r="G27" s="507">
        <v>756</v>
      </c>
      <c r="H27" s="664">
        <v>17082</v>
      </c>
      <c r="I27" s="665">
        <v>24120</v>
      </c>
      <c r="J27" s="508">
        <f t="shared" si="0"/>
        <v>17082</v>
      </c>
      <c r="K27" s="509">
        <f t="shared" si="1"/>
        <v>24120</v>
      </c>
    </row>
    <row r="28" spans="1:11">
      <c r="A28" s="1231"/>
      <c r="B28" s="503" t="s">
        <v>2109</v>
      </c>
      <c r="C28" s="504" t="s">
        <v>2633</v>
      </c>
      <c r="D28" s="505">
        <v>300</v>
      </c>
      <c r="E28" s="506">
        <v>40</v>
      </c>
      <c r="F28" s="506">
        <v>1189</v>
      </c>
      <c r="G28" s="507">
        <v>783</v>
      </c>
      <c r="H28" s="664">
        <v>17627</v>
      </c>
      <c r="I28" s="665">
        <v>24670</v>
      </c>
      <c r="J28" s="508">
        <f t="shared" si="0"/>
        <v>17627</v>
      </c>
      <c r="K28" s="509">
        <f t="shared" si="1"/>
        <v>24670</v>
      </c>
    </row>
    <row r="29" spans="1:11">
      <c r="A29" s="1231"/>
      <c r="B29" s="503" t="s">
        <v>2110</v>
      </c>
      <c r="C29" s="504" t="s">
        <v>2634</v>
      </c>
      <c r="D29" s="505">
        <v>300</v>
      </c>
      <c r="E29" s="506">
        <v>40</v>
      </c>
      <c r="F29" s="506">
        <v>1230</v>
      </c>
      <c r="G29" s="507">
        <v>810</v>
      </c>
      <c r="H29" s="664">
        <v>18172</v>
      </c>
      <c r="I29" s="665">
        <v>25220</v>
      </c>
      <c r="J29" s="508">
        <f t="shared" si="0"/>
        <v>18172</v>
      </c>
      <c r="K29" s="509">
        <f t="shared" si="1"/>
        <v>25220</v>
      </c>
    </row>
    <row r="30" spans="1:11">
      <c r="A30" s="1231"/>
      <c r="B30" s="503" t="s">
        <v>2111</v>
      </c>
      <c r="C30" s="504" t="s">
        <v>2635</v>
      </c>
      <c r="D30" s="505">
        <v>300</v>
      </c>
      <c r="E30" s="506">
        <v>40</v>
      </c>
      <c r="F30" s="506">
        <v>1271</v>
      </c>
      <c r="G30" s="507">
        <v>837</v>
      </c>
      <c r="H30" s="664">
        <v>18718</v>
      </c>
      <c r="I30" s="665">
        <v>25760</v>
      </c>
      <c r="J30" s="508">
        <f t="shared" si="0"/>
        <v>18718</v>
      </c>
      <c r="K30" s="509">
        <f t="shared" si="1"/>
        <v>25760</v>
      </c>
    </row>
    <row r="31" spans="1:11">
      <c r="A31" s="1231"/>
      <c r="B31" s="503" t="s">
        <v>2112</v>
      </c>
      <c r="C31" s="504" t="s">
        <v>2636</v>
      </c>
      <c r="D31" s="505">
        <v>300</v>
      </c>
      <c r="E31" s="506">
        <v>40</v>
      </c>
      <c r="F31" s="506">
        <v>1312</v>
      </c>
      <c r="G31" s="507">
        <v>864</v>
      </c>
      <c r="H31" s="664">
        <v>19263</v>
      </c>
      <c r="I31" s="665">
        <v>26310</v>
      </c>
      <c r="J31" s="508">
        <f t="shared" si="0"/>
        <v>19263</v>
      </c>
      <c r="K31" s="509">
        <f t="shared" si="1"/>
        <v>26310</v>
      </c>
    </row>
    <row r="32" spans="1:11">
      <c r="A32" s="1231"/>
      <c r="B32" s="503" t="s">
        <v>2113</v>
      </c>
      <c r="C32" s="504" t="s">
        <v>2637</v>
      </c>
      <c r="D32" s="505">
        <v>300</v>
      </c>
      <c r="E32" s="506">
        <v>40</v>
      </c>
      <c r="F32" s="506">
        <v>1353</v>
      </c>
      <c r="G32" s="507">
        <v>891</v>
      </c>
      <c r="H32" s="664">
        <v>19808</v>
      </c>
      <c r="I32" s="665">
        <v>26850</v>
      </c>
      <c r="J32" s="508">
        <f t="shared" si="0"/>
        <v>19808</v>
      </c>
      <c r="K32" s="509">
        <f t="shared" si="1"/>
        <v>26850</v>
      </c>
    </row>
    <row r="33" spans="1:11">
      <c r="A33" s="1231"/>
      <c r="B33" s="503" t="s">
        <v>2114</v>
      </c>
      <c r="C33" s="504" t="s">
        <v>2638</v>
      </c>
      <c r="D33" s="505">
        <v>300</v>
      </c>
      <c r="E33" s="506">
        <v>40</v>
      </c>
      <c r="F33" s="506">
        <v>1394</v>
      </c>
      <c r="G33" s="507">
        <v>918</v>
      </c>
      <c r="H33" s="664">
        <v>20353</v>
      </c>
      <c r="I33" s="665">
        <v>27400</v>
      </c>
      <c r="J33" s="508">
        <f t="shared" si="0"/>
        <v>20353</v>
      </c>
      <c r="K33" s="509">
        <f t="shared" si="1"/>
        <v>27400</v>
      </c>
    </row>
    <row r="34" spans="1:11">
      <c r="A34" s="1231"/>
      <c r="B34" s="503" t="s">
        <v>2115</v>
      </c>
      <c r="C34" s="504" t="s">
        <v>2639</v>
      </c>
      <c r="D34" s="505">
        <v>300</v>
      </c>
      <c r="E34" s="506">
        <v>40</v>
      </c>
      <c r="F34" s="506">
        <v>1435</v>
      </c>
      <c r="G34" s="507">
        <v>945</v>
      </c>
      <c r="H34" s="664">
        <v>20898</v>
      </c>
      <c r="I34" s="665">
        <v>27940</v>
      </c>
      <c r="J34" s="508">
        <f t="shared" si="0"/>
        <v>20898</v>
      </c>
      <c r="K34" s="509">
        <f t="shared" si="1"/>
        <v>27940</v>
      </c>
    </row>
    <row r="35" spans="1:11">
      <c r="A35" s="1231"/>
      <c r="B35" s="503" t="s">
        <v>2116</v>
      </c>
      <c r="C35" s="504" t="s">
        <v>2640</v>
      </c>
      <c r="D35" s="505">
        <v>300</v>
      </c>
      <c r="E35" s="506">
        <v>40</v>
      </c>
      <c r="F35" s="506">
        <v>1476</v>
      </c>
      <c r="G35" s="507">
        <v>972</v>
      </c>
      <c r="H35" s="664">
        <v>21443</v>
      </c>
      <c r="I35" s="665">
        <v>28490</v>
      </c>
      <c r="J35" s="508">
        <f t="shared" si="0"/>
        <v>21443</v>
      </c>
      <c r="K35" s="509">
        <f t="shared" si="1"/>
        <v>28490</v>
      </c>
    </row>
    <row r="36" spans="1:11">
      <c r="A36" s="1231"/>
      <c r="B36" s="503" t="s">
        <v>2117</v>
      </c>
      <c r="C36" s="504" t="s">
        <v>2641</v>
      </c>
      <c r="D36" s="505">
        <v>300</v>
      </c>
      <c r="E36" s="506">
        <v>40</v>
      </c>
      <c r="F36" s="506">
        <v>1517</v>
      </c>
      <c r="G36" s="507">
        <v>999</v>
      </c>
      <c r="H36" s="664">
        <v>21989</v>
      </c>
      <c r="I36" s="665">
        <v>29030</v>
      </c>
      <c r="J36" s="508">
        <f t="shared" si="0"/>
        <v>21989</v>
      </c>
      <c r="K36" s="509">
        <f t="shared" si="1"/>
        <v>29030</v>
      </c>
    </row>
    <row r="37" spans="1:11">
      <c r="A37" s="1231"/>
      <c r="B37" s="503" t="s">
        <v>2118</v>
      </c>
      <c r="C37" s="504" t="s">
        <v>2642</v>
      </c>
      <c r="D37" s="505">
        <v>300</v>
      </c>
      <c r="E37" s="506">
        <v>40</v>
      </c>
      <c r="F37" s="506">
        <v>1558</v>
      </c>
      <c r="G37" s="507">
        <v>1026</v>
      </c>
      <c r="H37" s="664">
        <v>22534</v>
      </c>
      <c r="I37" s="665">
        <v>29580</v>
      </c>
      <c r="J37" s="508">
        <f t="shared" si="0"/>
        <v>22534</v>
      </c>
      <c r="K37" s="509">
        <f t="shared" si="1"/>
        <v>29580</v>
      </c>
    </row>
    <row r="38" spans="1:11">
      <c r="A38" s="1231"/>
      <c r="B38" s="503" t="s">
        <v>2119</v>
      </c>
      <c r="C38" s="504" t="s">
        <v>2643</v>
      </c>
      <c r="D38" s="505">
        <v>300</v>
      </c>
      <c r="E38" s="506">
        <v>40</v>
      </c>
      <c r="F38" s="506">
        <v>1599</v>
      </c>
      <c r="G38" s="507">
        <v>1053</v>
      </c>
      <c r="H38" s="664">
        <v>23079</v>
      </c>
      <c r="I38" s="665">
        <v>30120</v>
      </c>
      <c r="J38" s="508">
        <f t="shared" si="0"/>
        <v>23079</v>
      </c>
      <c r="K38" s="509">
        <f t="shared" si="1"/>
        <v>30120</v>
      </c>
    </row>
    <row r="39" spans="1:11">
      <c r="A39" s="1231"/>
      <c r="B39" s="503" t="s">
        <v>2120</v>
      </c>
      <c r="C39" s="504" t="s">
        <v>2644</v>
      </c>
      <c r="D39" s="505">
        <v>300</v>
      </c>
      <c r="E39" s="506">
        <v>40</v>
      </c>
      <c r="F39" s="506">
        <v>1640</v>
      </c>
      <c r="G39" s="507">
        <v>1080</v>
      </c>
      <c r="H39" s="664">
        <v>23624</v>
      </c>
      <c r="I39" s="665">
        <v>30670</v>
      </c>
      <c r="J39" s="508">
        <f t="shared" si="0"/>
        <v>23624</v>
      </c>
      <c r="K39" s="509">
        <f t="shared" si="1"/>
        <v>30670</v>
      </c>
    </row>
    <row r="40" spans="1:11">
      <c r="A40" s="1231"/>
      <c r="B40" s="503" t="s">
        <v>2121</v>
      </c>
      <c r="C40" s="504" t="s">
        <v>2645</v>
      </c>
      <c r="D40" s="505">
        <v>300</v>
      </c>
      <c r="E40" s="506">
        <v>40</v>
      </c>
      <c r="F40" s="506">
        <v>1681</v>
      </c>
      <c r="G40" s="507">
        <v>1107</v>
      </c>
      <c r="H40" s="664">
        <v>24169</v>
      </c>
      <c r="I40" s="665">
        <v>31210</v>
      </c>
      <c r="J40" s="508">
        <f t="shared" si="0"/>
        <v>24169</v>
      </c>
      <c r="K40" s="509">
        <f t="shared" si="1"/>
        <v>31210</v>
      </c>
    </row>
    <row r="41" spans="1:11">
      <c r="A41" s="1231"/>
      <c r="B41" s="503" t="s">
        <v>2122</v>
      </c>
      <c r="C41" s="504" t="s">
        <v>2646</v>
      </c>
      <c r="D41" s="505">
        <v>300</v>
      </c>
      <c r="E41" s="506">
        <v>40</v>
      </c>
      <c r="F41" s="506">
        <v>1722</v>
      </c>
      <c r="G41" s="507">
        <v>1134</v>
      </c>
      <c r="H41" s="664">
        <v>24714</v>
      </c>
      <c r="I41" s="665">
        <v>31760</v>
      </c>
      <c r="J41" s="508">
        <f t="shared" si="0"/>
        <v>24714</v>
      </c>
      <c r="K41" s="509">
        <f t="shared" si="1"/>
        <v>31760</v>
      </c>
    </row>
    <row r="42" spans="1:11">
      <c r="A42" s="1231"/>
      <c r="B42" s="503" t="s">
        <v>2123</v>
      </c>
      <c r="C42" s="504" t="s">
        <v>2647</v>
      </c>
      <c r="D42" s="505">
        <v>300</v>
      </c>
      <c r="E42" s="506">
        <v>40</v>
      </c>
      <c r="F42" s="506">
        <v>1763</v>
      </c>
      <c r="G42" s="507">
        <v>1161</v>
      </c>
      <c r="H42" s="664">
        <v>25260</v>
      </c>
      <c r="I42" s="665">
        <v>32300</v>
      </c>
      <c r="J42" s="508">
        <f t="shared" si="0"/>
        <v>25260</v>
      </c>
      <c r="K42" s="509">
        <f t="shared" si="1"/>
        <v>32300</v>
      </c>
    </row>
    <row r="43" spans="1:11">
      <c r="A43" s="1231"/>
      <c r="B43" s="503" t="s">
        <v>2124</v>
      </c>
      <c r="C43" s="504" t="s">
        <v>2648</v>
      </c>
      <c r="D43" s="505">
        <v>300</v>
      </c>
      <c r="E43" s="506">
        <v>40</v>
      </c>
      <c r="F43" s="506">
        <v>1804</v>
      </c>
      <c r="G43" s="507">
        <v>1188</v>
      </c>
      <c r="H43" s="664">
        <v>25805</v>
      </c>
      <c r="I43" s="665">
        <v>32850</v>
      </c>
      <c r="J43" s="508">
        <f t="shared" si="0"/>
        <v>25805</v>
      </c>
      <c r="K43" s="509">
        <f t="shared" si="1"/>
        <v>32850</v>
      </c>
    </row>
    <row r="44" spans="1:11">
      <c r="A44" s="1231"/>
      <c r="B44" s="503" t="s">
        <v>2125</v>
      </c>
      <c r="C44" s="504" t="s">
        <v>2649</v>
      </c>
      <c r="D44" s="505">
        <v>300</v>
      </c>
      <c r="E44" s="506">
        <v>40</v>
      </c>
      <c r="F44" s="506">
        <v>1845</v>
      </c>
      <c r="G44" s="507">
        <v>1215</v>
      </c>
      <c r="H44" s="664">
        <v>26350</v>
      </c>
      <c r="I44" s="665">
        <v>33390</v>
      </c>
      <c r="J44" s="508">
        <f t="shared" si="0"/>
        <v>26350</v>
      </c>
      <c r="K44" s="509">
        <f t="shared" si="1"/>
        <v>33390</v>
      </c>
    </row>
    <row r="45" spans="1:11">
      <c r="A45" s="1231"/>
      <c r="B45" s="503" t="s">
        <v>2126</v>
      </c>
      <c r="C45" s="504" t="s">
        <v>2650</v>
      </c>
      <c r="D45" s="505">
        <v>300</v>
      </c>
      <c r="E45" s="506">
        <v>40</v>
      </c>
      <c r="F45" s="506">
        <v>1886</v>
      </c>
      <c r="G45" s="507">
        <v>1242</v>
      </c>
      <c r="H45" s="664">
        <v>26895</v>
      </c>
      <c r="I45" s="665">
        <v>33940</v>
      </c>
      <c r="J45" s="508">
        <f t="shared" si="0"/>
        <v>26895</v>
      </c>
      <c r="K45" s="509">
        <f t="shared" si="1"/>
        <v>33940</v>
      </c>
    </row>
    <row r="46" spans="1:11">
      <c r="A46" s="1231"/>
      <c r="B46" s="503" t="s">
        <v>2127</v>
      </c>
      <c r="C46" s="504" t="s">
        <v>2651</v>
      </c>
      <c r="D46" s="505">
        <v>300</v>
      </c>
      <c r="E46" s="506">
        <v>40</v>
      </c>
      <c r="F46" s="506">
        <v>1927</v>
      </c>
      <c r="G46" s="507">
        <v>1269</v>
      </c>
      <c r="H46" s="664">
        <v>27440</v>
      </c>
      <c r="I46" s="665">
        <v>34480</v>
      </c>
      <c r="J46" s="508">
        <f t="shared" si="0"/>
        <v>27440</v>
      </c>
      <c r="K46" s="509">
        <f t="shared" si="1"/>
        <v>34480</v>
      </c>
    </row>
    <row r="47" spans="1:11">
      <c r="A47" s="1231"/>
      <c r="B47" s="503" t="s">
        <v>2128</v>
      </c>
      <c r="C47" s="504" t="s">
        <v>2652</v>
      </c>
      <c r="D47" s="505">
        <v>300</v>
      </c>
      <c r="E47" s="506">
        <v>40</v>
      </c>
      <c r="F47" s="506">
        <v>1968</v>
      </c>
      <c r="G47" s="507">
        <v>1296</v>
      </c>
      <c r="H47" s="664">
        <v>27986</v>
      </c>
      <c r="I47" s="665">
        <v>35030</v>
      </c>
      <c r="J47" s="508">
        <f t="shared" si="0"/>
        <v>27986</v>
      </c>
      <c r="K47" s="509">
        <f t="shared" si="1"/>
        <v>35030</v>
      </c>
    </row>
    <row r="48" spans="1:11">
      <c r="A48" s="1231"/>
      <c r="B48" s="503" t="s">
        <v>2129</v>
      </c>
      <c r="C48" s="504" t="s">
        <v>2653</v>
      </c>
      <c r="D48" s="505">
        <v>300</v>
      </c>
      <c r="E48" s="506">
        <v>40</v>
      </c>
      <c r="F48" s="506">
        <v>2009</v>
      </c>
      <c r="G48" s="507">
        <v>1323</v>
      </c>
      <c r="H48" s="664">
        <v>28531</v>
      </c>
      <c r="I48" s="665">
        <v>35570</v>
      </c>
      <c r="J48" s="508">
        <f t="shared" si="0"/>
        <v>28531</v>
      </c>
      <c r="K48" s="509">
        <f t="shared" si="1"/>
        <v>35570</v>
      </c>
    </row>
    <row r="49" spans="1:11" ht="15.75" thickBot="1">
      <c r="A49" s="1231"/>
      <c r="B49" s="510" t="s">
        <v>2130</v>
      </c>
      <c r="C49" s="511" t="s">
        <v>2654</v>
      </c>
      <c r="D49" s="512">
        <v>300</v>
      </c>
      <c r="E49" s="513">
        <v>40</v>
      </c>
      <c r="F49" s="513">
        <v>2050</v>
      </c>
      <c r="G49" s="514">
        <v>1350</v>
      </c>
      <c r="H49" s="664">
        <v>29076</v>
      </c>
      <c r="I49" s="665">
        <v>36120</v>
      </c>
      <c r="J49" s="515">
        <f t="shared" si="0"/>
        <v>29076</v>
      </c>
      <c r="K49" s="516">
        <f t="shared" si="1"/>
        <v>36120</v>
      </c>
    </row>
    <row r="50" spans="1:11">
      <c r="A50" s="1231"/>
      <c r="B50" s="496" t="s">
        <v>2131</v>
      </c>
      <c r="C50" s="497" t="s">
        <v>2655</v>
      </c>
      <c r="D50" s="517">
        <v>500</v>
      </c>
      <c r="E50" s="518">
        <v>40</v>
      </c>
      <c r="F50" s="518">
        <v>328</v>
      </c>
      <c r="G50" s="519">
        <v>312</v>
      </c>
      <c r="H50" s="664">
        <v>6800</v>
      </c>
      <c r="I50" s="665">
        <v>13840</v>
      </c>
      <c r="J50" s="501">
        <f t="shared" si="0"/>
        <v>6800</v>
      </c>
      <c r="K50" s="502">
        <f t="shared" si="1"/>
        <v>13840</v>
      </c>
    </row>
    <row r="51" spans="1:11">
      <c r="A51" s="1231"/>
      <c r="B51" s="503" t="s">
        <v>2132</v>
      </c>
      <c r="C51" s="504" t="s">
        <v>2656</v>
      </c>
      <c r="D51" s="505">
        <v>500</v>
      </c>
      <c r="E51" s="506">
        <v>40</v>
      </c>
      <c r="F51" s="506">
        <v>369</v>
      </c>
      <c r="G51" s="507">
        <v>351</v>
      </c>
      <c r="H51" s="664">
        <v>7400</v>
      </c>
      <c r="I51" s="665">
        <v>14440</v>
      </c>
      <c r="J51" s="508">
        <f t="shared" si="0"/>
        <v>7400</v>
      </c>
      <c r="K51" s="509">
        <f t="shared" si="1"/>
        <v>14440</v>
      </c>
    </row>
    <row r="52" spans="1:11">
      <c r="A52" s="1231"/>
      <c r="B52" s="503" t="s">
        <v>2133</v>
      </c>
      <c r="C52" s="504" t="s">
        <v>2657</v>
      </c>
      <c r="D52" s="505">
        <v>500</v>
      </c>
      <c r="E52" s="506">
        <v>40</v>
      </c>
      <c r="F52" s="506">
        <v>410</v>
      </c>
      <c r="G52" s="507">
        <v>390</v>
      </c>
      <c r="H52" s="664">
        <v>8001</v>
      </c>
      <c r="I52" s="665">
        <v>15040</v>
      </c>
      <c r="J52" s="508">
        <f t="shared" si="0"/>
        <v>8001</v>
      </c>
      <c r="K52" s="509">
        <f t="shared" si="1"/>
        <v>15040</v>
      </c>
    </row>
    <row r="53" spans="1:11">
      <c r="A53" s="1231"/>
      <c r="B53" s="503" t="s">
        <v>2134</v>
      </c>
      <c r="C53" s="504" t="s">
        <v>2658</v>
      </c>
      <c r="D53" s="505">
        <v>500</v>
      </c>
      <c r="E53" s="506">
        <v>40</v>
      </c>
      <c r="F53" s="506">
        <v>451</v>
      </c>
      <c r="G53" s="507">
        <v>429</v>
      </c>
      <c r="H53" s="664">
        <v>8601</v>
      </c>
      <c r="I53" s="665">
        <v>15640</v>
      </c>
      <c r="J53" s="508">
        <f t="shared" si="0"/>
        <v>8601</v>
      </c>
      <c r="K53" s="509">
        <f t="shared" si="1"/>
        <v>15640</v>
      </c>
    </row>
    <row r="54" spans="1:11">
      <c r="A54" s="1231"/>
      <c r="B54" s="503" t="s">
        <v>2135</v>
      </c>
      <c r="C54" s="504" t="s">
        <v>2659</v>
      </c>
      <c r="D54" s="505">
        <v>500</v>
      </c>
      <c r="E54" s="506">
        <v>40</v>
      </c>
      <c r="F54" s="506">
        <v>492</v>
      </c>
      <c r="G54" s="507">
        <v>468</v>
      </c>
      <c r="H54" s="664">
        <v>9201</v>
      </c>
      <c r="I54" s="665">
        <v>16240</v>
      </c>
      <c r="J54" s="508">
        <f t="shared" si="0"/>
        <v>9201</v>
      </c>
      <c r="K54" s="509">
        <f t="shared" si="1"/>
        <v>16240</v>
      </c>
    </row>
    <row r="55" spans="1:11">
      <c r="A55" s="1231"/>
      <c r="B55" s="503" t="s">
        <v>2136</v>
      </c>
      <c r="C55" s="504" t="s">
        <v>2660</v>
      </c>
      <c r="D55" s="505">
        <v>500</v>
      </c>
      <c r="E55" s="506">
        <v>40</v>
      </c>
      <c r="F55" s="506">
        <v>533</v>
      </c>
      <c r="G55" s="507">
        <v>507</v>
      </c>
      <c r="H55" s="664">
        <v>9801</v>
      </c>
      <c r="I55" s="665">
        <v>16840</v>
      </c>
      <c r="J55" s="508">
        <f t="shared" si="0"/>
        <v>9801</v>
      </c>
      <c r="K55" s="509">
        <f t="shared" si="1"/>
        <v>16840</v>
      </c>
    </row>
    <row r="56" spans="1:11">
      <c r="A56" s="1231"/>
      <c r="B56" s="503" t="s">
        <v>2137</v>
      </c>
      <c r="C56" s="504" t="s">
        <v>2661</v>
      </c>
      <c r="D56" s="505">
        <v>500</v>
      </c>
      <c r="E56" s="506">
        <v>40</v>
      </c>
      <c r="F56" s="506">
        <v>574</v>
      </c>
      <c r="G56" s="507">
        <v>546</v>
      </c>
      <c r="H56" s="664">
        <v>10402</v>
      </c>
      <c r="I56" s="665">
        <v>17440</v>
      </c>
      <c r="J56" s="508">
        <f t="shared" si="0"/>
        <v>10402</v>
      </c>
      <c r="K56" s="509">
        <f t="shared" si="1"/>
        <v>17440</v>
      </c>
    </row>
    <row r="57" spans="1:11">
      <c r="A57" s="1231"/>
      <c r="B57" s="503" t="s">
        <v>2138</v>
      </c>
      <c r="C57" s="504" t="s">
        <v>2662</v>
      </c>
      <c r="D57" s="505">
        <v>500</v>
      </c>
      <c r="E57" s="506">
        <v>40</v>
      </c>
      <c r="F57" s="506">
        <v>615</v>
      </c>
      <c r="G57" s="507">
        <v>585</v>
      </c>
      <c r="H57" s="664">
        <v>11002</v>
      </c>
      <c r="I57" s="665">
        <v>18040</v>
      </c>
      <c r="J57" s="508">
        <f t="shared" si="0"/>
        <v>11002</v>
      </c>
      <c r="K57" s="509">
        <f t="shared" si="1"/>
        <v>18040</v>
      </c>
    </row>
    <row r="58" spans="1:11">
      <c r="A58" s="1231"/>
      <c r="B58" s="503" t="s">
        <v>2139</v>
      </c>
      <c r="C58" s="504" t="s">
        <v>2663</v>
      </c>
      <c r="D58" s="505">
        <v>500</v>
      </c>
      <c r="E58" s="506">
        <v>40</v>
      </c>
      <c r="F58" s="506">
        <v>656</v>
      </c>
      <c r="G58" s="507">
        <v>624</v>
      </c>
      <c r="H58" s="664">
        <v>11602</v>
      </c>
      <c r="I58" s="665">
        <v>18640</v>
      </c>
      <c r="J58" s="508">
        <f t="shared" si="0"/>
        <v>11602</v>
      </c>
      <c r="K58" s="509">
        <f t="shared" si="1"/>
        <v>18640</v>
      </c>
    </row>
    <row r="59" spans="1:11">
      <c r="A59" s="1231"/>
      <c r="B59" s="503" t="s">
        <v>2140</v>
      </c>
      <c r="C59" s="504" t="s">
        <v>2664</v>
      </c>
      <c r="D59" s="505">
        <v>500</v>
      </c>
      <c r="E59" s="506">
        <v>40</v>
      </c>
      <c r="F59" s="506">
        <v>697</v>
      </c>
      <c r="G59" s="507">
        <v>663</v>
      </c>
      <c r="H59" s="664">
        <v>12202</v>
      </c>
      <c r="I59" s="665">
        <v>19250</v>
      </c>
      <c r="J59" s="508">
        <f t="shared" si="0"/>
        <v>12202</v>
      </c>
      <c r="K59" s="509">
        <f t="shared" si="1"/>
        <v>19250</v>
      </c>
    </row>
    <row r="60" spans="1:11">
      <c r="A60" s="1231"/>
      <c r="B60" s="503" t="s">
        <v>2141</v>
      </c>
      <c r="C60" s="504" t="s">
        <v>2665</v>
      </c>
      <c r="D60" s="505">
        <v>500</v>
      </c>
      <c r="E60" s="506">
        <v>40</v>
      </c>
      <c r="F60" s="506">
        <v>738</v>
      </c>
      <c r="G60" s="507">
        <v>702</v>
      </c>
      <c r="H60" s="664">
        <v>12803</v>
      </c>
      <c r="I60" s="665">
        <v>19850</v>
      </c>
      <c r="J60" s="508">
        <f t="shared" si="0"/>
        <v>12803</v>
      </c>
      <c r="K60" s="509">
        <f t="shared" si="1"/>
        <v>19850</v>
      </c>
    </row>
    <row r="61" spans="1:11">
      <c r="A61" s="1231"/>
      <c r="B61" s="503" t="s">
        <v>2142</v>
      </c>
      <c r="C61" s="504" t="s">
        <v>2666</v>
      </c>
      <c r="D61" s="505">
        <v>500</v>
      </c>
      <c r="E61" s="506">
        <v>40</v>
      </c>
      <c r="F61" s="506">
        <v>779</v>
      </c>
      <c r="G61" s="507">
        <v>741</v>
      </c>
      <c r="H61" s="664">
        <v>13403</v>
      </c>
      <c r="I61" s="665">
        <v>20450</v>
      </c>
      <c r="J61" s="508">
        <f t="shared" si="0"/>
        <v>13403</v>
      </c>
      <c r="K61" s="509">
        <f t="shared" si="1"/>
        <v>20450</v>
      </c>
    </row>
    <row r="62" spans="1:11">
      <c r="A62" s="1231"/>
      <c r="B62" s="503" t="s">
        <v>2143</v>
      </c>
      <c r="C62" s="504" t="s">
        <v>2667</v>
      </c>
      <c r="D62" s="505">
        <v>500</v>
      </c>
      <c r="E62" s="506">
        <v>40</v>
      </c>
      <c r="F62" s="506">
        <v>820</v>
      </c>
      <c r="G62" s="507">
        <v>780</v>
      </c>
      <c r="H62" s="664">
        <v>14003</v>
      </c>
      <c r="I62" s="665">
        <v>21050</v>
      </c>
      <c r="J62" s="508">
        <f t="shared" si="0"/>
        <v>14003</v>
      </c>
      <c r="K62" s="509">
        <f t="shared" si="1"/>
        <v>21050</v>
      </c>
    </row>
    <row r="63" spans="1:11">
      <c r="A63" s="1231"/>
      <c r="B63" s="503" t="s">
        <v>2144</v>
      </c>
      <c r="C63" s="504" t="s">
        <v>2668</v>
      </c>
      <c r="D63" s="505">
        <v>500</v>
      </c>
      <c r="E63" s="506">
        <v>40</v>
      </c>
      <c r="F63" s="506">
        <v>861</v>
      </c>
      <c r="G63" s="507">
        <v>819</v>
      </c>
      <c r="H63" s="664">
        <v>14604</v>
      </c>
      <c r="I63" s="665">
        <v>21650</v>
      </c>
      <c r="J63" s="508">
        <f t="shared" si="0"/>
        <v>14604</v>
      </c>
      <c r="K63" s="509">
        <f t="shared" si="1"/>
        <v>21650</v>
      </c>
    </row>
    <row r="64" spans="1:11">
      <c r="A64" s="1231"/>
      <c r="B64" s="503" t="s">
        <v>2145</v>
      </c>
      <c r="C64" s="504" t="s">
        <v>2669</v>
      </c>
      <c r="D64" s="505">
        <v>500</v>
      </c>
      <c r="E64" s="506">
        <v>40</v>
      </c>
      <c r="F64" s="506">
        <v>902</v>
      </c>
      <c r="G64" s="507">
        <v>858</v>
      </c>
      <c r="H64" s="664">
        <v>15204</v>
      </c>
      <c r="I64" s="665">
        <v>22250</v>
      </c>
      <c r="J64" s="508">
        <f t="shared" si="0"/>
        <v>15204</v>
      </c>
      <c r="K64" s="509">
        <f t="shared" si="1"/>
        <v>22250</v>
      </c>
    </row>
    <row r="65" spans="1:11">
      <c r="A65" s="1231"/>
      <c r="B65" s="503" t="s">
        <v>2146</v>
      </c>
      <c r="C65" s="504" t="s">
        <v>2670</v>
      </c>
      <c r="D65" s="505">
        <v>500</v>
      </c>
      <c r="E65" s="506">
        <v>40</v>
      </c>
      <c r="F65" s="506">
        <v>943</v>
      </c>
      <c r="G65" s="507">
        <v>897</v>
      </c>
      <c r="H65" s="664">
        <v>15804</v>
      </c>
      <c r="I65" s="665">
        <v>22850</v>
      </c>
      <c r="J65" s="508">
        <f t="shared" si="0"/>
        <v>15804</v>
      </c>
      <c r="K65" s="509">
        <f t="shared" si="1"/>
        <v>22850</v>
      </c>
    </row>
    <row r="66" spans="1:11">
      <c r="A66" s="1231"/>
      <c r="B66" s="503" t="s">
        <v>2147</v>
      </c>
      <c r="C66" s="504" t="s">
        <v>2671</v>
      </c>
      <c r="D66" s="505">
        <v>500</v>
      </c>
      <c r="E66" s="506">
        <v>40</v>
      </c>
      <c r="F66" s="506">
        <v>984</v>
      </c>
      <c r="G66" s="507">
        <v>936</v>
      </c>
      <c r="H66" s="664">
        <v>16404</v>
      </c>
      <c r="I66" s="665">
        <v>23450</v>
      </c>
      <c r="J66" s="508">
        <f t="shared" si="0"/>
        <v>16404</v>
      </c>
      <c r="K66" s="509">
        <f t="shared" si="1"/>
        <v>23450</v>
      </c>
    </row>
    <row r="67" spans="1:11">
      <c r="A67" s="1231"/>
      <c r="B67" s="503" t="s">
        <v>2148</v>
      </c>
      <c r="C67" s="504" t="s">
        <v>2672</v>
      </c>
      <c r="D67" s="505">
        <v>500</v>
      </c>
      <c r="E67" s="506">
        <v>40</v>
      </c>
      <c r="F67" s="506">
        <v>1025</v>
      </c>
      <c r="G67" s="507">
        <v>975</v>
      </c>
      <c r="H67" s="664">
        <v>17005</v>
      </c>
      <c r="I67" s="665">
        <v>24050</v>
      </c>
      <c r="J67" s="508">
        <f t="shared" si="0"/>
        <v>17005</v>
      </c>
      <c r="K67" s="509">
        <f t="shared" si="1"/>
        <v>24050</v>
      </c>
    </row>
    <row r="68" spans="1:11">
      <c r="A68" s="1231"/>
      <c r="B68" s="503" t="s">
        <v>2149</v>
      </c>
      <c r="C68" s="504" t="s">
        <v>2673</v>
      </c>
      <c r="D68" s="505">
        <v>500</v>
      </c>
      <c r="E68" s="506">
        <v>40</v>
      </c>
      <c r="F68" s="506">
        <v>1066</v>
      </c>
      <c r="G68" s="507">
        <v>1014</v>
      </c>
      <c r="H68" s="664">
        <v>17605</v>
      </c>
      <c r="I68" s="665">
        <v>24650</v>
      </c>
      <c r="J68" s="508">
        <f t="shared" si="0"/>
        <v>17605</v>
      </c>
      <c r="K68" s="509">
        <f t="shared" si="1"/>
        <v>24650</v>
      </c>
    </row>
    <row r="69" spans="1:11">
      <c r="A69" s="1231"/>
      <c r="B69" s="503" t="s">
        <v>2150</v>
      </c>
      <c r="C69" s="504" t="s">
        <v>2674</v>
      </c>
      <c r="D69" s="505">
        <v>500</v>
      </c>
      <c r="E69" s="506">
        <v>40</v>
      </c>
      <c r="F69" s="506">
        <v>1107</v>
      </c>
      <c r="G69" s="507">
        <v>1053</v>
      </c>
      <c r="H69" s="664">
        <v>18205</v>
      </c>
      <c r="I69" s="665">
        <v>25250</v>
      </c>
      <c r="J69" s="508">
        <f t="shared" si="0"/>
        <v>18205</v>
      </c>
      <c r="K69" s="509">
        <f t="shared" si="1"/>
        <v>25250</v>
      </c>
    </row>
    <row r="70" spans="1:11">
      <c r="A70" s="1231"/>
      <c r="B70" s="503" t="s">
        <v>2151</v>
      </c>
      <c r="C70" s="504" t="s">
        <v>2675</v>
      </c>
      <c r="D70" s="505">
        <v>500</v>
      </c>
      <c r="E70" s="506">
        <v>40</v>
      </c>
      <c r="F70" s="506">
        <v>1148</v>
      </c>
      <c r="G70" s="507">
        <v>1092</v>
      </c>
      <c r="H70" s="664">
        <v>18806</v>
      </c>
      <c r="I70" s="665">
        <v>25850</v>
      </c>
      <c r="J70" s="508">
        <f t="shared" si="0"/>
        <v>18806</v>
      </c>
      <c r="K70" s="509">
        <f t="shared" si="1"/>
        <v>25850</v>
      </c>
    </row>
    <row r="71" spans="1:11">
      <c r="A71" s="1231"/>
      <c r="B71" s="503" t="s">
        <v>2152</v>
      </c>
      <c r="C71" s="504" t="s">
        <v>2676</v>
      </c>
      <c r="D71" s="505">
        <v>500</v>
      </c>
      <c r="E71" s="506">
        <v>40</v>
      </c>
      <c r="F71" s="506">
        <v>1189</v>
      </c>
      <c r="G71" s="507">
        <v>1131</v>
      </c>
      <c r="H71" s="664">
        <v>19406</v>
      </c>
      <c r="I71" s="665">
        <v>26450</v>
      </c>
      <c r="J71" s="508">
        <f t="shared" ref="J71:J134" si="2">H71-H71*$E$3</f>
        <v>19406</v>
      </c>
      <c r="K71" s="509">
        <f t="shared" ref="K71:K134" si="3">I71-I71*$E$3</f>
        <v>26450</v>
      </c>
    </row>
    <row r="72" spans="1:11">
      <c r="A72" s="1231"/>
      <c r="B72" s="503" t="s">
        <v>2153</v>
      </c>
      <c r="C72" s="504" t="s">
        <v>2677</v>
      </c>
      <c r="D72" s="505">
        <v>500</v>
      </c>
      <c r="E72" s="506">
        <v>40</v>
      </c>
      <c r="F72" s="506">
        <v>1230</v>
      </c>
      <c r="G72" s="507">
        <v>1170</v>
      </c>
      <c r="H72" s="664">
        <v>20006</v>
      </c>
      <c r="I72" s="665">
        <v>27050</v>
      </c>
      <c r="J72" s="508">
        <f t="shared" si="2"/>
        <v>20006</v>
      </c>
      <c r="K72" s="509">
        <f t="shared" si="3"/>
        <v>27050</v>
      </c>
    </row>
    <row r="73" spans="1:11">
      <c r="A73" s="1231"/>
      <c r="B73" s="503" t="s">
        <v>2154</v>
      </c>
      <c r="C73" s="504" t="s">
        <v>2678</v>
      </c>
      <c r="D73" s="505">
        <v>500</v>
      </c>
      <c r="E73" s="506">
        <v>40</v>
      </c>
      <c r="F73" s="506">
        <v>1271</v>
      </c>
      <c r="G73" s="507">
        <v>1209</v>
      </c>
      <c r="H73" s="664">
        <v>20606</v>
      </c>
      <c r="I73" s="665">
        <v>27650</v>
      </c>
      <c r="J73" s="508">
        <f t="shared" si="2"/>
        <v>20606</v>
      </c>
      <c r="K73" s="509">
        <f t="shared" si="3"/>
        <v>27650</v>
      </c>
    </row>
    <row r="74" spans="1:11">
      <c r="A74" s="1231"/>
      <c r="B74" s="503" t="s">
        <v>2155</v>
      </c>
      <c r="C74" s="504" t="s">
        <v>2679</v>
      </c>
      <c r="D74" s="505">
        <v>500</v>
      </c>
      <c r="E74" s="506">
        <v>40</v>
      </c>
      <c r="F74" s="506">
        <v>1312</v>
      </c>
      <c r="G74" s="507">
        <v>1248</v>
      </c>
      <c r="H74" s="664">
        <v>21207</v>
      </c>
      <c r="I74" s="665">
        <v>28250</v>
      </c>
      <c r="J74" s="508">
        <f t="shared" si="2"/>
        <v>21207</v>
      </c>
      <c r="K74" s="509">
        <f t="shared" si="3"/>
        <v>28250</v>
      </c>
    </row>
    <row r="75" spans="1:11">
      <c r="A75" s="1231"/>
      <c r="B75" s="503" t="s">
        <v>2156</v>
      </c>
      <c r="C75" s="504" t="s">
        <v>2680</v>
      </c>
      <c r="D75" s="505">
        <v>500</v>
      </c>
      <c r="E75" s="506">
        <v>40</v>
      </c>
      <c r="F75" s="506">
        <v>1353</v>
      </c>
      <c r="G75" s="507">
        <v>1287</v>
      </c>
      <c r="H75" s="664">
        <v>21807</v>
      </c>
      <c r="I75" s="665">
        <v>28850</v>
      </c>
      <c r="J75" s="508">
        <f t="shared" si="2"/>
        <v>21807</v>
      </c>
      <c r="K75" s="509">
        <f t="shared" si="3"/>
        <v>28850</v>
      </c>
    </row>
    <row r="76" spans="1:11">
      <c r="A76" s="1231"/>
      <c r="B76" s="503" t="s">
        <v>2157</v>
      </c>
      <c r="C76" s="504" t="s">
        <v>2681</v>
      </c>
      <c r="D76" s="505">
        <v>500</v>
      </c>
      <c r="E76" s="506">
        <v>40</v>
      </c>
      <c r="F76" s="506">
        <v>1394</v>
      </c>
      <c r="G76" s="507">
        <v>1326</v>
      </c>
      <c r="H76" s="664">
        <v>22407</v>
      </c>
      <c r="I76" s="665">
        <v>29450</v>
      </c>
      <c r="J76" s="508">
        <f t="shared" si="2"/>
        <v>22407</v>
      </c>
      <c r="K76" s="509">
        <f t="shared" si="3"/>
        <v>29450</v>
      </c>
    </row>
    <row r="77" spans="1:11">
      <c r="A77" s="1231"/>
      <c r="B77" s="503" t="s">
        <v>2158</v>
      </c>
      <c r="C77" s="504" t="s">
        <v>2682</v>
      </c>
      <c r="D77" s="505">
        <v>500</v>
      </c>
      <c r="E77" s="506">
        <v>40</v>
      </c>
      <c r="F77" s="506">
        <v>1435</v>
      </c>
      <c r="G77" s="507">
        <v>1365</v>
      </c>
      <c r="H77" s="664">
        <v>23007</v>
      </c>
      <c r="I77" s="665">
        <v>30050</v>
      </c>
      <c r="J77" s="508">
        <f t="shared" si="2"/>
        <v>23007</v>
      </c>
      <c r="K77" s="509">
        <f t="shared" si="3"/>
        <v>30050</v>
      </c>
    </row>
    <row r="78" spans="1:11">
      <c r="A78" s="1231"/>
      <c r="B78" s="503" t="s">
        <v>2159</v>
      </c>
      <c r="C78" s="504" t="s">
        <v>2683</v>
      </c>
      <c r="D78" s="505">
        <v>500</v>
      </c>
      <c r="E78" s="506">
        <v>40</v>
      </c>
      <c r="F78" s="506">
        <v>1476</v>
      </c>
      <c r="G78" s="507">
        <v>1404</v>
      </c>
      <c r="H78" s="664">
        <v>23608</v>
      </c>
      <c r="I78" s="665">
        <v>30650</v>
      </c>
      <c r="J78" s="508">
        <f t="shared" si="2"/>
        <v>23608</v>
      </c>
      <c r="K78" s="509">
        <f t="shared" si="3"/>
        <v>30650</v>
      </c>
    </row>
    <row r="79" spans="1:11">
      <c r="A79" s="1231"/>
      <c r="B79" s="503" t="s">
        <v>2160</v>
      </c>
      <c r="C79" s="504" t="s">
        <v>2684</v>
      </c>
      <c r="D79" s="505">
        <v>500</v>
      </c>
      <c r="E79" s="506">
        <v>40</v>
      </c>
      <c r="F79" s="506">
        <v>1517</v>
      </c>
      <c r="G79" s="507">
        <v>1443</v>
      </c>
      <c r="H79" s="664">
        <v>24208</v>
      </c>
      <c r="I79" s="665">
        <v>31250</v>
      </c>
      <c r="J79" s="508">
        <f t="shared" si="2"/>
        <v>24208</v>
      </c>
      <c r="K79" s="509">
        <f t="shared" si="3"/>
        <v>31250</v>
      </c>
    </row>
    <row r="80" spans="1:11">
      <c r="A80" s="1231"/>
      <c r="B80" s="503" t="s">
        <v>2161</v>
      </c>
      <c r="C80" s="504" t="s">
        <v>2685</v>
      </c>
      <c r="D80" s="505">
        <v>500</v>
      </c>
      <c r="E80" s="506">
        <v>40</v>
      </c>
      <c r="F80" s="506">
        <v>1558</v>
      </c>
      <c r="G80" s="507">
        <v>1482</v>
      </c>
      <c r="H80" s="664">
        <v>24808</v>
      </c>
      <c r="I80" s="665">
        <v>31850</v>
      </c>
      <c r="J80" s="508">
        <f t="shared" si="2"/>
        <v>24808</v>
      </c>
      <c r="K80" s="509">
        <f t="shared" si="3"/>
        <v>31850</v>
      </c>
    </row>
    <row r="81" spans="1:11">
      <c r="A81" s="1231"/>
      <c r="B81" s="503" t="s">
        <v>2162</v>
      </c>
      <c r="C81" s="504" t="s">
        <v>2686</v>
      </c>
      <c r="D81" s="505">
        <v>500</v>
      </c>
      <c r="E81" s="506">
        <v>40</v>
      </c>
      <c r="F81" s="506">
        <v>1599</v>
      </c>
      <c r="G81" s="507">
        <v>1521</v>
      </c>
      <c r="H81" s="664">
        <v>25409</v>
      </c>
      <c r="I81" s="665">
        <v>32450</v>
      </c>
      <c r="J81" s="508">
        <f t="shared" si="2"/>
        <v>25409</v>
      </c>
      <c r="K81" s="509">
        <f t="shared" si="3"/>
        <v>32450</v>
      </c>
    </row>
    <row r="82" spans="1:11">
      <c r="A82" s="1231"/>
      <c r="B82" s="503" t="s">
        <v>2163</v>
      </c>
      <c r="C82" s="504" t="s">
        <v>2687</v>
      </c>
      <c r="D82" s="505">
        <v>500</v>
      </c>
      <c r="E82" s="506">
        <v>40</v>
      </c>
      <c r="F82" s="506">
        <v>1640</v>
      </c>
      <c r="G82" s="507">
        <v>1560</v>
      </c>
      <c r="H82" s="664">
        <v>26009</v>
      </c>
      <c r="I82" s="665">
        <v>33050</v>
      </c>
      <c r="J82" s="508">
        <f t="shared" si="2"/>
        <v>26009</v>
      </c>
      <c r="K82" s="509">
        <f t="shared" si="3"/>
        <v>33050</v>
      </c>
    </row>
    <row r="83" spans="1:11">
      <c r="A83" s="1231"/>
      <c r="B83" s="503" t="s">
        <v>2164</v>
      </c>
      <c r="C83" s="504" t="s">
        <v>2688</v>
      </c>
      <c r="D83" s="505">
        <v>500</v>
      </c>
      <c r="E83" s="506">
        <v>40</v>
      </c>
      <c r="F83" s="506">
        <v>1681</v>
      </c>
      <c r="G83" s="507">
        <v>1599</v>
      </c>
      <c r="H83" s="664">
        <v>26609</v>
      </c>
      <c r="I83" s="665">
        <v>33650</v>
      </c>
      <c r="J83" s="508">
        <f t="shared" si="2"/>
        <v>26609</v>
      </c>
      <c r="K83" s="509">
        <f t="shared" si="3"/>
        <v>33650</v>
      </c>
    </row>
    <row r="84" spans="1:11">
      <c r="A84" s="1231"/>
      <c r="B84" s="503" t="s">
        <v>2165</v>
      </c>
      <c r="C84" s="504" t="s">
        <v>2689</v>
      </c>
      <c r="D84" s="505">
        <v>500</v>
      </c>
      <c r="E84" s="506">
        <v>40</v>
      </c>
      <c r="F84" s="506">
        <v>1722</v>
      </c>
      <c r="G84" s="507">
        <v>1638</v>
      </c>
      <c r="H84" s="664">
        <v>27209</v>
      </c>
      <c r="I84" s="665">
        <v>34250</v>
      </c>
      <c r="J84" s="508">
        <f t="shared" si="2"/>
        <v>27209</v>
      </c>
      <c r="K84" s="509">
        <f t="shared" si="3"/>
        <v>34250</v>
      </c>
    </row>
    <row r="85" spans="1:11">
      <c r="A85" s="1231"/>
      <c r="B85" s="503" t="s">
        <v>2166</v>
      </c>
      <c r="C85" s="504" t="s">
        <v>2690</v>
      </c>
      <c r="D85" s="505">
        <v>500</v>
      </c>
      <c r="E85" s="506">
        <v>40</v>
      </c>
      <c r="F85" s="506">
        <v>1763</v>
      </c>
      <c r="G85" s="507">
        <v>1677</v>
      </c>
      <c r="H85" s="664">
        <v>27810</v>
      </c>
      <c r="I85" s="665">
        <v>34850</v>
      </c>
      <c r="J85" s="508">
        <f t="shared" si="2"/>
        <v>27810</v>
      </c>
      <c r="K85" s="509">
        <f t="shared" si="3"/>
        <v>34850</v>
      </c>
    </row>
    <row r="86" spans="1:11">
      <c r="A86" s="1231"/>
      <c r="B86" s="503" t="s">
        <v>2167</v>
      </c>
      <c r="C86" s="504" t="s">
        <v>2691</v>
      </c>
      <c r="D86" s="505">
        <v>500</v>
      </c>
      <c r="E86" s="506">
        <v>40</v>
      </c>
      <c r="F86" s="506">
        <v>1804</v>
      </c>
      <c r="G86" s="507">
        <v>1716</v>
      </c>
      <c r="H86" s="664">
        <v>28410</v>
      </c>
      <c r="I86" s="665">
        <v>35450</v>
      </c>
      <c r="J86" s="508">
        <f t="shared" si="2"/>
        <v>28410</v>
      </c>
      <c r="K86" s="509">
        <f t="shared" si="3"/>
        <v>35450</v>
      </c>
    </row>
    <row r="87" spans="1:11">
      <c r="A87" s="1231"/>
      <c r="B87" s="503" t="s">
        <v>2168</v>
      </c>
      <c r="C87" s="504" t="s">
        <v>2692</v>
      </c>
      <c r="D87" s="505">
        <v>500</v>
      </c>
      <c r="E87" s="506">
        <v>40</v>
      </c>
      <c r="F87" s="506">
        <v>1845</v>
      </c>
      <c r="G87" s="507">
        <v>1755</v>
      </c>
      <c r="H87" s="664">
        <v>29010</v>
      </c>
      <c r="I87" s="665">
        <v>36050</v>
      </c>
      <c r="J87" s="508">
        <f t="shared" si="2"/>
        <v>29010</v>
      </c>
      <c r="K87" s="509">
        <f t="shared" si="3"/>
        <v>36050</v>
      </c>
    </row>
    <row r="88" spans="1:11">
      <c r="A88" s="1231"/>
      <c r="B88" s="503" t="s">
        <v>2169</v>
      </c>
      <c r="C88" s="504" t="s">
        <v>2693</v>
      </c>
      <c r="D88" s="505">
        <v>500</v>
      </c>
      <c r="E88" s="506">
        <v>40</v>
      </c>
      <c r="F88" s="506">
        <v>1886</v>
      </c>
      <c r="G88" s="507">
        <v>1794</v>
      </c>
      <c r="H88" s="664">
        <v>29610</v>
      </c>
      <c r="I88" s="665">
        <v>36650</v>
      </c>
      <c r="J88" s="508">
        <f t="shared" si="2"/>
        <v>29610</v>
      </c>
      <c r="K88" s="509">
        <f t="shared" si="3"/>
        <v>36650</v>
      </c>
    </row>
    <row r="89" spans="1:11">
      <c r="A89" s="1231"/>
      <c r="B89" s="503" t="s">
        <v>2170</v>
      </c>
      <c r="C89" s="504" t="s">
        <v>2694</v>
      </c>
      <c r="D89" s="505">
        <v>500</v>
      </c>
      <c r="E89" s="506">
        <v>40</v>
      </c>
      <c r="F89" s="506">
        <v>1927</v>
      </c>
      <c r="G89" s="507">
        <v>1833</v>
      </c>
      <c r="H89" s="664">
        <v>30211</v>
      </c>
      <c r="I89" s="665">
        <v>37250</v>
      </c>
      <c r="J89" s="508">
        <f t="shared" si="2"/>
        <v>30211</v>
      </c>
      <c r="K89" s="509">
        <f t="shared" si="3"/>
        <v>37250</v>
      </c>
    </row>
    <row r="90" spans="1:11">
      <c r="A90" s="1231"/>
      <c r="B90" s="503" t="s">
        <v>2171</v>
      </c>
      <c r="C90" s="504" t="s">
        <v>2695</v>
      </c>
      <c r="D90" s="505">
        <v>500</v>
      </c>
      <c r="E90" s="506">
        <v>40</v>
      </c>
      <c r="F90" s="506">
        <v>1968</v>
      </c>
      <c r="G90" s="507">
        <v>1872</v>
      </c>
      <c r="H90" s="664">
        <v>30811</v>
      </c>
      <c r="I90" s="665">
        <v>37850</v>
      </c>
      <c r="J90" s="508">
        <f t="shared" si="2"/>
        <v>30811</v>
      </c>
      <c r="K90" s="509">
        <f t="shared" si="3"/>
        <v>37850</v>
      </c>
    </row>
    <row r="91" spans="1:11">
      <c r="A91" s="1231"/>
      <c r="B91" s="503" t="s">
        <v>2172</v>
      </c>
      <c r="C91" s="504" t="s">
        <v>2696</v>
      </c>
      <c r="D91" s="505">
        <v>500</v>
      </c>
      <c r="E91" s="506">
        <v>40</v>
      </c>
      <c r="F91" s="506">
        <v>2009</v>
      </c>
      <c r="G91" s="507">
        <v>1911</v>
      </c>
      <c r="H91" s="664">
        <v>31411</v>
      </c>
      <c r="I91" s="665">
        <v>38450</v>
      </c>
      <c r="J91" s="508">
        <f t="shared" si="2"/>
        <v>31411</v>
      </c>
      <c r="K91" s="509">
        <f t="shared" si="3"/>
        <v>38450</v>
      </c>
    </row>
    <row r="92" spans="1:11" ht="15.75" thickBot="1">
      <c r="A92" s="1231"/>
      <c r="B92" s="510" t="s">
        <v>2173</v>
      </c>
      <c r="C92" s="511" t="s">
        <v>2697</v>
      </c>
      <c r="D92" s="512">
        <v>500</v>
      </c>
      <c r="E92" s="513">
        <v>40</v>
      </c>
      <c r="F92" s="513">
        <v>2050</v>
      </c>
      <c r="G92" s="514">
        <v>1950</v>
      </c>
      <c r="H92" s="664">
        <v>32012</v>
      </c>
      <c r="I92" s="665">
        <v>39050</v>
      </c>
      <c r="J92" s="515">
        <f t="shared" si="2"/>
        <v>32012</v>
      </c>
      <c r="K92" s="516">
        <f t="shared" si="3"/>
        <v>39050</v>
      </c>
    </row>
    <row r="93" spans="1:11">
      <c r="A93" s="1231"/>
      <c r="B93" s="496" t="s">
        <v>2174</v>
      </c>
      <c r="C93" s="497" t="s">
        <v>2698</v>
      </c>
      <c r="D93" s="517">
        <v>750</v>
      </c>
      <c r="E93" s="518">
        <v>40</v>
      </c>
      <c r="F93" s="518">
        <v>164</v>
      </c>
      <c r="G93" s="519">
        <v>208</v>
      </c>
      <c r="H93" s="664">
        <v>7807</v>
      </c>
      <c r="I93" s="665">
        <v>14850</v>
      </c>
      <c r="J93" s="501">
        <f t="shared" si="2"/>
        <v>7807</v>
      </c>
      <c r="K93" s="502">
        <f t="shared" si="3"/>
        <v>14850</v>
      </c>
    </row>
    <row r="94" spans="1:11">
      <c r="A94" s="1231"/>
      <c r="B94" s="503" t="s">
        <v>2175</v>
      </c>
      <c r="C94" s="504" t="s">
        <v>2699</v>
      </c>
      <c r="D94" s="505">
        <v>750</v>
      </c>
      <c r="E94" s="506">
        <v>40</v>
      </c>
      <c r="F94" s="506">
        <v>205</v>
      </c>
      <c r="G94" s="507">
        <v>260</v>
      </c>
      <c r="H94" s="664">
        <v>8736</v>
      </c>
      <c r="I94" s="665">
        <v>15780</v>
      </c>
      <c r="J94" s="508">
        <f t="shared" si="2"/>
        <v>8736</v>
      </c>
      <c r="K94" s="509">
        <f t="shared" si="3"/>
        <v>15780</v>
      </c>
    </row>
    <row r="95" spans="1:11">
      <c r="A95" s="1231"/>
      <c r="B95" s="503" t="s">
        <v>2176</v>
      </c>
      <c r="C95" s="504" t="s">
        <v>2700</v>
      </c>
      <c r="D95" s="505">
        <v>750</v>
      </c>
      <c r="E95" s="506">
        <v>40</v>
      </c>
      <c r="F95" s="506">
        <v>246</v>
      </c>
      <c r="G95" s="507">
        <v>312</v>
      </c>
      <c r="H95" s="664">
        <v>9664</v>
      </c>
      <c r="I95" s="665">
        <v>16710</v>
      </c>
      <c r="J95" s="508">
        <f t="shared" si="2"/>
        <v>9664</v>
      </c>
      <c r="K95" s="509">
        <f t="shared" si="3"/>
        <v>16710</v>
      </c>
    </row>
    <row r="96" spans="1:11">
      <c r="A96" s="1231"/>
      <c r="B96" s="503" t="s">
        <v>2177</v>
      </c>
      <c r="C96" s="504" t="s">
        <v>2701</v>
      </c>
      <c r="D96" s="505">
        <v>750</v>
      </c>
      <c r="E96" s="506">
        <v>40</v>
      </c>
      <c r="F96" s="506">
        <v>287</v>
      </c>
      <c r="G96" s="507">
        <v>364</v>
      </c>
      <c r="H96" s="664">
        <v>10593</v>
      </c>
      <c r="I96" s="665">
        <v>17640</v>
      </c>
      <c r="J96" s="508">
        <f t="shared" si="2"/>
        <v>10593</v>
      </c>
      <c r="K96" s="509">
        <f t="shared" si="3"/>
        <v>17640</v>
      </c>
    </row>
    <row r="97" spans="1:11">
      <c r="A97" s="1231"/>
      <c r="B97" s="503" t="s">
        <v>2178</v>
      </c>
      <c r="C97" s="504" t="s">
        <v>2702</v>
      </c>
      <c r="D97" s="505">
        <v>750</v>
      </c>
      <c r="E97" s="506">
        <v>40</v>
      </c>
      <c r="F97" s="506">
        <v>328</v>
      </c>
      <c r="G97" s="507">
        <v>416</v>
      </c>
      <c r="H97" s="664">
        <v>11521</v>
      </c>
      <c r="I97" s="665">
        <v>18560</v>
      </c>
      <c r="J97" s="508">
        <f t="shared" si="2"/>
        <v>11521</v>
      </c>
      <c r="K97" s="509">
        <f t="shared" si="3"/>
        <v>18560</v>
      </c>
    </row>
    <row r="98" spans="1:11">
      <c r="A98" s="1231"/>
      <c r="B98" s="503" t="s">
        <v>2179</v>
      </c>
      <c r="C98" s="504" t="s">
        <v>2703</v>
      </c>
      <c r="D98" s="505">
        <v>750</v>
      </c>
      <c r="E98" s="506">
        <v>40</v>
      </c>
      <c r="F98" s="506">
        <v>369</v>
      </c>
      <c r="G98" s="507">
        <v>468</v>
      </c>
      <c r="H98" s="664">
        <v>12450</v>
      </c>
      <c r="I98" s="665">
        <v>19490</v>
      </c>
      <c r="J98" s="508">
        <f t="shared" si="2"/>
        <v>12450</v>
      </c>
      <c r="K98" s="509">
        <f t="shared" si="3"/>
        <v>19490</v>
      </c>
    </row>
    <row r="99" spans="1:11">
      <c r="A99" s="1231"/>
      <c r="B99" s="503" t="s">
        <v>2180</v>
      </c>
      <c r="C99" s="504" t="s">
        <v>2704</v>
      </c>
      <c r="D99" s="505">
        <v>750</v>
      </c>
      <c r="E99" s="506">
        <v>40</v>
      </c>
      <c r="F99" s="506">
        <v>410</v>
      </c>
      <c r="G99" s="507">
        <v>520</v>
      </c>
      <c r="H99" s="664">
        <v>13378</v>
      </c>
      <c r="I99" s="665">
        <v>20420</v>
      </c>
      <c r="J99" s="508">
        <f t="shared" si="2"/>
        <v>13378</v>
      </c>
      <c r="K99" s="509">
        <f t="shared" si="3"/>
        <v>20420</v>
      </c>
    </row>
    <row r="100" spans="1:11">
      <c r="A100" s="1231"/>
      <c r="B100" s="503" t="s">
        <v>2181</v>
      </c>
      <c r="C100" s="504" t="s">
        <v>2705</v>
      </c>
      <c r="D100" s="505">
        <v>750</v>
      </c>
      <c r="E100" s="506">
        <v>40</v>
      </c>
      <c r="F100" s="506">
        <v>451</v>
      </c>
      <c r="G100" s="507">
        <v>572</v>
      </c>
      <c r="H100" s="664">
        <v>14307</v>
      </c>
      <c r="I100" s="665">
        <v>21350</v>
      </c>
      <c r="J100" s="508">
        <f t="shared" si="2"/>
        <v>14307</v>
      </c>
      <c r="K100" s="509">
        <f t="shared" si="3"/>
        <v>21350</v>
      </c>
    </row>
    <row r="101" spans="1:11">
      <c r="A101" s="1231"/>
      <c r="B101" s="503" t="s">
        <v>2182</v>
      </c>
      <c r="C101" s="504" t="s">
        <v>2706</v>
      </c>
      <c r="D101" s="505">
        <v>750</v>
      </c>
      <c r="E101" s="506">
        <v>40</v>
      </c>
      <c r="F101" s="506">
        <v>492</v>
      </c>
      <c r="G101" s="507">
        <v>624</v>
      </c>
      <c r="H101" s="664">
        <v>15236</v>
      </c>
      <c r="I101" s="665">
        <v>22280</v>
      </c>
      <c r="J101" s="508">
        <f t="shared" si="2"/>
        <v>15236</v>
      </c>
      <c r="K101" s="509">
        <f t="shared" si="3"/>
        <v>22280</v>
      </c>
    </row>
    <row r="102" spans="1:11">
      <c r="A102" s="1231"/>
      <c r="B102" s="503" t="s">
        <v>2183</v>
      </c>
      <c r="C102" s="504" t="s">
        <v>2707</v>
      </c>
      <c r="D102" s="505">
        <v>750</v>
      </c>
      <c r="E102" s="506">
        <v>40</v>
      </c>
      <c r="F102" s="506">
        <v>533</v>
      </c>
      <c r="G102" s="507">
        <v>676</v>
      </c>
      <c r="H102" s="664">
        <v>16164</v>
      </c>
      <c r="I102" s="665">
        <v>23210</v>
      </c>
      <c r="J102" s="508">
        <f t="shared" si="2"/>
        <v>16164</v>
      </c>
      <c r="K102" s="509">
        <f t="shared" si="3"/>
        <v>23210</v>
      </c>
    </row>
    <row r="103" spans="1:11">
      <c r="A103" s="1231"/>
      <c r="B103" s="503" t="s">
        <v>2184</v>
      </c>
      <c r="C103" s="504" t="s">
        <v>2708</v>
      </c>
      <c r="D103" s="505">
        <v>750</v>
      </c>
      <c r="E103" s="506">
        <v>40</v>
      </c>
      <c r="F103" s="506">
        <v>574</v>
      </c>
      <c r="G103" s="507">
        <v>728</v>
      </c>
      <c r="H103" s="664">
        <v>17093</v>
      </c>
      <c r="I103" s="665">
        <v>24140</v>
      </c>
      <c r="J103" s="508">
        <f t="shared" si="2"/>
        <v>17093</v>
      </c>
      <c r="K103" s="509">
        <f t="shared" si="3"/>
        <v>24140</v>
      </c>
    </row>
    <row r="104" spans="1:11">
      <c r="A104" s="1231"/>
      <c r="B104" s="503" t="s">
        <v>2185</v>
      </c>
      <c r="C104" s="504" t="s">
        <v>2709</v>
      </c>
      <c r="D104" s="505">
        <v>750</v>
      </c>
      <c r="E104" s="506">
        <v>40</v>
      </c>
      <c r="F104" s="506">
        <v>615</v>
      </c>
      <c r="G104" s="507">
        <v>780</v>
      </c>
      <c r="H104" s="664">
        <v>18021</v>
      </c>
      <c r="I104" s="665">
        <v>25060</v>
      </c>
      <c r="J104" s="508">
        <f t="shared" si="2"/>
        <v>18021</v>
      </c>
      <c r="K104" s="509">
        <f t="shared" si="3"/>
        <v>25060</v>
      </c>
    </row>
    <row r="105" spans="1:11" ht="15.75" thickBot="1">
      <c r="A105" s="1231"/>
      <c r="B105" s="510" t="s">
        <v>2186</v>
      </c>
      <c r="C105" s="511" t="s">
        <v>2710</v>
      </c>
      <c r="D105" s="512">
        <v>750</v>
      </c>
      <c r="E105" s="513">
        <v>40</v>
      </c>
      <c r="F105" s="513">
        <v>656</v>
      </c>
      <c r="G105" s="514">
        <v>832</v>
      </c>
      <c r="H105" s="664">
        <v>18950</v>
      </c>
      <c r="I105" s="665">
        <v>25990</v>
      </c>
      <c r="J105" s="515">
        <f t="shared" si="2"/>
        <v>18950</v>
      </c>
      <c r="K105" s="516">
        <f t="shared" si="3"/>
        <v>25990</v>
      </c>
    </row>
    <row r="106" spans="1:11">
      <c r="A106" s="1231"/>
      <c r="B106" s="496" t="s">
        <v>2187</v>
      </c>
      <c r="C106" s="497" t="s">
        <v>2711</v>
      </c>
      <c r="D106" s="517">
        <v>900</v>
      </c>
      <c r="E106" s="518">
        <v>40</v>
      </c>
      <c r="F106" s="518">
        <v>164</v>
      </c>
      <c r="G106" s="519">
        <v>238.4</v>
      </c>
      <c r="H106" s="664">
        <v>8298</v>
      </c>
      <c r="I106" s="665">
        <v>15340</v>
      </c>
      <c r="J106" s="501">
        <f t="shared" si="2"/>
        <v>8298</v>
      </c>
      <c r="K106" s="502">
        <f t="shared" si="3"/>
        <v>15340</v>
      </c>
    </row>
    <row r="107" spans="1:11">
      <c r="A107" s="1231"/>
      <c r="B107" s="503" t="s">
        <v>2188</v>
      </c>
      <c r="C107" s="504" t="s">
        <v>2712</v>
      </c>
      <c r="D107" s="505">
        <v>900</v>
      </c>
      <c r="E107" s="506">
        <v>40</v>
      </c>
      <c r="F107" s="506">
        <v>205</v>
      </c>
      <c r="G107" s="507">
        <v>298</v>
      </c>
      <c r="H107" s="664">
        <v>9332</v>
      </c>
      <c r="I107" s="665">
        <v>16380</v>
      </c>
      <c r="J107" s="508">
        <f t="shared" si="2"/>
        <v>9332</v>
      </c>
      <c r="K107" s="509">
        <f t="shared" si="3"/>
        <v>16380</v>
      </c>
    </row>
    <row r="108" spans="1:11">
      <c r="A108" s="1231"/>
      <c r="B108" s="503" t="s">
        <v>2189</v>
      </c>
      <c r="C108" s="504" t="s">
        <v>2713</v>
      </c>
      <c r="D108" s="505">
        <v>900</v>
      </c>
      <c r="E108" s="506">
        <v>40</v>
      </c>
      <c r="F108" s="506">
        <v>246</v>
      </c>
      <c r="G108" s="507">
        <v>357.6</v>
      </c>
      <c r="H108" s="664">
        <v>10366</v>
      </c>
      <c r="I108" s="665">
        <v>17410</v>
      </c>
      <c r="J108" s="508">
        <f t="shared" si="2"/>
        <v>10366</v>
      </c>
      <c r="K108" s="509">
        <f t="shared" si="3"/>
        <v>17410</v>
      </c>
    </row>
    <row r="109" spans="1:11">
      <c r="A109" s="1231"/>
      <c r="B109" s="503" t="s">
        <v>2190</v>
      </c>
      <c r="C109" s="504" t="s">
        <v>2714</v>
      </c>
      <c r="D109" s="505">
        <v>900</v>
      </c>
      <c r="E109" s="506">
        <v>40</v>
      </c>
      <c r="F109" s="506">
        <v>287</v>
      </c>
      <c r="G109" s="507">
        <v>417.2</v>
      </c>
      <c r="H109" s="664">
        <v>11401</v>
      </c>
      <c r="I109" s="665">
        <v>18440</v>
      </c>
      <c r="J109" s="508">
        <f t="shared" si="2"/>
        <v>11401</v>
      </c>
      <c r="K109" s="509">
        <f t="shared" si="3"/>
        <v>18440</v>
      </c>
    </row>
    <row r="110" spans="1:11">
      <c r="A110" s="1231"/>
      <c r="B110" s="503" t="s">
        <v>2191</v>
      </c>
      <c r="C110" s="504" t="s">
        <v>2715</v>
      </c>
      <c r="D110" s="505">
        <v>900</v>
      </c>
      <c r="E110" s="506">
        <v>40</v>
      </c>
      <c r="F110" s="506">
        <v>328</v>
      </c>
      <c r="G110" s="507">
        <v>476.8</v>
      </c>
      <c r="H110" s="664">
        <v>12435</v>
      </c>
      <c r="I110" s="665">
        <v>19480</v>
      </c>
      <c r="J110" s="508">
        <f t="shared" si="2"/>
        <v>12435</v>
      </c>
      <c r="K110" s="509">
        <f t="shared" si="3"/>
        <v>19480</v>
      </c>
    </row>
    <row r="111" spans="1:11">
      <c r="A111" s="1231"/>
      <c r="B111" s="503" t="s">
        <v>2192</v>
      </c>
      <c r="C111" s="504" t="s">
        <v>2716</v>
      </c>
      <c r="D111" s="505">
        <v>900</v>
      </c>
      <c r="E111" s="506">
        <v>40</v>
      </c>
      <c r="F111" s="506">
        <v>369</v>
      </c>
      <c r="G111" s="507">
        <v>536.4</v>
      </c>
      <c r="H111" s="664">
        <v>13469</v>
      </c>
      <c r="I111" s="665">
        <v>20510</v>
      </c>
      <c r="J111" s="508">
        <f t="shared" si="2"/>
        <v>13469</v>
      </c>
      <c r="K111" s="509">
        <f t="shared" si="3"/>
        <v>20510</v>
      </c>
    </row>
    <row r="112" spans="1:11">
      <c r="A112" s="1231"/>
      <c r="B112" s="503" t="s">
        <v>2193</v>
      </c>
      <c r="C112" s="504" t="s">
        <v>2717</v>
      </c>
      <c r="D112" s="505">
        <v>900</v>
      </c>
      <c r="E112" s="506">
        <v>40</v>
      </c>
      <c r="F112" s="506">
        <v>410</v>
      </c>
      <c r="G112" s="507">
        <v>596</v>
      </c>
      <c r="H112" s="664">
        <v>14503</v>
      </c>
      <c r="I112" s="665">
        <v>21550</v>
      </c>
      <c r="J112" s="508">
        <f t="shared" si="2"/>
        <v>14503</v>
      </c>
      <c r="K112" s="509">
        <f t="shared" si="3"/>
        <v>21550</v>
      </c>
    </row>
    <row r="113" spans="1:11">
      <c r="A113" s="1231"/>
      <c r="B113" s="503" t="s">
        <v>2194</v>
      </c>
      <c r="C113" s="504" t="s">
        <v>2718</v>
      </c>
      <c r="D113" s="505">
        <v>900</v>
      </c>
      <c r="E113" s="506">
        <v>40</v>
      </c>
      <c r="F113" s="506">
        <v>451</v>
      </c>
      <c r="G113" s="507">
        <v>655.6</v>
      </c>
      <c r="H113" s="664">
        <v>15537</v>
      </c>
      <c r="I113" s="665">
        <v>22580</v>
      </c>
      <c r="J113" s="508">
        <f t="shared" si="2"/>
        <v>15537</v>
      </c>
      <c r="K113" s="509">
        <f t="shared" si="3"/>
        <v>22580</v>
      </c>
    </row>
    <row r="114" spans="1:11">
      <c r="A114" s="1231"/>
      <c r="B114" s="503" t="s">
        <v>2195</v>
      </c>
      <c r="C114" s="504" t="s">
        <v>2719</v>
      </c>
      <c r="D114" s="505">
        <v>900</v>
      </c>
      <c r="E114" s="506">
        <v>40</v>
      </c>
      <c r="F114" s="506">
        <v>492</v>
      </c>
      <c r="G114" s="507">
        <v>715.2</v>
      </c>
      <c r="H114" s="664">
        <v>16571</v>
      </c>
      <c r="I114" s="665">
        <v>23610</v>
      </c>
      <c r="J114" s="508">
        <f t="shared" si="2"/>
        <v>16571</v>
      </c>
      <c r="K114" s="509">
        <f t="shared" si="3"/>
        <v>23610</v>
      </c>
    </row>
    <row r="115" spans="1:11">
      <c r="A115" s="1231"/>
      <c r="B115" s="503" t="s">
        <v>2196</v>
      </c>
      <c r="C115" s="504" t="s">
        <v>2720</v>
      </c>
      <c r="D115" s="505">
        <v>900</v>
      </c>
      <c r="E115" s="506">
        <v>40</v>
      </c>
      <c r="F115" s="506">
        <v>533</v>
      </c>
      <c r="G115" s="507">
        <v>774.80000000000007</v>
      </c>
      <c r="H115" s="664">
        <v>17605</v>
      </c>
      <c r="I115" s="665">
        <v>24650</v>
      </c>
      <c r="J115" s="508">
        <f t="shared" si="2"/>
        <v>17605</v>
      </c>
      <c r="K115" s="509">
        <f t="shared" si="3"/>
        <v>24650</v>
      </c>
    </row>
    <row r="116" spans="1:11">
      <c r="A116" s="1231"/>
      <c r="B116" s="503" t="s">
        <v>2197</v>
      </c>
      <c r="C116" s="504" t="s">
        <v>2721</v>
      </c>
      <c r="D116" s="505">
        <v>900</v>
      </c>
      <c r="E116" s="506">
        <v>40</v>
      </c>
      <c r="F116" s="506">
        <v>574</v>
      </c>
      <c r="G116" s="507">
        <v>834.4</v>
      </c>
      <c r="H116" s="664">
        <v>18639</v>
      </c>
      <c r="I116" s="665">
        <v>25680</v>
      </c>
      <c r="J116" s="508">
        <f t="shared" si="2"/>
        <v>18639</v>
      </c>
      <c r="K116" s="509">
        <f t="shared" si="3"/>
        <v>25680</v>
      </c>
    </row>
    <row r="117" spans="1:11">
      <c r="A117" s="1231"/>
      <c r="B117" s="503" t="s">
        <v>2198</v>
      </c>
      <c r="C117" s="504" t="s">
        <v>2722</v>
      </c>
      <c r="D117" s="505">
        <v>900</v>
      </c>
      <c r="E117" s="506">
        <v>40</v>
      </c>
      <c r="F117" s="506">
        <v>615</v>
      </c>
      <c r="G117" s="507">
        <v>894</v>
      </c>
      <c r="H117" s="664">
        <v>19673</v>
      </c>
      <c r="I117" s="665">
        <v>26720</v>
      </c>
      <c r="J117" s="508">
        <f t="shared" si="2"/>
        <v>19673</v>
      </c>
      <c r="K117" s="509">
        <f t="shared" si="3"/>
        <v>26720</v>
      </c>
    </row>
    <row r="118" spans="1:11" ht="15.75" thickBot="1">
      <c r="A118" s="1231"/>
      <c r="B118" s="510" t="s">
        <v>2199</v>
      </c>
      <c r="C118" s="511" t="s">
        <v>2723</v>
      </c>
      <c r="D118" s="512">
        <v>900</v>
      </c>
      <c r="E118" s="513">
        <v>40</v>
      </c>
      <c r="F118" s="513">
        <v>656</v>
      </c>
      <c r="G118" s="514">
        <v>953.6</v>
      </c>
      <c r="H118" s="664">
        <v>20707</v>
      </c>
      <c r="I118" s="665">
        <v>27750</v>
      </c>
      <c r="J118" s="515">
        <f t="shared" si="2"/>
        <v>20707</v>
      </c>
      <c r="K118" s="516">
        <f t="shared" si="3"/>
        <v>27750</v>
      </c>
    </row>
    <row r="119" spans="1:11">
      <c r="A119" s="1231"/>
      <c r="B119" s="496" t="s">
        <v>2200</v>
      </c>
      <c r="C119" s="497" t="s">
        <v>2724</v>
      </c>
      <c r="D119" s="517">
        <v>1100</v>
      </c>
      <c r="E119" s="518">
        <v>40</v>
      </c>
      <c r="F119" s="518">
        <v>164</v>
      </c>
      <c r="G119" s="519">
        <v>259.2</v>
      </c>
      <c r="H119" s="664">
        <v>8683</v>
      </c>
      <c r="I119" s="665">
        <v>15730</v>
      </c>
      <c r="J119" s="501">
        <f t="shared" si="2"/>
        <v>8683</v>
      </c>
      <c r="K119" s="502">
        <f t="shared" si="3"/>
        <v>15730</v>
      </c>
    </row>
    <row r="120" spans="1:11">
      <c r="A120" s="1231"/>
      <c r="B120" s="503" t="s">
        <v>2201</v>
      </c>
      <c r="C120" s="504" t="s">
        <v>2725</v>
      </c>
      <c r="D120" s="505">
        <v>1100</v>
      </c>
      <c r="E120" s="506">
        <v>40</v>
      </c>
      <c r="F120" s="506">
        <v>205</v>
      </c>
      <c r="G120" s="507">
        <v>324</v>
      </c>
      <c r="H120" s="664">
        <v>9813</v>
      </c>
      <c r="I120" s="665">
        <v>16860</v>
      </c>
      <c r="J120" s="508">
        <f t="shared" si="2"/>
        <v>9813</v>
      </c>
      <c r="K120" s="509">
        <f t="shared" si="3"/>
        <v>16860</v>
      </c>
    </row>
    <row r="121" spans="1:11">
      <c r="A121" s="1231"/>
      <c r="B121" s="503" t="s">
        <v>2202</v>
      </c>
      <c r="C121" s="504" t="s">
        <v>2726</v>
      </c>
      <c r="D121" s="505">
        <v>1100</v>
      </c>
      <c r="E121" s="506">
        <v>40</v>
      </c>
      <c r="F121" s="506">
        <v>246</v>
      </c>
      <c r="G121" s="507">
        <v>388.79999999999995</v>
      </c>
      <c r="H121" s="664">
        <v>10943</v>
      </c>
      <c r="I121" s="665">
        <v>17990</v>
      </c>
      <c r="J121" s="508">
        <f t="shared" si="2"/>
        <v>10943</v>
      </c>
      <c r="K121" s="509">
        <f t="shared" si="3"/>
        <v>17990</v>
      </c>
    </row>
    <row r="122" spans="1:11">
      <c r="A122" s="1231"/>
      <c r="B122" s="503" t="s">
        <v>2203</v>
      </c>
      <c r="C122" s="504" t="s">
        <v>2727</v>
      </c>
      <c r="D122" s="505">
        <v>1100</v>
      </c>
      <c r="E122" s="506">
        <v>40</v>
      </c>
      <c r="F122" s="506">
        <v>287</v>
      </c>
      <c r="G122" s="507">
        <v>453.59999999999997</v>
      </c>
      <c r="H122" s="664">
        <v>12074</v>
      </c>
      <c r="I122" s="665">
        <v>19120</v>
      </c>
      <c r="J122" s="508">
        <f t="shared" si="2"/>
        <v>12074</v>
      </c>
      <c r="K122" s="509">
        <f t="shared" si="3"/>
        <v>19120</v>
      </c>
    </row>
    <row r="123" spans="1:11">
      <c r="A123" s="1231"/>
      <c r="B123" s="503" t="s">
        <v>2204</v>
      </c>
      <c r="C123" s="504" t="s">
        <v>2728</v>
      </c>
      <c r="D123" s="505">
        <v>1100</v>
      </c>
      <c r="E123" s="506">
        <v>40</v>
      </c>
      <c r="F123" s="506">
        <v>328</v>
      </c>
      <c r="G123" s="507">
        <v>518.4</v>
      </c>
      <c r="H123" s="664">
        <v>13204</v>
      </c>
      <c r="I123" s="665">
        <v>20250</v>
      </c>
      <c r="J123" s="508">
        <f t="shared" si="2"/>
        <v>13204</v>
      </c>
      <c r="K123" s="509">
        <f t="shared" si="3"/>
        <v>20250</v>
      </c>
    </row>
    <row r="124" spans="1:11">
      <c r="A124" s="1231"/>
      <c r="B124" s="503" t="s">
        <v>2205</v>
      </c>
      <c r="C124" s="504" t="s">
        <v>2729</v>
      </c>
      <c r="D124" s="505">
        <v>1100</v>
      </c>
      <c r="E124" s="506">
        <v>40</v>
      </c>
      <c r="F124" s="506">
        <v>369</v>
      </c>
      <c r="G124" s="507">
        <v>583.19999999999993</v>
      </c>
      <c r="H124" s="664">
        <v>14334</v>
      </c>
      <c r="I124" s="665">
        <v>21380</v>
      </c>
      <c r="J124" s="508">
        <f t="shared" si="2"/>
        <v>14334</v>
      </c>
      <c r="K124" s="509">
        <f t="shared" si="3"/>
        <v>21380</v>
      </c>
    </row>
    <row r="125" spans="1:11">
      <c r="A125" s="1231"/>
      <c r="B125" s="503" t="s">
        <v>2206</v>
      </c>
      <c r="C125" s="504" t="s">
        <v>2730</v>
      </c>
      <c r="D125" s="505">
        <v>1100</v>
      </c>
      <c r="E125" s="506">
        <v>40</v>
      </c>
      <c r="F125" s="506">
        <v>410</v>
      </c>
      <c r="G125" s="507">
        <v>648</v>
      </c>
      <c r="H125" s="664">
        <v>15464</v>
      </c>
      <c r="I125" s="665">
        <v>22510</v>
      </c>
      <c r="J125" s="508">
        <f t="shared" si="2"/>
        <v>15464</v>
      </c>
      <c r="K125" s="509">
        <f t="shared" si="3"/>
        <v>22510</v>
      </c>
    </row>
    <row r="126" spans="1:11">
      <c r="A126" s="1231"/>
      <c r="B126" s="503" t="s">
        <v>2207</v>
      </c>
      <c r="C126" s="504" t="s">
        <v>2731</v>
      </c>
      <c r="D126" s="505">
        <v>1100</v>
      </c>
      <c r="E126" s="506">
        <v>40</v>
      </c>
      <c r="F126" s="506">
        <v>451</v>
      </c>
      <c r="G126" s="507">
        <v>712.8</v>
      </c>
      <c r="H126" s="664">
        <v>16594</v>
      </c>
      <c r="I126" s="665">
        <v>23640</v>
      </c>
      <c r="J126" s="508">
        <f t="shared" si="2"/>
        <v>16594</v>
      </c>
      <c r="K126" s="509">
        <f t="shared" si="3"/>
        <v>23640</v>
      </c>
    </row>
    <row r="127" spans="1:11">
      <c r="A127" s="1231"/>
      <c r="B127" s="503" t="s">
        <v>2208</v>
      </c>
      <c r="C127" s="504" t="s">
        <v>2732</v>
      </c>
      <c r="D127" s="505">
        <v>1100</v>
      </c>
      <c r="E127" s="506">
        <v>40</v>
      </c>
      <c r="F127" s="506">
        <v>492</v>
      </c>
      <c r="G127" s="507">
        <v>777.59999999999991</v>
      </c>
      <c r="H127" s="664">
        <v>17725</v>
      </c>
      <c r="I127" s="665">
        <v>24770</v>
      </c>
      <c r="J127" s="508">
        <f t="shared" si="2"/>
        <v>17725</v>
      </c>
      <c r="K127" s="509">
        <f t="shared" si="3"/>
        <v>24770</v>
      </c>
    </row>
    <row r="128" spans="1:11">
      <c r="A128" s="1231"/>
      <c r="B128" s="503" t="s">
        <v>2209</v>
      </c>
      <c r="C128" s="504" t="s">
        <v>2733</v>
      </c>
      <c r="D128" s="505">
        <v>1100</v>
      </c>
      <c r="E128" s="506">
        <v>40</v>
      </c>
      <c r="F128" s="506">
        <v>533</v>
      </c>
      <c r="G128" s="507">
        <v>842.4</v>
      </c>
      <c r="H128" s="664">
        <v>18855</v>
      </c>
      <c r="I128" s="665">
        <v>25900</v>
      </c>
      <c r="J128" s="508">
        <f t="shared" si="2"/>
        <v>18855</v>
      </c>
      <c r="K128" s="509">
        <f t="shared" si="3"/>
        <v>25900</v>
      </c>
    </row>
    <row r="129" spans="1:11">
      <c r="A129" s="1231"/>
      <c r="B129" s="503" t="s">
        <v>2210</v>
      </c>
      <c r="C129" s="504" t="s">
        <v>2734</v>
      </c>
      <c r="D129" s="505">
        <v>1100</v>
      </c>
      <c r="E129" s="506">
        <v>40</v>
      </c>
      <c r="F129" s="506">
        <v>574</v>
      </c>
      <c r="G129" s="507">
        <v>907.19999999999993</v>
      </c>
      <c r="H129" s="664">
        <v>19985</v>
      </c>
      <c r="I129" s="665">
        <v>27030</v>
      </c>
      <c r="J129" s="508">
        <f t="shared" si="2"/>
        <v>19985</v>
      </c>
      <c r="K129" s="509">
        <f t="shared" si="3"/>
        <v>27030</v>
      </c>
    </row>
    <row r="130" spans="1:11" ht="15" customHeight="1">
      <c r="A130" s="1231"/>
      <c r="B130" s="503" t="s">
        <v>2211</v>
      </c>
      <c r="C130" s="504" t="s">
        <v>2735</v>
      </c>
      <c r="D130" s="505">
        <v>1100</v>
      </c>
      <c r="E130" s="506">
        <v>40</v>
      </c>
      <c r="F130" s="506">
        <v>615</v>
      </c>
      <c r="G130" s="507">
        <v>972</v>
      </c>
      <c r="H130" s="664">
        <v>21115</v>
      </c>
      <c r="I130" s="665">
        <v>28160</v>
      </c>
      <c r="J130" s="508">
        <f t="shared" si="2"/>
        <v>21115</v>
      </c>
      <c r="K130" s="509">
        <f t="shared" si="3"/>
        <v>28160</v>
      </c>
    </row>
    <row r="131" spans="1:11" ht="15.75" thickBot="1">
      <c r="A131" s="1231"/>
      <c r="B131" s="510" t="s">
        <v>2212</v>
      </c>
      <c r="C131" s="511" t="s">
        <v>2736</v>
      </c>
      <c r="D131" s="512">
        <v>1100</v>
      </c>
      <c r="E131" s="513">
        <v>40</v>
      </c>
      <c r="F131" s="513">
        <v>656</v>
      </c>
      <c r="G131" s="514">
        <v>1036.8</v>
      </c>
      <c r="H131" s="664">
        <v>22245</v>
      </c>
      <c r="I131" s="665">
        <v>29290</v>
      </c>
      <c r="J131" s="515">
        <f t="shared" si="2"/>
        <v>22245</v>
      </c>
      <c r="K131" s="516">
        <f t="shared" si="3"/>
        <v>29290</v>
      </c>
    </row>
    <row r="132" spans="1:11">
      <c r="A132" s="1231"/>
      <c r="B132" s="496" t="s">
        <v>2213</v>
      </c>
      <c r="C132" s="497" t="s">
        <v>2737</v>
      </c>
      <c r="D132" s="517">
        <v>1200</v>
      </c>
      <c r="E132" s="518">
        <v>40</v>
      </c>
      <c r="F132" s="518">
        <v>164</v>
      </c>
      <c r="G132" s="519">
        <v>300.39999999999998</v>
      </c>
      <c r="H132" s="664">
        <v>9786</v>
      </c>
      <c r="I132" s="665">
        <v>16830</v>
      </c>
      <c r="J132" s="501">
        <f t="shared" si="2"/>
        <v>9786</v>
      </c>
      <c r="K132" s="502">
        <f t="shared" si="3"/>
        <v>16830</v>
      </c>
    </row>
    <row r="133" spans="1:11">
      <c r="A133" s="1231"/>
      <c r="B133" s="503" t="s">
        <v>2214</v>
      </c>
      <c r="C133" s="504" t="s">
        <v>2738</v>
      </c>
      <c r="D133" s="505">
        <v>1200</v>
      </c>
      <c r="E133" s="506">
        <v>40</v>
      </c>
      <c r="F133" s="506">
        <v>205</v>
      </c>
      <c r="G133" s="507">
        <v>375.5</v>
      </c>
      <c r="H133" s="664">
        <v>11057</v>
      </c>
      <c r="I133" s="665">
        <v>18100</v>
      </c>
      <c r="J133" s="508">
        <f t="shared" si="2"/>
        <v>11057</v>
      </c>
      <c r="K133" s="509">
        <f t="shared" si="3"/>
        <v>18100</v>
      </c>
    </row>
    <row r="134" spans="1:11">
      <c r="A134" s="1231"/>
      <c r="B134" s="503" t="s">
        <v>2215</v>
      </c>
      <c r="C134" s="504" t="s">
        <v>2739</v>
      </c>
      <c r="D134" s="505">
        <v>1200</v>
      </c>
      <c r="E134" s="506">
        <v>40</v>
      </c>
      <c r="F134" s="506">
        <v>246</v>
      </c>
      <c r="G134" s="507">
        <v>450.59999999999997</v>
      </c>
      <c r="H134" s="664">
        <v>12328</v>
      </c>
      <c r="I134" s="665">
        <v>19370</v>
      </c>
      <c r="J134" s="508">
        <f t="shared" si="2"/>
        <v>12328</v>
      </c>
      <c r="K134" s="509">
        <f t="shared" si="3"/>
        <v>19370</v>
      </c>
    </row>
    <row r="135" spans="1:11">
      <c r="A135" s="1231"/>
      <c r="B135" s="503" t="s">
        <v>2216</v>
      </c>
      <c r="C135" s="504" t="s">
        <v>2740</v>
      </c>
      <c r="D135" s="505">
        <v>1200</v>
      </c>
      <c r="E135" s="506">
        <v>40</v>
      </c>
      <c r="F135" s="506">
        <v>287</v>
      </c>
      <c r="G135" s="507">
        <v>525.69999999999993</v>
      </c>
      <c r="H135" s="664">
        <v>13599</v>
      </c>
      <c r="I135" s="665">
        <v>20640</v>
      </c>
      <c r="J135" s="508">
        <f t="shared" ref="J135:J198" si="4">H135-H135*$E$3</f>
        <v>13599</v>
      </c>
      <c r="K135" s="509">
        <f t="shared" ref="K135:K198" si="5">I135-I135*$E$3</f>
        <v>20640</v>
      </c>
    </row>
    <row r="136" spans="1:11">
      <c r="A136" s="1231"/>
      <c r="B136" s="503" t="s">
        <v>2217</v>
      </c>
      <c r="C136" s="504" t="s">
        <v>2741</v>
      </c>
      <c r="D136" s="505">
        <v>1200</v>
      </c>
      <c r="E136" s="506">
        <v>40</v>
      </c>
      <c r="F136" s="506">
        <v>328</v>
      </c>
      <c r="G136" s="507">
        <v>600.79999999999995</v>
      </c>
      <c r="H136" s="664">
        <v>14870</v>
      </c>
      <c r="I136" s="665">
        <v>21910</v>
      </c>
      <c r="J136" s="508">
        <f t="shared" si="4"/>
        <v>14870</v>
      </c>
      <c r="K136" s="509">
        <f t="shared" si="5"/>
        <v>21910</v>
      </c>
    </row>
    <row r="137" spans="1:11">
      <c r="A137" s="1231"/>
      <c r="B137" s="503" t="s">
        <v>2218</v>
      </c>
      <c r="C137" s="504" t="s">
        <v>2742</v>
      </c>
      <c r="D137" s="505">
        <v>1200</v>
      </c>
      <c r="E137" s="506">
        <v>40</v>
      </c>
      <c r="F137" s="506">
        <v>369</v>
      </c>
      <c r="G137" s="507">
        <v>675.9</v>
      </c>
      <c r="H137" s="664">
        <v>16141</v>
      </c>
      <c r="I137" s="665">
        <v>23180</v>
      </c>
      <c r="J137" s="508">
        <f t="shared" si="4"/>
        <v>16141</v>
      </c>
      <c r="K137" s="509">
        <f t="shared" si="5"/>
        <v>23180</v>
      </c>
    </row>
    <row r="138" spans="1:11">
      <c r="A138" s="1231"/>
      <c r="B138" s="503" t="s">
        <v>2219</v>
      </c>
      <c r="C138" s="504" t="s">
        <v>2743</v>
      </c>
      <c r="D138" s="505">
        <v>1200</v>
      </c>
      <c r="E138" s="506">
        <v>40</v>
      </c>
      <c r="F138" s="506">
        <v>410</v>
      </c>
      <c r="G138" s="507">
        <v>751</v>
      </c>
      <c r="H138" s="664">
        <v>17412</v>
      </c>
      <c r="I138" s="665">
        <v>24450</v>
      </c>
      <c r="J138" s="508">
        <f t="shared" si="4"/>
        <v>17412</v>
      </c>
      <c r="K138" s="509">
        <f t="shared" si="5"/>
        <v>24450</v>
      </c>
    </row>
    <row r="139" spans="1:11">
      <c r="A139" s="1231"/>
      <c r="B139" s="503" t="s">
        <v>2220</v>
      </c>
      <c r="C139" s="504" t="s">
        <v>2744</v>
      </c>
      <c r="D139" s="505">
        <v>1200</v>
      </c>
      <c r="E139" s="506">
        <v>40</v>
      </c>
      <c r="F139" s="506">
        <v>451</v>
      </c>
      <c r="G139" s="507">
        <v>826.09999999999991</v>
      </c>
      <c r="H139" s="664">
        <v>18682</v>
      </c>
      <c r="I139" s="665">
        <v>25730</v>
      </c>
      <c r="J139" s="508">
        <f t="shared" si="4"/>
        <v>18682</v>
      </c>
      <c r="K139" s="509">
        <f t="shared" si="5"/>
        <v>25730</v>
      </c>
    </row>
    <row r="140" spans="1:11">
      <c r="A140" s="1231"/>
      <c r="B140" s="503" t="s">
        <v>2221</v>
      </c>
      <c r="C140" s="504" t="s">
        <v>2745</v>
      </c>
      <c r="D140" s="505">
        <v>1200</v>
      </c>
      <c r="E140" s="506">
        <v>40</v>
      </c>
      <c r="F140" s="506">
        <v>492</v>
      </c>
      <c r="G140" s="507">
        <v>901.19999999999993</v>
      </c>
      <c r="H140" s="664">
        <v>19953</v>
      </c>
      <c r="I140" s="665">
        <v>27000</v>
      </c>
      <c r="J140" s="508">
        <f t="shared" si="4"/>
        <v>19953</v>
      </c>
      <c r="K140" s="509">
        <f t="shared" si="5"/>
        <v>27000</v>
      </c>
    </row>
    <row r="141" spans="1:11">
      <c r="A141" s="1231"/>
      <c r="B141" s="503" t="s">
        <v>2222</v>
      </c>
      <c r="C141" s="504" t="s">
        <v>2746</v>
      </c>
      <c r="D141" s="505">
        <v>1200</v>
      </c>
      <c r="E141" s="506">
        <v>40</v>
      </c>
      <c r="F141" s="506">
        <v>533</v>
      </c>
      <c r="G141" s="507">
        <v>976.3</v>
      </c>
      <c r="H141" s="664">
        <v>21224</v>
      </c>
      <c r="I141" s="665">
        <v>28270</v>
      </c>
      <c r="J141" s="508">
        <f t="shared" si="4"/>
        <v>21224</v>
      </c>
      <c r="K141" s="509">
        <f t="shared" si="5"/>
        <v>28270</v>
      </c>
    </row>
    <row r="142" spans="1:11">
      <c r="A142" s="1231"/>
      <c r="B142" s="503" t="s">
        <v>2223</v>
      </c>
      <c r="C142" s="504" t="s">
        <v>2747</v>
      </c>
      <c r="D142" s="505">
        <v>1200</v>
      </c>
      <c r="E142" s="506">
        <v>40</v>
      </c>
      <c r="F142" s="506">
        <v>574</v>
      </c>
      <c r="G142" s="507">
        <v>1051.3999999999999</v>
      </c>
      <c r="H142" s="664">
        <v>22495</v>
      </c>
      <c r="I142" s="665">
        <v>29540</v>
      </c>
      <c r="J142" s="508">
        <f t="shared" si="4"/>
        <v>22495</v>
      </c>
      <c r="K142" s="509">
        <f t="shared" si="5"/>
        <v>29540</v>
      </c>
    </row>
    <row r="143" spans="1:11">
      <c r="A143" s="1231"/>
      <c r="B143" s="503" t="s">
        <v>2224</v>
      </c>
      <c r="C143" s="504" t="s">
        <v>2748</v>
      </c>
      <c r="D143" s="505">
        <v>1200</v>
      </c>
      <c r="E143" s="506">
        <v>40</v>
      </c>
      <c r="F143" s="506">
        <v>615</v>
      </c>
      <c r="G143" s="507">
        <v>1126.5</v>
      </c>
      <c r="H143" s="664">
        <v>23766</v>
      </c>
      <c r="I143" s="665">
        <v>30810</v>
      </c>
      <c r="J143" s="508">
        <f t="shared" si="4"/>
        <v>23766</v>
      </c>
      <c r="K143" s="509">
        <f t="shared" si="5"/>
        <v>30810</v>
      </c>
    </row>
    <row r="144" spans="1:11" ht="15.75" thickBot="1">
      <c r="A144" s="1231"/>
      <c r="B144" s="510" t="s">
        <v>2225</v>
      </c>
      <c r="C144" s="511" t="s">
        <v>2749</v>
      </c>
      <c r="D144" s="512">
        <v>1200</v>
      </c>
      <c r="E144" s="513">
        <v>40</v>
      </c>
      <c r="F144" s="513">
        <v>656</v>
      </c>
      <c r="G144" s="514">
        <v>1201.5999999999999</v>
      </c>
      <c r="H144" s="664">
        <v>25037</v>
      </c>
      <c r="I144" s="665">
        <v>32080</v>
      </c>
      <c r="J144" s="515">
        <f t="shared" si="4"/>
        <v>25037</v>
      </c>
      <c r="K144" s="516">
        <f t="shared" si="5"/>
        <v>32080</v>
      </c>
    </row>
    <row r="145" spans="1:11">
      <c r="A145" s="1231"/>
      <c r="B145" s="496" t="s">
        <v>2226</v>
      </c>
      <c r="C145" s="497" t="s">
        <v>2750</v>
      </c>
      <c r="D145" s="517">
        <v>1500</v>
      </c>
      <c r="E145" s="518">
        <v>40</v>
      </c>
      <c r="F145" s="518">
        <v>164</v>
      </c>
      <c r="G145" s="519">
        <v>362.4</v>
      </c>
      <c r="H145" s="664">
        <v>10779</v>
      </c>
      <c r="I145" s="665">
        <v>17820</v>
      </c>
      <c r="J145" s="501">
        <f t="shared" si="4"/>
        <v>10779</v>
      </c>
      <c r="K145" s="502">
        <f t="shared" si="5"/>
        <v>17820</v>
      </c>
    </row>
    <row r="146" spans="1:11">
      <c r="A146" s="1231"/>
      <c r="B146" s="503" t="s">
        <v>2227</v>
      </c>
      <c r="C146" s="504" t="s">
        <v>2751</v>
      </c>
      <c r="D146" s="505">
        <v>1500</v>
      </c>
      <c r="E146" s="506">
        <v>40</v>
      </c>
      <c r="F146" s="506">
        <v>205</v>
      </c>
      <c r="G146" s="507">
        <v>453</v>
      </c>
      <c r="H146" s="664">
        <v>12260</v>
      </c>
      <c r="I146" s="665">
        <v>19300</v>
      </c>
      <c r="J146" s="508">
        <f t="shared" si="4"/>
        <v>12260</v>
      </c>
      <c r="K146" s="509">
        <f t="shared" si="5"/>
        <v>19300</v>
      </c>
    </row>
    <row r="147" spans="1:11">
      <c r="A147" s="1231"/>
      <c r="B147" s="503" t="s">
        <v>2228</v>
      </c>
      <c r="C147" s="504" t="s">
        <v>2752</v>
      </c>
      <c r="D147" s="505">
        <v>1500</v>
      </c>
      <c r="E147" s="506">
        <v>40</v>
      </c>
      <c r="F147" s="506">
        <v>246</v>
      </c>
      <c r="G147" s="507">
        <v>543.59999999999991</v>
      </c>
      <c r="H147" s="664">
        <v>13741</v>
      </c>
      <c r="I147" s="665">
        <v>20780</v>
      </c>
      <c r="J147" s="508">
        <f t="shared" si="4"/>
        <v>13741</v>
      </c>
      <c r="K147" s="509">
        <f t="shared" si="5"/>
        <v>20780</v>
      </c>
    </row>
    <row r="148" spans="1:11">
      <c r="A148" s="1231"/>
      <c r="B148" s="503" t="s">
        <v>2229</v>
      </c>
      <c r="C148" s="504" t="s">
        <v>2753</v>
      </c>
      <c r="D148" s="505">
        <v>1500</v>
      </c>
      <c r="E148" s="506">
        <v>40</v>
      </c>
      <c r="F148" s="506">
        <v>287</v>
      </c>
      <c r="G148" s="507">
        <v>634.19999999999993</v>
      </c>
      <c r="H148" s="664">
        <v>15221</v>
      </c>
      <c r="I148" s="665">
        <v>22260</v>
      </c>
      <c r="J148" s="508">
        <f t="shared" si="4"/>
        <v>15221</v>
      </c>
      <c r="K148" s="509">
        <f t="shared" si="5"/>
        <v>22260</v>
      </c>
    </row>
    <row r="149" spans="1:11">
      <c r="A149" s="1231"/>
      <c r="B149" s="503" t="s">
        <v>2230</v>
      </c>
      <c r="C149" s="504" t="s">
        <v>2754</v>
      </c>
      <c r="D149" s="505">
        <v>1500</v>
      </c>
      <c r="E149" s="506">
        <v>40</v>
      </c>
      <c r="F149" s="506">
        <v>328</v>
      </c>
      <c r="G149" s="507">
        <v>724.8</v>
      </c>
      <c r="H149" s="664">
        <v>16702</v>
      </c>
      <c r="I149" s="665">
        <v>23740</v>
      </c>
      <c r="J149" s="508">
        <f t="shared" si="4"/>
        <v>16702</v>
      </c>
      <c r="K149" s="509">
        <f t="shared" si="5"/>
        <v>23740</v>
      </c>
    </row>
    <row r="150" spans="1:11">
      <c r="A150" s="1231"/>
      <c r="B150" s="503" t="s">
        <v>2231</v>
      </c>
      <c r="C150" s="504" t="s">
        <v>2755</v>
      </c>
      <c r="D150" s="505">
        <v>1500</v>
      </c>
      <c r="E150" s="506">
        <v>40</v>
      </c>
      <c r="F150" s="506">
        <v>369</v>
      </c>
      <c r="G150" s="507">
        <v>815.4</v>
      </c>
      <c r="H150" s="664">
        <v>18183</v>
      </c>
      <c r="I150" s="665">
        <v>25230</v>
      </c>
      <c r="J150" s="508">
        <f t="shared" si="4"/>
        <v>18183</v>
      </c>
      <c r="K150" s="509">
        <f t="shared" si="5"/>
        <v>25230</v>
      </c>
    </row>
    <row r="151" spans="1:11">
      <c r="A151" s="1231"/>
      <c r="B151" s="503" t="s">
        <v>2232</v>
      </c>
      <c r="C151" s="504" t="s">
        <v>2756</v>
      </c>
      <c r="D151" s="505">
        <v>1500</v>
      </c>
      <c r="E151" s="506">
        <v>40</v>
      </c>
      <c r="F151" s="506">
        <v>410</v>
      </c>
      <c r="G151" s="507">
        <v>906</v>
      </c>
      <c r="H151" s="664">
        <v>19664</v>
      </c>
      <c r="I151" s="665">
        <v>26710</v>
      </c>
      <c r="J151" s="508">
        <f t="shared" si="4"/>
        <v>19664</v>
      </c>
      <c r="K151" s="509">
        <f t="shared" si="5"/>
        <v>26710</v>
      </c>
    </row>
    <row r="152" spans="1:11">
      <c r="A152" s="1231"/>
      <c r="B152" s="503" t="s">
        <v>2233</v>
      </c>
      <c r="C152" s="504" t="s">
        <v>2757</v>
      </c>
      <c r="D152" s="505">
        <v>1500</v>
      </c>
      <c r="E152" s="506">
        <v>40</v>
      </c>
      <c r="F152" s="506">
        <v>451</v>
      </c>
      <c r="G152" s="507">
        <v>996.59999999999991</v>
      </c>
      <c r="H152" s="664">
        <v>21144</v>
      </c>
      <c r="I152" s="665">
        <v>28190</v>
      </c>
      <c r="J152" s="508">
        <f t="shared" si="4"/>
        <v>21144</v>
      </c>
      <c r="K152" s="509">
        <f t="shared" si="5"/>
        <v>28190</v>
      </c>
    </row>
    <row r="153" spans="1:11">
      <c r="A153" s="1231"/>
      <c r="B153" s="503" t="s">
        <v>2234</v>
      </c>
      <c r="C153" s="504" t="s">
        <v>2758</v>
      </c>
      <c r="D153" s="505">
        <v>1500</v>
      </c>
      <c r="E153" s="506">
        <v>40</v>
      </c>
      <c r="F153" s="506">
        <v>492</v>
      </c>
      <c r="G153" s="507">
        <v>1087.1999999999998</v>
      </c>
      <c r="H153" s="664">
        <v>22625</v>
      </c>
      <c r="I153" s="665">
        <v>29670</v>
      </c>
      <c r="J153" s="508">
        <f t="shared" si="4"/>
        <v>22625</v>
      </c>
      <c r="K153" s="509">
        <f t="shared" si="5"/>
        <v>29670</v>
      </c>
    </row>
    <row r="154" spans="1:11">
      <c r="A154" s="1231"/>
      <c r="B154" s="503" t="s">
        <v>2235</v>
      </c>
      <c r="C154" s="504" t="s">
        <v>2759</v>
      </c>
      <c r="D154" s="505">
        <v>1500</v>
      </c>
      <c r="E154" s="506">
        <v>40</v>
      </c>
      <c r="F154" s="506">
        <v>533</v>
      </c>
      <c r="G154" s="507">
        <v>1177.8</v>
      </c>
      <c r="H154" s="664">
        <v>24106</v>
      </c>
      <c r="I154" s="665">
        <v>31150</v>
      </c>
      <c r="J154" s="508">
        <f t="shared" si="4"/>
        <v>24106</v>
      </c>
      <c r="K154" s="509">
        <f t="shared" si="5"/>
        <v>31150</v>
      </c>
    </row>
    <row r="155" spans="1:11">
      <c r="A155" s="1231"/>
      <c r="B155" s="503" t="s">
        <v>2236</v>
      </c>
      <c r="C155" s="504" t="s">
        <v>2760</v>
      </c>
      <c r="D155" s="505">
        <v>1500</v>
      </c>
      <c r="E155" s="506">
        <v>40</v>
      </c>
      <c r="F155" s="506">
        <v>574</v>
      </c>
      <c r="G155" s="507">
        <v>1268.3999999999999</v>
      </c>
      <c r="H155" s="664">
        <v>25587</v>
      </c>
      <c r="I155" s="665">
        <v>32630</v>
      </c>
      <c r="J155" s="508">
        <f t="shared" si="4"/>
        <v>25587</v>
      </c>
      <c r="K155" s="509">
        <f t="shared" si="5"/>
        <v>32630</v>
      </c>
    </row>
    <row r="156" spans="1:11">
      <c r="A156" s="1231"/>
      <c r="B156" s="503" t="s">
        <v>2237</v>
      </c>
      <c r="C156" s="504" t="s">
        <v>2761</v>
      </c>
      <c r="D156" s="505">
        <v>1500</v>
      </c>
      <c r="E156" s="506">
        <v>40</v>
      </c>
      <c r="F156" s="506">
        <v>615</v>
      </c>
      <c r="G156" s="507">
        <v>1359</v>
      </c>
      <c r="H156" s="664">
        <v>27068</v>
      </c>
      <c r="I156" s="665">
        <v>34110</v>
      </c>
      <c r="J156" s="508">
        <f t="shared" si="4"/>
        <v>27068</v>
      </c>
      <c r="K156" s="509">
        <f t="shared" si="5"/>
        <v>34110</v>
      </c>
    </row>
    <row r="157" spans="1:11" ht="15.75" thickBot="1">
      <c r="A157" s="1231"/>
      <c r="B157" s="510" t="s">
        <v>2238</v>
      </c>
      <c r="C157" s="511" t="s">
        <v>2762</v>
      </c>
      <c r="D157" s="512">
        <v>1500</v>
      </c>
      <c r="E157" s="513">
        <v>40</v>
      </c>
      <c r="F157" s="513">
        <v>656</v>
      </c>
      <c r="G157" s="514">
        <v>1449.6</v>
      </c>
      <c r="H157" s="664">
        <v>28548</v>
      </c>
      <c r="I157" s="665">
        <v>35590</v>
      </c>
      <c r="J157" s="515">
        <f t="shared" si="4"/>
        <v>28548</v>
      </c>
      <c r="K157" s="516">
        <f t="shared" si="5"/>
        <v>35590</v>
      </c>
    </row>
    <row r="158" spans="1:11">
      <c r="A158" s="1231"/>
      <c r="B158" s="496" t="s">
        <v>2239</v>
      </c>
      <c r="C158" s="497" t="s">
        <v>2763</v>
      </c>
      <c r="D158" s="517">
        <v>1750</v>
      </c>
      <c r="E158" s="518">
        <v>40</v>
      </c>
      <c r="F158" s="518">
        <v>164</v>
      </c>
      <c r="G158" s="519">
        <v>413.2</v>
      </c>
      <c r="H158" s="664">
        <v>11662</v>
      </c>
      <c r="I158" s="665">
        <v>18700</v>
      </c>
      <c r="J158" s="501">
        <f t="shared" si="4"/>
        <v>11662</v>
      </c>
      <c r="K158" s="502">
        <f t="shared" si="5"/>
        <v>18700</v>
      </c>
    </row>
    <row r="159" spans="1:11">
      <c r="A159" s="1231"/>
      <c r="B159" s="503" t="s">
        <v>2240</v>
      </c>
      <c r="C159" s="504" t="s">
        <v>2764</v>
      </c>
      <c r="D159" s="505">
        <v>1750</v>
      </c>
      <c r="E159" s="506">
        <v>40</v>
      </c>
      <c r="F159" s="506">
        <v>205</v>
      </c>
      <c r="G159" s="507">
        <v>516.5</v>
      </c>
      <c r="H159" s="664">
        <v>13343</v>
      </c>
      <c r="I159" s="665">
        <v>20390</v>
      </c>
      <c r="J159" s="508">
        <f t="shared" si="4"/>
        <v>13343</v>
      </c>
      <c r="K159" s="509">
        <f t="shared" si="5"/>
        <v>20390</v>
      </c>
    </row>
    <row r="160" spans="1:11">
      <c r="A160" s="1231"/>
      <c r="B160" s="503" t="s">
        <v>2241</v>
      </c>
      <c r="C160" s="504" t="s">
        <v>2765</v>
      </c>
      <c r="D160" s="505">
        <v>1750</v>
      </c>
      <c r="E160" s="506">
        <v>40</v>
      </c>
      <c r="F160" s="506">
        <v>246</v>
      </c>
      <c r="G160" s="507">
        <v>619.79999999999995</v>
      </c>
      <c r="H160" s="664">
        <v>15024</v>
      </c>
      <c r="I160" s="665">
        <v>22070</v>
      </c>
      <c r="J160" s="508">
        <f t="shared" si="4"/>
        <v>15024</v>
      </c>
      <c r="K160" s="509">
        <f t="shared" si="5"/>
        <v>22070</v>
      </c>
    </row>
    <row r="161" spans="1:11">
      <c r="A161" s="1231"/>
      <c r="B161" s="503" t="s">
        <v>2242</v>
      </c>
      <c r="C161" s="504" t="s">
        <v>2766</v>
      </c>
      <c r="D161" s="505">
        <v>1750</v>
      </c>
      <c r="E161" s="506">
        <v>40</v>
      </c>
      <c r="F161" s="506">
        <v>287</v>
      </c>
      <c r="G161" s="507">
        <v>723.1</v>
      </c>
      <c r="H161" s="664">
        <v>16706</v>
      </c>
      <c r="I161" s="665">
        <v>23750</v>
      </c>
      <c r="J161" s="508">
        <f t="shared" si="4"/>
        <v>16706</v>
      </c>
      <c r="K161" s="509">
        <f t="shared" si="5"/>
        <v>23750</v>
      </c>
    </row>
    <row r="162" spans="1:11">
      <c r="A162" s="1231"/>
      <c r="B162" s="503" t="s">
        <v>2243</v>
      </c>
      <c r="C162" s="504" t="s">
        <v>2767</v>
      </c>
      <c r="D162" s="505">
        <v>1750</v>
      </c>
      <c r="E162" s="506">
        <v>40</v>
      </c>
      <c r="F162" s="506">
        <v>328</v>
      </c>
      <c r="G162" s="507">
        <v>826.4</v>
      </c>
      <c r="H162" s="664">
        <v>18387</v>
      </c>
      <c r="I162" s="665">
        <v>25430</v>
      </c>
      <c r="J162" s="508">
        <f t="shared" si="4"/>
        <v>18387</v>
      </c>
      <c r="K162" s="509">
        <f t="shared" si="5"/>
        <v>25430</v>
      </c>
    </row>
    <row r="163" spans="1:11">
      <c r="A163" s="1231"/>
      <c r="B163" s="503" t="s">
        <v>2244</v>
      </c>
      <c r="C163" s="504" t="s">
        <v>2768</v>
      </c>
      <c r="D163" s="505">
        <v>1750</v>
      </c>
      <c r="E163" s="506">
        <v>40</v>
      </c>
      <c r="F163" s="506">
        <v>369</v>
      </c>
      <c r="G163" s="507">
        <v>929.69999999999993</v>
      </c>
      <c r="H163" s="664">
        <v>20068</v>
      </c>
      <c r="I163" s="665">
        <v>27110</v>
      </c>
      <c r="J163" s="508">
        <f t="shared" si="4"/>
        <v>20068</v>
      </c>
      <c r="K163" s="509">
        <f t="shared" si="5"/>
        <v>27110</v>
      </c>
    </row>
    <row r="164" spans="1:11">
      <c r="A164" s="1231"/>
      <c r="B164" s="503" t="s">
        <v>2245</v>
      </c>
      <c r="C164" s="504" t="s">
        <v>2769</v>
      </c>
      <c r="D164" s="505">
        <v>1750</v>
      </c>
      <c r="E164" s="506">
        <v>40</v>
      </c>
      <c r="F164" s="506">
        <v>410</v>
      </c>
      <c r="G164" s="507">
        <v>1033</v>
      </c>
      <c r="H164" s="664">
        <v>21749</v>
      </c>
      <c r="I164" s="665">
        <v>28790</v>
      </c>
      <c r="J164" s="508">
        <f t="shared" si="4"/>
        <v>21749</v>
      </c>
      <c r="K164" s="509">
        <f t="shared" si="5"/>
        <v>28790</v>
      </c>
    </row>
    <row r="165" spans="1:11">
      <c r="A165" s="1231"/>
      <c r="B165" s="503" t="s">
        <v>2246</v>
      </c>
      <c r="C165" s="504" t="s">
        <v>2770</v>
      </c>
      <c r="D165" s="505">
        <v>1750</v>
      </c>
      <c r="E165" s="506">
        <v>40</v>
      </c>
      <c r="F165" s="506">
        <v>451</v>
      </c>
      <c r="G165" s="507">
        <v>1136.3</v>
      </c>
      <c r="H165" s="664">
        <v>23431</v>
      </c>
      <c r="I165" s="665">
        <v>30470</v>
      </c>
      <c r="J165" s="508">
        <f t="shared" si="4"/>
        <v>23431</v>
      </c>
      <c r="K165" s="509">
        <f t="shared" si="5"/>
        <v>30470</v>
      </c>
    </row>
    <row r="166" spans="1:11">
      <c r="A166" s="1231"/>
      <c r="B166" s="503" t="s">
        <v>2247</v>
      </c>
      <c r="C166" s="504" t="s">
        <v>2771</v>
      </c>
      <c r="D166" s="505">
        <v>1750</v>
      </c>
      <c r="E166" s="506">
        <v>40</v>
      </c>
      <c r="F166" s="506">
        <v>492</v>
      </c>
      <c r="G166" s="507">
        <v>1239.5999999999999</v>
      </c>
      <c r="H166" s="664">
        <v>25112</v>
      </c>
      <c r="I166" s="665">
        <v>32150</v>
      </c>
      <c r="J166" s="508">
        <f t="shared" si="4"/>
        <v>25112</v>
      </c>
      <c r="K166" s="509">
        <f t="shared" si="5"/>
        <v>32150</v>
      </c>
    </row>
    <row r="167" spans="1:11">
      <c r="A167" s="1231"/>
      <c r="B167" s="503" t="s">
        <v>2248</v>
      </c>
      <c r="C167" s="504" t="s">
        <v>2772</v>
      </c>
      <c r="D167" s="505">
        <v>1750</v>
      </c>
      <c r="E167" s="506">
        <v>40</v>
      </c>
      <c r="F167" s="506">
        <v>533</v>
      </c>
      <c r="G167" s="507">
        <v>1342.8999999999999</v>
      </c>
      <c r="H167" s="664">
        <v>26793</v>
      </c>
      <c r="I167" s="665">
        <v>33840</v>
      </c>
      <c r="J167" s="508">
        <f t="shared" si="4"/>
        <v>26793</v>
      </c>
      <c r="K167" s="509">
        <f t="shared" si="5"/>
        <v>33840</v>
      </c>
    </row>
    <row r="168" spans="1:11">
      <c r="A168" s="1231"/>
      <c r="B168" s="503" t="s">
        <v>2249</v>
      </c>
      <c r="C168" s="504" t="s">
        <v>2773</v>
      </c>
      <c r="D168" s="505">
        <v>1750</v>
      </c>
      <c r="E168" s="506">
        <v>40</v>
      </c>
      <c r="F168" s="506">
        <v>574</v>
      </c>
      <c r="G168" s="507">
        <v>1446.2</v>
      </c>
      <c r="H168" s="664">
        <v>28474</v>
      </c>
      <c r="I168" s="665">
        <v>35520</v>
      </c>
      <c r="J168" s="508">
        <f t="shared" si="4"/>
        <v>28474</v>
      </c>
      <c r="K168" s="509">
        <f t="shared" si="5"/>
        <v>35520</v>
      </c>
    </row>
    <row r="169" spans="1:11">
      <c r="A169" s="1231"/>
      <c r="B169" s="503" t="s">
        <v>2250</v>
      </c>
      <c r="C169" s="504" t="s">
        <v>2774</v>
      </c>
      <c r="D169" s="505">
        <v>1750</v>
      </c>
      <c r="E169" s="506">
        <v>40</v>
      </c>
      <c r="F169" s="506">
        <v>615</v>
      </c>
      <c r="G169" s="507">
        <v>1549.5</v>
      </c>
      <c r="H169" s="664">
        <v>30156</v>
      </c>
      <c r="I169" s="665">
        <v>37200</v>
      </c>
      <c r="J169" s="508">
        <f t="shared" si="4"/>
        <v>30156</v>
      </c>
      <c r="K169" s="509">
        <f t="shared" si="5"/>
        <v>37200</v>
      </c>
    </row>
    <row r="170" spans="1:11" ht="15.75" thickBot="1">
      <c r="A170" s="1231"/>
      <c r="B170" s="510" t="s">
        <v>2251</v>
      </c>
      <c r="C170" s="511" t="s">
        <v>2775</v>
      </c>
      <c r="D170" s="512">
        <v>1750</v>
      </c>
      <c r="E170" s="513">
        <v>40</v>
      </c>
      <c r="F170" s="513">
        <v>656</v>
      </c>
      <c r="G170" s="514">
        <v>1652.8</v>
      </c>
      <c r="H170" s="664">
        <v>31837</v>
      </c>
      <c r="I170" s="665">
        <v>38880</v>
      </c>
      <c r="J170" s="515">
        <f t="shared" si="4"/>
        <v>31837</v>
      </c>
      <c r="K170" s="516">
        <f t="shared" si="5"/>
        <v>38880</v>
      </c>
    </row>
    <row r="171" spans="1:11">
      <c r="A171" s="1231"/>
      <c r="B171" s="496" t="s">
        <v>2252</v>
      </c>
      <c r="C171" s="497" t="s">
        <v>2776</v>
      </c>
      <c r="D171" s="517">
        <v>2000</v>
      </c>
      <c r="E171" s="518">
        <v>40</v>
      </c>
      <c r="F171" s="518">
        <v>164</v>
      </c>
      <c r="G171" s="519">
        <v>465.2</v>
      </c>
      <c r="H171" s="664">
        <v>12445</v>
      </c>
      <c r="I171" s="665">
        <v>19490</v>
      </c>
      <c r="J171" s="501">
        <f t="shared" si="4"/>
        <v>12445</v>
      </c>
      <c r="K171" s="502">
        <f t="shared" si="5"/>
        <v>19490</v>
      </c>
    </row>
    <row r="172" spans="1:11">
      <c r="A172" s="1231"/>
      <c r="B172" s="503" t="s">
        <v>2253</v>
      </c>
      <c r="C172" s="504" t="s">
        <v>2777</v>
      </c>
      <c r="D172" s="505">
        <v>2000</v>
      </c>
      <c r="E172" s="506">
        <v>40</v>
      </c>
      <c r="F172" s="506">
        <v>205</v>
      </c>
      <c r="G172" s="507">
        <v>581.5</v>
      </c>
      <c r="H172" s="664">
        <v>14305</v>
      </c>
      <c r="I172" s="665">
        <v>21350</v>
      </c>
      <c r="J172" s="508">
        <f t="shared" si="4"/>
        <v>14305</v>
      </c>
      <c r="K172" s="509">
        <f t="shared" si="5"/>
        <v>21350</v>
      </c>
    </row>
    <row r="173" spans="1:11">
      <c r="A173" s="1231"/>
      <c r="B173" s="503" t="s">
        <v>2254</v>
      </c>
      <c r="C173" s="504" t="s">
        <v>2778</v>
      </c>
      <c r="D173" s="505">
        <v>2000</v>
      </c>
      <c r="E173" s="506">
        <v>40</v>
      </c>
      <c r="F173" s="506">
        <v>246</v>
      </c>
      <c r="G173" s="507">
        <v>697.8</v>
      </c>
      <c r="H173" s="664">
        <v>16164</v>
      </c>
      <c r="I173" s="665">
        <v>23210</v>
      </c>
      <c r="J173" s="508">
        <f t="shared" si="4"/>
        <v>16164</v>
      </c>
      <c r="K173" s="509">
        <f t="shared" si="5"/>
        <v>23210</v>
      </c>
    </row>
    <row r="174" spans="1:11">
      <c r="A174" s="1231"/>
      <c r="B174" s="503" t="s">
        <v>2255</v>
      </c>
      <c r="C174" s="504" t="s">
        <v>2779</v>
      </c>
      <c r="D174" s="505">
        <v>2000</v>
      </c>
      <c r="E174" s="506">
        <v>40</v>
      </c>
      <c r="F174" s="506">
        <v>287</v>
      </c>
      <c r="G174" s="507">
        <v>814.1</v>
      </c>
      <c r="H174" s="664">
        <v>18024</v>
      </c>
      <c r="I174" s="665">
        <v>25070</v>
      </c>
      <c r="J174" s="508">
        <f t="shared" si="4"/>
        <v>18024</v>
      </c>
      <c r="K174" s="509">
        <f t="shared" si="5"/>
        <v>25070</v>
      </c>
    </row>
    <row r="175" spans="1:11">
      <c r="A175" s="1231"/>
      <c r="B175" s="503" t="s">
        <v>2256</v>
      </c>
      <c r="C175" s="504" t="s">
        <v>2780</v>
      </c>
      <c r="D175" s="505">
        <v>2000</v>
      </c>
      <c r="E175" s="506">
        <v>40</v>
      </c>
      <c r="F175" s="506">
        <v>328</v>
      </c>
      <c r="G175" s="507">
        <v>930.4</v>
      </c>
      <c r="H175" s="664">
        <v>19883</v>
      </c>
      <c r="I175" s="665">
        <v>26930</v>
      </c>
      <c r="J175" s="508">
        <f t="shared" si="4"/>
        <v>19883</v>
      </c>
      <c r="K175" s="509">
        <f t="shared" si="5"/>
        <v>26930</v>
      </c>
    </row>
    <row r="176" spans="1:11">
      <c r="A176" s="1231"/>
      <c r="B176" s="503" t="s">
        <v>2257</v>
      </c>
      <c r="C176" s="504" t="s">
        <v>2781</v>
      </c>
      <c r="D176" s="505">
        <v>2000</v>
      </c>
      <c r="E176" s="506">
        <v>40</v>
      </c>
      <c r="F176" s="506">
        <v>369</v>
      </c>
      <c r="G176" s="507">
        <v>1046.7</v>
      </c>
      <c r="H176" s="664">
        <v>21742</v>
      </c>
      <c r="I176" s="665">
        <v>28790</v>
      </c>
      <c r="J176" s="508">
        <f t="shared" si="4"/>
        <v>21742</v>
      </c>
      <c r="K176" s="509">
        <f t="shared" si="5"/>
        <v>28790</v>
      </c>
    </row>
    <row r="177" spans="1:11">
      <c r="A177" s="1231"/>
      <c r="B177" s="503" t="s">
        <v>2258</v>
      </c>
      <c r="C177" s="504" t="s">
        <v>2782</v>
      </c>
      <c r="D177" s="505">
        <v>2000</v>
      </c>
      <c r="E177" s="506">
        <v>40</v>
      </c>
      <c r="F177" s="506">
        <v>410</v>
      </c>
      <c r="G177" s="507">
        <v>1163</v>
      </c>
      <c r="H177" s="664">
        <v>23602</v>
      </c>
      <c r="I177" s="665">
        <v>30640</v>
      </c>
      <c r="J177" s="508">
        <f t="shared" si="4"/>
        <v>23602</v>
      </c>
      <c r="K177" s="509">
        <f t="shared" si="5"/>
        <v>30640</v>
      </c>
    </row>
    <row r="178" spans="1:11">
      <c r="A178" s="1231"/>
      <c r="B178" s="503" t="s">
        <v>2259</v>
      </c>
      <c r="C178" s="504" t="s">
        <v>2783</v>
      </c>
      <c r="D178" s="505">
        <v>2000</v>
      </c>
      <c r="E178" s="506">
        <v>40</v>
      </c>
      <c r="F178" s="506">
        <v>451</v>
      </c>
      <c r="G178" s="507">
        <v>1279.3</v>
      </c>
      <c r="H178" s="664">
        <v>25461</v>
      </c>
      <c r="I178" s="665">
        <v>32500</v>
      </c>
      <c r="J178" s="508">
        <f t="shared" si="4"/>
        <v>25461</v>
      </c>
      <c r="K178" s="509">
        <f t="shared" si="5"/>
        <v>32500</v>
      </c>
    </row>
    <row r="179" spans="1:11">
      <c r="A179" s="1231"/>
      <c r="B179" s="503" t="s">
        <v>2260</v>
      </c>
      <c r="C179" s="504" t="s">
        <v>2784</v>
      </c>
      <c r="D179" s="505">
        <v>2000</v>
      </c>
      <c r="E179" s="506">
        <v>40</v>
      </c>
      <c r="F179" s="506">
        <v>492</v>
      </c>
      <c r="G179" s="507">
        <v>1395.6</v>
      </c>
      <c r="H179" s="664">
        <v>27321</v>
      </c>
      <c r="I179" s="665">
        <v>34360</v>
      </c>
      <c r="J179" s="508">
        <f t="shared" si="4"/>
        <v>27321</v>
      </c>
      <c r="K179" s="509">
        <f t="shared" si="5"/>
        <v>34360</v>
      </c>
    </row>
    <row r="180" spans="1:11">
      <c r="A180" s="1231"/>
      <c r="B180" s="503" t="s">
        <v>2261</v>
      </c>
      <c r="C180" s="504" t="s">
        <v>2785</v>
      </c>
      <c r="D180" s="505">
        <v>2000</v>
      </c>
      <c r="E180" s="506">
        <v>40</v>
      </c>
      <c r="F180" s="506">
        <v>533</v>
      </c>
      <c r="G180" s="507">
        <v>1511.8999999999999</v>
      </c>
      <c r="H180" s="664">
        <v>29180</v>
      </c>
      <c r="I180" s="665">
        <v>36220</v>
      </c>
      <c r="J180" s="508">
        <f t="shared" si="4"/>
        <v>29180</v>
      </c>
      <c r="K180" s="509">
        <f t="shared" si="5"/>
        <v>36220</v>
      </c>
    </row>
    <row r="181" spans="1:11">
      <c r="A181" s="1231"/>
      <c r="B181" s="503" t="s">
        <v>2262</v>
      </c>
      <c r="C181" s="504" t="s">
        <v>2786</v>
      </c>
      <c r="D181" s="505">
        <v>2000</v>
      </c>
      <c r="E181" s="506">
        <v>40</v>
      </c>
      <c r="F181" s="506">
        <v>574</v>
      </c>
      <c r="G181" s="507">
        <v>1628.2</v>
      </c>
      <c r="H181" s="664">
        <v>31040</v>
      </c>
      <c r="I181" s="665">
        <v>38080</v>
      </c>
      <c r="J181" s="508">
        <f t="shared" si="4"/>
        <v>31040</v>
      </c>
      <c r="K181" s="509">
        <f t="shared" si="5"/>
        <v>38080</v>
      </c>
    </row>
    <row r="182" spans="1:11">
      <c r="A182" s="1231"/>
      <c r="B182" s="503" t="s">
        <v>2263</v>
      </c>
      <c r="C182" s="504" t="s">
        <v>2787</v>
      </c>
      <c r="D182" s="505">
        <v>2000</v>
      </c>
      <c r="E182" s="506">
        <v>40</v>
      </c>
      <c r="F182" s="506">
        <v>615</v>
      </c>
      <c r="G182" s="507">
        <v>1744.5</v>
      </c>
      <c r="H182" s="664">
        <v>32899</v>
      </c>
      <c r="I182" s="665">
        <v>39940</v>
      </c>
      <c r="J182" s="508">
        <f t="shared" si="4"/>
        <v>32899</v>
      </c>
      <c r="K182" s="509">
        <f t="shared" si="5"/>
        <v>39940</v>
      </c>
    </row>
    <row r="183" spans="1:11" ht="15.75" thickBot="1">
      <c r="A183" s="1231"/>
      <c r="B183" s="510" t="s">
        <v>2264</v>
      </c>
      <c r="C183" s="511" t="s">
        <v>2788</v>
      </c>
      <c r="D183" s="512">
        <v>2000</v>
      </c>
      <c r="E183" s="513">
        <v>40</v>
      </c>
      <c r="F183" s="513">
        <v>656</v>
      </c>
      <c r="G183" s="514">
        <v>1860.8</v>
      </c>
      <c r="H183" s="664">
        <v>34759</v>
      </c>
      <c r="I183" s="665">
        <v>41800</v>
      </c>
      <c r="J183" s="515">
        <f t="shared" si="4"/>
        <v>34759</v>
      </c>
      <c r="K183" s="516">
        <f t="shared" si="5"/>
        <v>41800</v>
      </c>
    </row>
    <row r="184" spans="1:11">
      <c r="A184" s="1245" t="s">
        <v>3140</v>
      </c>
      <c r="B184" s="496" t="s">
        <v>2265</v>
      </c>
      <c r="C184" s="497" t="s">
        <v>2789</v>
      </c>
      <c r="D184" s="520">
        <v>300</v>
      </c>
      <c r="E184" s="521">
        <v>100</v>
      </c>
      <c r="F184" s="521">
        <v>328</v>
      </c>
      <c r="G184" s="522">
        <v>371.2</v>
      </c>
      <c r="H184" s="664">
        <v>9084</v>
      </c>
      <c r="I184" s="665">
        <v>16130</v>
      </c>
      <c r="J184" s="501">
        <f t="shared" si="4"/>
        <v>9084</v>
      </c>
      <c r="K184" s="502">
        <f t="shared" si="5"/>
        <v>16130</v>
      </c>
    </row>
    <row r="185" spans="1:11">
      <c r="A185" s="1231"/>
      <c r="B185" s="523" t="s">
        <v>2266</v>
      </c>
      <c r="C185" s="524" t="s">
        <v>2790</v>
      </c>
      <c r="D185" s="525">
        <v>300</v>
      </c>
      <c r="E185" s="526">
        <v>100</v>
      </c>
      <c r="F185" s="526">
        <v>369</v>
      </c>
      <c r="G185" s="527">
        <v>417.59999999999997</v>
      </c>
      <c r="H185" s="664">
        <v>9992</v>
      </c>
      <c r="I185" s="665">
        <v>17040</v>
      </c>
      <c r="J185" s="508">
        <f t="shared" si="4"/>
        <v>9992</v>
      </c>
      <c r="K185" s="509">
        <f t="shared" si="5"/>
        <v>17040</v>
      </c>
    </row>
    <row r="186" spans="1:11">
      <c r="A186" s="1231"/>
      <c r="B186" s="523" t="s">
        <v>2267</v>
      </c>
      <c r="C186" s="524" t="s">
        <v>2791</v>
      </c>
      <c r="D186" s="525">
        <v>300</v>
      </c>
      <c r="E186" s="526">
        <v>100</v>
      </c>
      <c r="F186" s="526">
        <v>410</v>
      </c>
      <c r="G186" s="527">
        <v>464</v>
      </c>
      <c r="H186" s="664">
        <v>10901</v>
      </c>
      <c r="I186" s="665">
        <v>17940</v>
      </c>
      <c r="J186" s="508">
        <f t="shared" si="4"/>
        <v>10901</v>
      </c>
      <c r="K186" s="509">
        <f t="shared" si="5"/>
        <v>17940</v>
      </c>
    </row>
    <row r="187" spans="1:11">
      <c r="A187" s="1231"/>
      <c r="B187" s="523" t="s">
        <v>2268</v>
      </c>
      <c r="C187" s="524" t="s">
        <v>2792</v>
      </c>
      <c r="D187" s="525">
        <v>300</v>
      </c>
      <c r="E187" s="526">
        <v>100</v>
      </c>
      <c r="F187" s="526">
        <v>451</v>
      </c>
      <c r="G187" s="527">
        <v>510.4</v>
      </c>
      <c r="H187" s="664">
        <v>11810</v>
      </c>
      <c r="I187" s="665">
        <v>18850</v>
      </c>
      <c r="J187" s="508">
        <f t="shared" si="4"/>
        <v>11810</v>
      </c>
      <c r="K187" s="509">
        <f t="shared" si="5"/>
        <v>18850</v>
      </c>
    </row>
    <row r="188" spans="1:11">
      <c r="A188" s="1231"/>
      <c r="B188" s="523" t="s">
        <v>2269</v>
      </c>
      <c r="C188" s="524" t="s">
        <v>2793</v>
      </c>
      <c r="D188" s="525">
        <v>300</v>
      </c>
      <c r="E188" s="526">
        <v>100</v>
      </c>
      <c r="F188" s="526">
        <v>492</v>
      </c>
      <c r="G188" s="527">
        <v>556.79999999999995</v>
      </c>
      <c r="H188" s="664">
        <v>12718</v>
      </c>
      <c r="I188" s="665">
        <v>19760</v>
      </c>
      <c r="J188" s="508">
        <f t="shared" si="4"/>
        <v>12718</v>
      </c>
      <c r="K188" s="509">
        <f t="shared" si="5"/>
        <v>19760</v>
      </c>
    </row>
    <row r="189" spans="1:11">
      <c r="A189" s="1231"/>
      <c r="B189" s="523" t="s">
        <v>2270</v>
      </c>
      <c r="C189" s="524" t="s">
        <v>2794</v>
      </c>
      <c r="D189" s="525">
        <v>300</v>
      </c>
      <c r="E189" s="526">
        <v>100</v>
      </c>
      <c r="F189" s="526">
        <v>533</v>
      </c>
      <c r="G189" s="527">
        <v>603.19999999999993</v>
      </c>
      <c r="H189" s="664">
        <v>13627</v>
      </c>
      <c r="I189" s="665">
        <v>20670</v>
      </c>
      <c r="J189" s="508">
        <f t="shared" si="4"/>
        <v>13627</v>
      </c>
      <c r="K189" s="509">
        <f t="shared" si="5"/>
        <v>20670</v>
      </c>
    </row>
    <row r="190" spans="1:11">
      <c r="A190" s="1231"/>
      <c r="B190" s="523" t="s">
        <v>2271</v>
      </c>
      <c r="C190" s="524" t="s">
        <v>2795</v>
      </c>
      <c r="D190" s="525">
        <v>300</v>
      </c>
      <c r="E190" s="526">
        <v>100</v>
      </c>
      <c r="F190" s="526">
        <v>574</v>
      </c>
      <c r="G190" s="527">
        <v>649.6</v>
      </c>
      <c r="H190" s="664">
        <v>14536</v>
      </c>
      <c r="I190" s="665">
        <v>21580</v>
      </c>
      <c r="J190" s="508">
        <f t="shared" si="4"/>
        <v>14536</v>
      </c>
      <c r="K190" s="509">
        <f t="shared" si="5"/>
        <v>21580</v>
      </c>
    </row>
    <row r="191" spans="1:11">
      <c r="A191" s="1231"/>
      <c r="B191" s="523" t="s">
        <v>2272</v>
      </c>
      <c r="C191" s="524" t="s">
        <v>2796</v>
      </c>
      <c r="D191" s="525">
        <v>300</v>
      </c>
      <c r="E191" s="526">
        <v>100</v>
      </c>
      <c r="F191" s="526">
        <v>615</v>
      </c>
      <c r="G191" s="527">
        <v>696</v>
      </c>
      <c r="H191" s="664">
        <v>15444</v>
      </c>
      <c r="I191" s="665">
        <v>22490</v>
      </c>
      <c r="J191" s="508">
        <f t="shared" si="4"/>
        <v>15444</v>
      </c>
      <c r="K191" s="509">
        <f t="shared" si="5"/>
        <v>22490</v>
      </c>
    </row>
    <row r="192" spans="1:11">
      <c r="A192" s="1231"/>
      <c r="B192" s="523" t="s">
        <v>2273</v>
      </c>
      <c r="C192" s="524" t="s">
        <v>2797</v>
      </c>
      <c r="D192" s="525">
        <v>300</v>
      </c>
      <c r="E192" s="526">
        <v>100</v>
      </c>
      <c r="F192" s="526">
        <v>656</v>
      </c>
      <c r="G192" s="527">
        <v>742.4</v>
      </c>
      <c r="H192" s="664">
        <v>16353</v>
      </c>
      <c r="I192" s="665">
        <v>23400</v>
      </c>
      <c r="J192" s="508">
        <f t="shared" si="4"/>
        <v>16353</v>
      </c>
      <c r="K192" s="509">
        <f t="shared" si="5"/>
        <v>23400</v>
      </c>
    </row>
    <row r="193" spans="1:11">
      <c r="A193" s="1231"/>
      <c r="B193" s="523" t="s">
        <v>2274</v>
      </c>
      <c r="C193" s="524" t="s">
        <v>2798</v>
      </c>
      <c r="D193" s="525">
        <v>300</v>
      </c>
      <c r="E193" s="526">
        <v>100</v>
      </c>
      <c r="F193" s="526">
        <v>697</v>
      </c>
      <c r="G193" s="527">
        <v>788.8</v>
      </c>
      <c r="H193" s="664">
        <v>17261</v>
      </c>
      <c r="I193" s="665">
        <v>24300</v>
      </c>
      <c r="J193" s="508">
        <f t="shared" si="4"/>
        <v>17261</v>
      </c>
      <c r="K193" s="509">
        <f t="shared" si="5"/>
        <v>24300</v>
      </c>
    </row>
    <row r="194" spans="1:11">
      <c r="A194" s="1231"/>
      <c r="B194" s="523" t="s">
        <v>2275</v>
      </c>
      <c r="C194" s="524" t="s">
        <v>2799</v>
      </c>
      <c r="D194" s="525">
        <v>300</v>
      </c>
      <c r="E194" s="526">
        <v>100</v>
      </c>
      <c r="F194" s="526">
        <v>738</v>
      </c>
      <c r="G194" s="527">
        <v>835.19999999999993</v>
      </c>
      <c r="H194" s="664">
        <v>18170</v>
      </c>
      <c r="I194" s="665">
        <v>25210</v>
      </c>
      <c r="J194" s="508">
        <f t="shared" si="4"/>
        <v>18170</v>
      </c>
      <c r="K194" s="509">
        <f t="shared" si="5"/>
        <v>25210</v>
      </c>
    </row>
    <row r="195" spans="1:11">
      <c r="A195" s="1231"/>
      <c r="B195" s="523" t="s">
        <v>2276</v>
      </c>
      <c r="C195" s="524" t="s">
        <v>2800</v>
      </c>
      <c r="D195" s="525">
        <v>300</v>
      </c>
      <c r="E195" s="526">
        <v>100</v>
      </c>
      <c r="F195" s="526">
        <v>779</v>
      </c>
      <c r="G195" s="527">
        <v>881.6</v>
      </c>
      <c r="H195" s="664">
        <v>19079</v>
      </c>
      <c r="I195" s="665">
        <v>26120</v>
      </c>
      <c r="J195" s="508">
        <f t="shared" si="4"/>
        <v>19079</v>
      </c>
      <c r="K195" s="509">
        <f t="shared" si="5"/>
        <v>26120</v>
      </c>
    </row>
    <row r="196" spans="1:11">
      <c r="A196" s="1231"/>
      <c r="B196" s="523" t="s">
        <v>2277</v>
      </c>
      <c r="C196" s="524" t="s">
        <v>2801</v>
      </c>
      <c r="D196" s="525">
        <v>300</v>
      </c>
      <c r="E196" s="526">
        <v>100</v>
      </c>
      <c r="F196" s="526">
        <v>820</v>
      </c>
      <c r="G196" s="527">
        <v>928</v>
      </c>
      <c r="H196" s="664">
        <v>19987</v>
      </c>
      <c r="I196" s="665">
        <v>27030</v>
      </c>
      <c r="J196" s="508">
        <f t="shared" si="4"/>
        <v>19987</v>
      </c>
      <c r="K196" s="509">
        <f t="shared" si="5"/>
        <v>27030</v>
      </c>
    </row>
    <row r="197" spans="1:11">
      <c r="A197" s="1231"/>
      <c r="B197" s="523" t="s">
        <v>2278</v>
      </c>
      <c r="C197" s="524" t="s">
        <v>2802</v>
      </c>
      <c r="D197" s="525">
        <v>300</v>
      </c>
      <c r="E197" s="526">
        <v>100</v>
      </c>
      <c r="F197" s="526">
        <v>861</v>
      </c>
      <c r="G197" s="527">
        <v>974.4</v>
      </c>
      <c r="H197" s="664">
        <v>20896</v>
      </c>
      <c r="I197" s="665">
        <v>27940</v>
      </c>
      <c r="J197" s="508">
        <f t="shared" si="4"/>
        <v>20896</v>
      </c>
      <c r="K197" s="509">
        <f t="shared" si="5"/>
        <v>27940</v>
      </c>
    </row>
    <row r="198" spans="1:11">
      <c r="A198" s="1231"/>
      <c r="B198" s="523" t="s">
        <v>2279</v>
      </c>
      <c r="C198" s="524" t="s">
        <v>2803</v>
      </c>
      <c r="D198" s="525">
        <v>300</v>
      </c>
      <c r="E198" s="526">
        <v>100</v>
      </c>
      <c r="F198" s="526">
        <v>902</v>
      </c>
      <c r="G198" s="527">
        <v>1020.8</v>
      </c>
      <c r="H198" s="664">
        <v>21805</v>
      </c>
      <c r="I198" s="665">
        <v>28850</v>
      </c>
      <c r="J198" s="508">
        <f t="shared" si="4"/>
        <v>21805</v>
      </c>
      <c r="K198" s="509">
        <f t="shared" si="5"/>
        <v>28850</v>
      </c>
    </row>
    <row r="199" spans="1:11">
      <c r="A199" s="1231"/>
      <c r="B199" s="523" t="s">
        <v>2280</v>
      </c>
      <c r="C199" s="524" t="s">
        <v>2804</v>
      </c>
      <c r="D199" s="525">
        <v>300</v>
      </c>
      <c r="E199" s="526">
        <v>100</v>
      </c>
      <c r="F199" s="526">
        <v>943</v>
      </c>
      <c r="G199" s="527">
        <v>1067.2</v>
      </c>
      <c r="H199" s="664">
        <v>22713</v>
      </c>
      <c r="I199" s="665">
        <v>29760</v>
      </c>
      <c r="J199" s="508">
        <f t="shared" ref="J199:J262" si="6">H199-H199*$E$3</f>
        <v>22713</v>
      </c>
      <c r="K199" s="509">
        <f t="shared" ref="K199:K262" si="7">I199-I199*$E$3</f>
        <v>29760</v>
      </c>
    </row>
    <row r="200" spans="1:11">
      <c r="A200" s="1231"/>
      <c r="B200" s="523" t="s">
        <v>2281</v>
      </c>
      <c r="C200" s="524" t="s">
        <v>2805</v>
      </c>
      <c r="D200" s="525">
        <v>300</v>
      </c>
      <c r="E200" s="526">
        <v>100</v>
      </c>
      <c r="F200" s="526">
        <v>984</v>
      </c>
      <c r="G200" s="527">
        <v>1113.5999999999999</v>
      </c>
      <c r="H200" s="664">
        <v>23622</v>
      </c>
      <c r="I200" s="665">
        <v>30660</v>
      </c>
      <c r="J200" s="508">
        <f t="shared" si="6"/>
        <v>23622</v>
      </c>
      <c r="K200" s="509">
        <f t="shared" si="7"/>
        <v>30660</v>
      </c>
    </row>
    <row r="201" spans="1:11">
      <c r="A201" s="1231"/>
      <c r="B201" s="523" t="s">
        <v>2282</v>
      </c>
      <c r="C201" s="524" t="s">
        <v>2806</v>
      </c>
      <c r="D201" s="525">
        <v>300</v>
      </c>
      <c r="E201" s="526">
        <v>100</v>
      </c>
      <c r="F201" s="526">
        <v>1025</v>
      </c>
      <c r="G201" s="527">
        <v>1160</v>
      </c>
      <c r="H201" s="664">
        <v>24530</v>
      </c>
      <c r="I201" s="665">
        <v>31570</v>
      </c>
      <c r="J201" s="508">
        <f t="shared" si="6"/>
        <v>24530</v>
      </c>
      <c r="K201" s="509">
        <f t="shared" si="7"/>
        <v>31570</v>
      </c>
    </row>
    <row r="202" spans="1:11">
      <c r="A202" s="1231"/>
      <c r="B202" s="523" t="s">
        <v>2283</v>
      </c>
      <c r="C202" s="524" t="s">
        <v>2807</v>
      </c>
      <c r="D202" s="525">
        <v>300</v>
      </c>
      <c r="E202" s="526">
        <v>100</v>
      </c>
      <c r="F202" s="526">
        <v>1066</v>
      </c>
      <c r="G202" s="527">
        <v>1206.3999999999999</v>
      </c>
      <c r="H202" s="664">
        <v>25439</v>
      </c>
      <c r="I202" s="665">
        <v>32480</v>
      </c>
      <c r="J202" s="508">
        <f t="shared" si="6"/>
        <v>25439</v>
      </c>
      <c r="K202" s="509">
        <f t="shared" si="7"/>
        <v>32480</v>
      </c>
    </row>
    <row r="203" spans="1:11">
      <c r="A203" s="1231"/>
      <c r="B203" s="523" t="s">
        <v>2284</v>
      </c>
      <c r="C203" s="524" t="s">
        <v>2808</v>
      </c>
      <c r="D203" s="525">
        <v>300</v>
      </c>
      <c r="E203" s="526">
        <v>100</v>
      </c>
      <c r="F203" s="526">
        <v>1107</v>
      </c>
      <c r="G203" s="527">
        <v>1252.8</v>
      </c>
      <c r="H203" s="664">
        <v>26348</v>
      </c>
      <c r="I203" s="665">
        <v>33390</v>
      </c>
      <c r="J203" s="508">
        <f t="shared" si="6"/>
        <v>26348</v>
      </c>
      <c r="K203" s="509">
        <f t="shared" si="7"/>
        <v>33390</v>
      </c>
    </row>
    <row r="204" spans="1:11">
      <c r="A204" s="1231"/>
      <c r="B204" s="523" t="s">
        <v>2285</v>
      </c>
      <c r="C204" s="524" t="s">
        <v>2809</v>
      </c>
      <c r="D204" s="525">
        <v>300</v>
      </c>
      <c r="E204" s="526">
        <v>100</v>
      </c>
      <c r="F204" s="526">
        <v>1148</v>
      </c>
      <c r="G204" s="527">
        <v>1299.2</v>
      </c>
      <c r="H204" s="664">
        <v>27256</v>
      </c>
      <c r="I204" s="665">
        <v>34300</v>
      </c>
      <c r="J204" s="508">
        <f t="shared" si="6"/>
        <v>27256</v>
      </c>
      <c r="K204" s="509">
        <f t="shared" si="7"/>
        <v>34300</v>
      </c>
    </row>
    <row r="205" spans="1:11">
      <c r="A205" s="1231"/>
      <c r="B205" s="523" t="s">
        <v>2286</v>
      </c>
      <c r="C205" s="524" t="s">
        <v>2810</v>
      </c>
      <c r="D205" s="525">
        <v>300</v>
      </c>
      <c r="E205" s="526">
        <v>100</v>
      </c>
      <c r="F205" s="526">
        <v>1189</v>
      </c>
      <c r="G205" s="527">
        <v>1345.6</v>
      </c>
      <c r="H205" s="664">
        <v>28165</v>
      </c>
      <c r="I205" s="665">
        <v>35210</v>
      </c>
      <c r="J205" s="508">
        <f t="shared" si="6"/>
        <v>28165</v>
      </c>
      <c r="K205" s="509">
        <f t="shared" si="7"/>
        <v>35210</v>
      </c>
    </row>
    <row r="206" spans="1:11">
      <c r="A206" s="1231"/>
      <c r="B206" s="523" t="s">
        <v>2287</v>
      </c>
      <c r="C206" s="524" t="s">
        <v>2811</v>
      </c>
      <c r="D206" s="525">
        <v>300</v>
      </c>
      <c r="E206" s="526">
        <v>100</v>
      </c>
      <c r="F206" s="526">
        <v>1230</v>
      </c>
      <c r="G206" s="527">
        <v>1392</v>
      </c>
      <c r="H206" s="664">
        <v>29074</v>
      </c>
      <c r="I206" s="665">
        <v>36120</v>
      </c>
      <c r="J206" s="508">
        <f t="shared" si="6"/>
        <v>29074</v>
      </c>
      <c r="K206" s="509">
        <f t="shared" si="7"/>
        <v>36120</v>
      </c>
    </row>
    <row r="207" spans="1:11">
      <c r="A207" s="1231"/>
      <c r="B207" s="523" t="s">
        <v>2288</v>
      </c>
      <c r="C207" s="524" t="s">
        <v>2812</v>
      </c>
      <c r="D207" s="525">
        <v>300</v>
      </c>
      <c r="E207" s="526">
        <v>100</v>
      </c>
      <c r="F207" s="526">
        <v>1271</v>
      </c>
      <c r="G207" s="527">
        <v>1438.3999999999999</v>
      </c>
      <c r="H207" s="664">
        <v>29982</v>
      </c>
      <c r="I207" s="665">
        <v>37020</v>
      </c>
      <c r="J207" s="508">
        <f t="shared" si="6"/>
        <v>29982</v>
      </c>
      <c r="K207" s="509">
        <f t="shared" si="7"/>
        <v>37020</v>
      </c>
    </row>
    <row r="208" spans="1:11">
      <c r="A208" s="1231"/>
      <c r="B208" s="523" t="s">
        <v>2289</v>
      </c>
      <c r="C208" s="524" t="s">
        <v>2813</v>
      </c>
      <c r="D208" s="525">
        <v>300</v>
      </c>
      <c r="E208" s="526">
        <v>100</v>
      </c>
      <c r="F208" s="526">
        <v>1312</v>
      </c>
      <c r="G208" s="527">
        <v>1484.8</v>
      </c>
      <c r="H208" s="664">
        <v>30891</v>
      </c>
      <c r="I208" s="665">
        <v>37930</v>
      </c>
      <c r="J208" s="508">
        <f t="shared" si="6"/>
        <v>30891</v>
      </c>
      <c r="K208" s="509">
        <f t="shared" si="7"/>
        <v>37930</v>
      </c>
    </row>
    <row r="209" spans="1:11">
      <c r="A209" s="1231"/>
      <c r="B209" s="523" t="s">
        <v>2290</v>
      </c>
      <c r="C209" s="524" t="s">
        <v>2814</v>
      </c>
      <c r="D209" s="525">
        <v>300</v>
      </c>
      <c r="E209" s="526">
        <v>100</v>
      </c>
      <c r="F209" s="526">
        <v>1353</v>
      </c>
      <c r="G209" s="527">
        <v>1531.2</v>
      </c>
      <c r="H209" s="664">
        <v>31799</v>
      </c>
      <c r="I209" s="665">
        <v>38840</v>
      </c>
      <c r="J209" s="508">
        <f t="shared" si="6"/>
        <v>31799</v>
      </c>
      <c r="K209" s="509">
        <f t="shared" si="7"/>
        <v>38840</v>
      </c>
    </row>
    <row r="210" spans="1:11">
      <c r="A210" s="1231"/>
      <c r="B210" s="523" t="s">
        <v>2291</v>
      </c>
      <c r="C210" s="524" t="s">
        <v>2815</v>
      </c>
      <c r="D210" s="525">
        <v>300</v>
      </c>
      <c r="E210" s="526">
        <v>100</v>
      </c>
      <c r="F210" s="526">
        <v>1394</v>
      </c>
      <c r="G210" s="527">
        <v>1577.6</v>
      </c>
      <c r="H210" s="664">
        <v>32708</v>
      </c>
      <c r="I210" s="665">
        <v>39750</v>
      </c>
      <c r="J210" s="508">
        <f t="shared" si="6"/>
        <v>32708</v>
      </c>
      <c r="K210" s="509">
        <f t="shared" si="7"/>
        <v>39750</v>
      </c>
    </row>
    <row r="211" spans="1:11">
      <c r="A211" s="1231"/>
      <c r="B211" s="523" t="s">
        <v>2292</v>
      </c>
      <c r="C211" s="524" t="s">
        <v>2816</v>
      </c>
      <c r="D211" s="525">
        <v>300</v>
      </c>
      <c r="E211" s="526">
        <v>100</v>
      </c>
      <c r="F211" s="526">
        <v>1435</v>
      </c>
      <c r="G211" s="527">
        <v>1624</v>
      </c>
      <c r="H211" s="664">
        <v>33617</v>
      </c>
      <c r="I211" s="665">
        <v>40660</v>
      </c>
      <c r="J211" s="508">
        <f t="shared" si="6"/>
        <v>33617</v>
      </c>
      <c r="K211" s="509">
        <f t="shared" si="7"/>
        <v>40660</v>
      </c>
    </row>
    <row r="212" spans="1:11">
      <c r="A212" s="1231"/>
      <c r="B212" s="523" t="s">
        <v>2293</v>
      </c>
      <c r="C212" s="524" t="s">
        <v>2817</v>
      </c>
      <c r="D212" s="525">
        <v>300</v>
      </c>
      <c r="E212" s="526">
        <v>100</v>
      </c>
      <c r="F212" s="526">
        <v>1476</v>
      </c>
      <c r="G212" s="527">
        <v>1670.3999999999999</v>
      </c>
      <c r="H212" s="664">
        <v>34525</v>
      </c>
      <c r="I212" s="665">
        <v>41570</v>
      </c>
      <c r="J212" s="508">
        <f t="shared" si="6"/>
        <v>34525</v>
      </c>
      <c r="K212" s="509">
        <f t="shared" si="7"/>
        <v>41570</v>
      </c>
    </row>
    <row r="213" spans="1:11">
      <c r="A213" s="1231"/>
      <c r="B213" s="523" t="s">
        <v>2294</v>
      </c>
      <c r="C213" s="524" t="s">
        <v>2818</v>
      </c>
      <c r="D213" s="525">
        <v>300</v>
      </c>
      <c r="E213" s="526">
        <v>100</v>
      </c>
      <c r="F213" s="526">
        <v>1517</v>
      </c>
      <c r="G213" s="527">
        <v>1716.8</v>
      </c>
      <c r="H213" s="664">
        <v>35434</v>
      </c>
      <c r="I213" s="665">
        <v>42480</v>
      </c>
      <c r="J213" s="508">
        <f t="shared" si="6"/>
        <v>35434</v>
      </c>
      <c r="K213" s="509">
        <f t="shared" si="7"/>
        <v>42480</v>
      </c>
    </row>
    <row r="214" spans="1:11">
      <c r="A214" s="1231"/>
      <c r="B214" s="523" t="s">
        <v>2295</v>
      </c>
      <c r="C214" s="524" t="s">
        <v>2819</v>
      </c>
      <c r="D214" s="525">
        <v>300</v>
      </c>
      <c r="E214" s="526">
        <v>100</v>
      </c>
      <c r="F214" s="526">
        <v>1558</v>
      </c>
      <c r="G214" s="527">
        <v>1763.2</v>
      </c>
      <c r="H214" s="664">
        <v>36342</v>
      </c>
      <c r="I214" s="665">
        <v>43390</v>
      </c>
      <c r="J214" s="508">
        <f t="shared" si="6"/>
        <v>36342</v>
      </c>
      <c r="K214" s="509">
        <f t="shared" si="7"/>
        <v>43390</v>
      </c>
    </row>
    <row r="215" spans="1:11">
      <c r="A215" s="1231"/>
      <c r="B215" s="523" t="s">
        <v>2296</v>
      </c>
      <c r="C215" s="524" t="s">
        <v>2820</v>
      </c>
      <c r="D215" s="525">
        <v>300</v>
      </c>
      <c r="E215" s="526">
        <v>100</v>
      </c>
      <c r="F215" s="526">
        <v>1599</v>
      </c>
      <c r="G215" s="527">
        <v>1809.6</v>
      </c>
      <c r="H215" s="664">
        <v>37251</v>
      </c>
      <c r="I215" s="665">
        <v>44290</v>
      </c>
      <c r="J215" s="508">
        <f t="shared" si="6"/>
        <v>37251</v>
      </c>
      <c r="K215" s="509">
        <f t="shared" si="7"/>
        <v>44290</v>
      </c>
    </row>
    <row r="216" spans="1:11">
      <c r="A216" s="1231"/>
      <c r="B216" s="523" t="s">
        <v>2297</v>
      </c>
      <c r="C216" s="524" t="s">
        <v>2821</v>
      </c>
      <c r="D216" s="525">
        <v>300</v>
      </c>
      <c r="E216" s="526">
        <v>100</v>
      </c>
      <c r="F216" s="526">
        <v>1640</v>
      </c>
      <c r="G216" s="527">
        <v>1856</v>
      </c>
      <c r="H216" s="664">
        <v>38160</v>
      </c>
      <c r="I216" s="665">
        <v>45200</v>
      </c>
      <c r="J216" s="508">
        <f t="shared" si="6"/>
        <v>38160</v>
      </c>
      <c r="K216" s="509">
        <f t="shared" si="7"/>
        <v>45200</v>
      </c>
    </row>
    <row r="217" spans="1:11">
      <c r="A217" s="1231"/>
      <c r="B217" s="523" t="s">
        <v>2298</v>
      </c>
      <c r="C217" s="524" t="s">
        <v>2822</v>
      </c>
      <c r="D217" s="525">
        <v>300</v>
      </c>
      <c r="E217" s="526">
        <v>100</v>
      </c>
      <c r="F217" s="526">
        <v>1681</v>
      </c>
      <c r="G217" s="527">
        <v>1902.3999999999999</v>
      </c>
      <c r="H217" s="664">
        <v>39068</v>
      </c>
      <c r="I217" s="665">
        <v>46110</v>
      </c>
      <c r="J217" s="508">
        <f t="shared" si="6"/>
        <v>39068</v>
      </c>
      <c r="K217" s="509">
        <f t="shared" si="7"/>
        <v>46110</v>
      </c>
    </row>
    <row r="218" spans="1:11">
      <c r="A218" s="1231"/>
      <c r="B218" s="523" t="s">
        <v>2299</v>
      </c>
      <c r="C218" s="524" t="s">
        <v>2823</v>
      </c>
      <c r="D218" s="525">
        <v>300</v>
      </c>
      <c r="E218" s="526">
        <v>100</v>
      </c>
      <c r="F218" s="526">
        <v>1722</v>
      </c>
      <c r="G218" s="527">
        <v>1948.8</v>
      </c>
      <c r="H218" s="664">
        <v>39977</v>
      </c>
      <c r="I218" s="665">
        <v>47020</v>
      </c>
      <c r="J218" s="508">
        <f t="shared" si="6"/>
        <v>39977</v>
      </c>
      <c r="K218" s="509">
        <f t="shared" si="7"/>
        <v>47020</v>
      </c>
    </row>
    <row r="219" spans="1:11">
      <c r="A219" s="1231"/>
      <c r="B219" s="523" t="s">
        <v>2300</v>
      </c>
      <c r="C219" s="524" t="s">
        <v>2824</v>
      </c>
      <c r="D219" s="525">
        <v>300</v>
      </c>
      <c r="E219" s="526">
        <v>100</v>
      </c>
      <c r="F219" s="526">
        <v>1763</v>
      </c>
      <c r="G219" s="527">
        <v>1995.2</v>
      </c>
      <c r="H219" s="664">
        <v>40886</v>
      </c>
      <c r="I219" s="665">
        <v>47930</v>
      </c>
      <c r="J219" s="508">
        <f t="shared" si="6"/>
        <v>40886</v>
      </c>
      <c r="K219" s="509">
        <f t="shared" si="7"/>
        <v>47930</v>
      </c>
    </row>
    <row r="220" spans="1:11">
      <c r="A220" s="1231"/>
      <c r="B220" s="523" t="s">
        <v>2301</v>
      </c>
      <c r="C220" s="524" t="s">
        <v>2825</v>
      </c>
      <c r="D220" s="525">
        <v>300</v>
      </c>
      <c r="E220" s="526">
        <v>100</v>
      </c>
      <c r="F220" s="526">
        <v>1804</v>
      </c>
      <c r="G220" s="527">
        <v>2041.6</v>
      </c>
      <c r="H220" s="664">
        <v>41794</v>
      </c>
      <c r="I220" s="665">
        <v>48840</v>
      </c>
      <c r="J220" s="508">
        <f t="shared" si="6"/>
        <v>41794</v>
      </c>
      <c r="K220" s="509">
        <f t="shared" si="7"/>
        <v>48840</v>
      </c>
    </row>
    <row r="221" spans="1:11">
      <c r="A221" s="1231"/>
      <c r="B221" s="523" t="s">
        <v>2302</v>
      </c>
      <c r="C221" s="524" t="s">
        <v>2826</v>
      </c>
      <c r="D221" s="525">
        <v>300</v>
      </c>
      <c r="E221" s="526">
        <v>100</v>
      </c>
      <c r="F221" s="526">
        <v>1845</v>
      </c>
      <c r="G221" s="527">
        <v>2088</v>
      </c>
      <c r="H221" s="664">
        <v>42703</v>
      </c>
      <c r="I221" s="665">
        <v>49750</v>
      </c>
      <c r="J221" s="508">
        <f t="shared" si="6"/>
        <v>42703</v>
      </c>
      <c r="K221" s="509">
        <f t="shared" si="7"/>
        <v>49750</v>
      </c>
    </row>
    <row r="222" spans="1:11">
      <c r="A222" s="1231"/>
      <c r="B222" s="523" t="s">
        <v>2303</v>
      </c>
      <c r="C222" s="524" t="s">
        <v>2827</v>
      </c>
      <c r="D222" s="525">
        <v>300</v>
      </c>
      <c r="E222" s="526">
        <v>100</v>
      </c>
      <c r="F222" s="526">
        <v>1886</v>
      </c>
      <c r="G222" s="527">
        <v>2134.4</v>
      </c>
      <c r="H222" s="664">
        <v>43611</v>
      </c>
      <c r="I222" s="665">
        <v>50650</v>
      </c>
      <c r="J222" s="508">
        <f t="shared" si="6"/>
        <v>43611</v>
      </c>
      <c r="K222" s="509">
        <f t="shared" si="7"/>
        <v>50650</v>
      </c>
    </row>
    <row r="223" spans="1:11">
      <c r="A223" s="1231"/>
      <c r="B223" s="523" t="s">
        <v>2304</v>
      </c>
      <c r="C223" s="524" t="s">
        <v>2828</v>
      </c>
      <c r="D223" s="525">
        <v>300</v>
      </c>
      <c r="E223" s="526">
        <v>100</v>
      </c>
      <c r="F223" s="526">
        <v>1927</v>
      </c>
      <c r="G223" s="527">
        <v>2180.7999999999997</v>
      </c>
      <c r="H223" s="664">
        <v>44520</v>
      </c>
      <c r="I223" s="665">
        <v>51560</v>
      </c>
      <c r="J223" s="508">
        <f t="shared" si="6"/>
        <v>44520</v>
      </c>
      <c r="K223" s="509">
        <f t="shared" si="7"/>
        <v>51560</v>
      </c>
    </row>
    <row r="224" spans="1:11">
      <c r="A224" s="1231"/>
      <c r="B224" s="523" t="s">
        <v>2305</v>
      </c>
      <c r="C224" s="524" t="s">
        <v>2829</v>
      </c>
      <c r="D224" s="525">
        <v>300</v>
      </c>
      <c r="E224" s="526">
        <v>100</v>
      </c>
      <c r="F224" s="526">
        <v>1968</v>
      </c>
      <c r="G224" s="527">
        <v>2227.1999999999998</v>
      </c>
      <c r="H224" s="664">
        <v>45429</v>
      </c>
      <c r="I224" s="665">
        <v>52470</v>
      </c>
      <c r="J224" s="508">
        <f t="shared" si="6"/>
        <v>45429</v>
      </c>
      <c r="K224" s="509">
        <f t="shared" si="7"/>
        <v>52470</v>
      </c>
    </row>
    <row r="225" spans="1:11">
      <c r="A225" s="1231"/>
      <c r="B225" s="523" t="s">
        <v>2306</v>
      </c>
      <c r="C225" s="524" t="s">
        <v>2830</v>
      </c>
      <c r="D225" s="525">
        <v>300</v>
      </c>
      <c r="E225" s="526">
        <v>100</v>
      </c>
      <c r="F225" s="526">
        <v>2009</v>
      </c>
      <c r="G225" s="527">
        <v>2273.6</v>
      </c>
      <c r="H225" s="664">
        <v>46337</v>
      </c>
      <c r="I225" s="665">
        <v>53380</v>
      </c>
      <c r="J225" s="508">
        <f t="shared" si="6"/>
        <v>46337</v>
      </c>
      <c r="K225" s="509">
        <f t="shared" si="7"/>
        <v>53380</v>
      </c>
    </row>
    <row r="226" spans="1:11" ht="15.75" thickBot="1">
      <c r="A226" s="1231"/>
      <c r="B226" s="528" t="s">
        <v>2307</v>
      </c>
      <c r="C226" s="511" t="s">
        <v>2831</v>
      </c>
      <c r="D226" s="529">
        <v>300</v>
      </c>
      <c r="E226" s="513">
        <v>100</v>
      </c>
      <c r="F226" s="513">
        <v>2050</v>
      </c>
      <c r="G226" s="530">
        <v>2320</v>
      </c>
      <c r="H226" s="664">
        <v>47246</v>
      </c>
      <c r="I226" s="665">
        <v>54290</v>
      </c>
      <c r="J226" s="515">
        <f t="shared" si="6"/>
        <v>47246</v>
      </c>
      <c r="K226" s="516">
        <f t="shared" si="7"/>
        <v>54290</v>
      </c>
    </row>
    <row r="227" spans="1:11">
      <c r="A227" s="1231"/>
      <c r="B227" s="496" t="s">
        <v>2308</v>
      </c>
      <c r="C227" s="497" t="s">
        <v>2832</v>
      </c>
      <c r="D227" s="517">
        <v>500</v>
      </c>
      <c r="E227" s="518">
        <v>100</v>
      </c>
      <c r="F227" s="518">
        <v>328</v>
      </c>
      <c r="G227" s="519">
        <v>568</v>
      </c>
      <c r="H227" s="664">
        <v>9998</v>
      </c>
      <c r="I227" s="665">
        <v>17040</v>
      </c>
      <c r="J227" s="501">
        <f t="shared" si="6"/>
        <v>9998</v>
      </c>
      <c r="K227" s="502">
        <f t="shared" si="7"/>
        <v>17040</v>
      </c>
    </row>
    <row r="228" spans="1:11">
      <c r="A228" s="1231"/>
      <c r="B228" s="503" t="s">
        <v>2309</v>
      </c>
      <c r="C228" s="504" t="s">
        <v>2833</v>
      </c>
      <c r="D228" s="505">
        <v>500</v>
      </c>
      <c r="E228" s="506">
        <v>100</v>
      </c>
      <c r="F228" s="506">
        <v>369</v>
      </c>
      <c r="G228" s="507">
        <v>639</v>
      </c>
      <c r="H228" s="664">
        <v>10998</v>
      </c>
      <c r="I228" s="665">
        <v>18040</v>
      </c>
      <c r="J228" s="508">
        <f t="shared" si="6"/>
        <v>10998</v>
      </c>
      <c r="K228" s="509">
        <f t="shared" si="7"/>
        <v>18040</v>
      </c>
    </row>
    <row r="229" spans="1:11">
      <c r="A229" s="1231"/>
      <c r="B229" s="503" t="s">
        <v>2310</v>
      </c>
      <c r="C229" s="504" t="s">
        <v>2834</v>
      </c>
      <c r="D229" s="505">
        <v>500</v>
      </c>
      <c r="E229" s="506">
        <v>100</v>
      </c>
      <c r="F229" s="506">
        <v>410</v>
      </c>
      <c r="G229" s="507">
        <v>710</v>
      </c>
      <c r="H229" s="664">
        <v>11998</v>
      </c>
      <c r="I229" s="665">
        <v>19040</v>
      </c>
      <c r="J229" s="508">
        <f t="shared" si="6"/>
        <v>11998</v>
      </c>
      <c r="K229" s="509">
        <f t="shared" si="7"/>
        <v>19040</v>
      </c>
    </row>
    <row r="230" spans="1:11">
      <c r="A230" s="1231"/>
      <c r="B230" s="503" t="s">
        <v>2311</v>
      </c>
      <c r="C230" s="504" t="s">
        <v>2835</v>
      </c>
      <c r="D230" s="505">
        <v>500</v>
      </c>
      <c r="E230" s="506">
        <v>100</v>
      </c>
      <c r="F230" s="506">
        <v>451</v>
      </c>
      <c r="G230" s="507">
        <v>781</v>
      </c>
      <c r="H230" s="664">
        <v>12999</v>
      </c>
      <c r="I230" s="665">
        <v>20040</v>
      </c>
      <c r="J230" s="508">
        <f t="shared" si="6"/>
        <v>12999</v>
      </c>
      <c r="K230" s="509">
        <f t="shared" si="7"/>
        <v>20040</v>
      </c>
    </row>
    <row r="231" spans="1:11">
      <c r="A231" s="1231"/>
      <c r="B231" s="503" t="s">
        <v>2312</v>
      </c>
      <c r="C231" s="504" t="s">
        <v>2836</v>
      </c>
      <c r="D231" s="505">
        <v>500</v>
      </c>
      <c r="E231" s="506">
        <v>100</v>
      </c>
      <c r="F231" s="506">
        <v>492</v>
      </c>
      <c r="G231" s="507">
        <v>852</v>
      </c>
      <c r="H231" s="664">
        <v>13999</v>
      </c>
      <c r="I231" s="665">
        <v>21040</v>
      </c>
      <c r="J231" s="508">
        <f t="shared" si="6"/>
        <v>13999</v>
      </c>
      <c r="K231" s="509">
        <f t="shared" si="7"/>
        <v>21040</v>
      </c>
    </row>
    <row r="232" spans="1:11">
      <c r="A232" s="1231"/>
      <c r="B232" s="503" t="s">
        <v>2313</v>
      </c>
      <c r="C232" s="504" t="s">
        <v>2837</v>
      </c>
      <c r="D232" s="505">
        <v>500</v>
      </c>
      <c r="E232" s="506">
        <v>100</v>
      </c>
      <c r="F232" s="506">
        <v>533</v>
      </c>
      <c r="G232" s="507">
        <v>923</v>
      </c>
      <c r="H232" s="664">
        <v>14999</v>
      </c>
      <c r="I232" s="665">
        <v>22040</v>
      </c>
      <c r="J232" s="508">
        <f t="shared" si="6"/>
        <v>14999</v>
      </c>
      <c r="K232" s="509">
        <f t="shared" si="7"/>
        <v>22040</v>
      </c>
    </row>
    <row r="233" spans="1:11">
      <c r="A233" s="1231"/>
      <c r="B233" s="503" t="s">
        <v>2314</v>
      </c>
      <c r="C233" s="504" t="s">
        <v>2838</v>
      </c>
      <c r="D233" s="505">
        <v>500</v>
      </c>
      <c r="E233" s="506">
        <v>100</v>
      </c>
      <c r="F233" s="506">
        <v>574</v>
      </c>
      <c r="G233" s="507">
        <v>994</v>
      </c>
      <c r="H233" s="664">
        <v>15999</v>
      </c>
      <c r="I233" s="665">
        <v>23040</v>
      </c>
      <c r="J233" s="508">
        <f t="shared" si="6"/>
        <v>15999</v>
      </c>
      <c r="K233" s="509">
        <f t="shared" si="7"/>
        <v>23040</v>
      </c>
    </row>
    <row r="234" spans="1:11">
      <c r="A234" s="1231"/>
      <c r="B234" s="503" t="s">
        <v>2315</v>
      </c>
      <c r="C234" s="504" t="s">
        <v>2839</v>
      </c>
      <c r="D234" s="505">
        <v>500</v>
      </c>
      <c r="E234" s="506">
        <v>100</v>
      </c>
      <c r="F234" s="506">
        <v>615</v>
      </c>
      <c r="G234" s="507">
        <v>1065</v>
      </c>
      <c r="H234" s="664">
        <v>16999</v>
      </c>
      <c r="I234" s="665">
        <v>24040</v>
      </c>
      <c r="J234" s="508">
        <f t="shared" si="6"/>
        <v>16999</v>
      </c>
      <c r="K234" s="509">
        <f t="shared" si="7"/>
        <v>24040</v>
      </c>
    </row>
    <row r="235" spans="1:11">
      <c r="A235" s="1231"/>
      <c r="B235" s="503" t="s">
        <v>2316</v>
      </c>
      <c r="C235" s="504" t="s">
        <v>2840</v>
      </c>
      <c r="D235" s="505">
        <v>500</v>
      </c>
      <c r="E235" s="506">
        <v>100</v>
      </c>
      <c r="F235" s="506">
        <v>656</v>
      </c>
      <c r="G235" s="507">
        <v>1136</v>
      </c>
      <c r="H235" s="664">
        <v>17999</v>
      </c>
      <c r="I235" s="665">
        <v>25040</v>
      </c>
      <c r="J235" s="508">
        <f t="shared" si="6"/>
        <v>17999</v>
      </c>
      <c r="K235" s="509">
        <f t="shared" si="7"/>
        <v>25040</v>
      </c>
    </row>
    <row r="236" spans="1:11">
      <c r="A236" s="1231"/>
      <c r="B236" s="503" t="s">
        <v>2317</v>
      </c>
      <c r="C236" s="504" t="s">
        <v>2841</v>
      </c>
      <c r="D236" s="505">
        <v>500</v>
      </c>
      <c r="E236" s="506">
        <v>100</v>
      </c>
      <c r="F236" s="506">
        <v>697</v>
      </c>
      <c r="G236" s="507">
        <v>1207</v>
      </c>
      <c r="H236" s="664">
        <v>18999</v>
      </c>
      <c r="I236" s="665">
        <v>26040</v>
      </c>
      <c r="J236" s="508">
        <f t="shared" si="6"/>
        <v>18999</v>
      </c>
      <c r="K236" s="509">
        <f t="shared" si="7"/>
        <v>26040</v>
      </c>
    </row>
    <row r="237" spans="1:11">
      <c r="A237" s="1231"/>
      <c r="B237" s="503" t="s">
        <v>2318</v>
      </c>
      <c r="C237" s="504" t="s">
        <v>2842</v>
      </c>
      <c r="D237" s="505">
        <v>500</v>
      </c>
      <c r="E237" s="506">
        <v>100</v>
      </c>
      <c r="F237" s="506">
        <v>738</v>
      </c>
      <c r="G237" s="507">
        <v>1278</v>
      </c>
      <c r="H237" s="664">
        <v>19999</v>
      </c>
      <c r="I237" s="665">
        <v>27040</v>
      </c>
      <c r="J237" s="508">
        <f t="shared" si="6"/>
        <v>19999</v>
      </c>
      <c r="K237" s="509">
        <f t="shared" si="7"/>
        <v>27040</v>
      </c>
    </row>
    <row r="238" spans="1:11">
      <c r="A238" s="1231"/>
      <c r="B238" s="503" t="s">
        <v>2319</v>
      </c>
      <c r="C238" s="504" t="s">
        <v>2843</v>
      </c>
      <c r="D238" s="505">
        <v>500</v>
      </c>
      <c r="E238" s="506">
        <v>100</v>
      </c>
      <c r="F238" s="506">
        <v>779</v>
      </c>
      <c r="G238" s="507">
        <v>1349</v>
      </c>
      <c r="H238" s="664">
        <v>20999</v>
      </c>
      <c r="I238" s="665">
        <v>28040</v>
      </c>
      <c r="J238" s="508">
        <f t="shared" si="6"/>
        <v>20999</v>
      </c>
      <c r="K238" s="509">
        <f t="shared" si="7"/>
        <v>28040</v>
      </c>
    </row>
    <row r="239" spans="1:11">
      <c r="A239" s="1231"/>
      <c r="B239" s="503" t="s">
        <v>2320</v>
      </c>
      <c r="C239" s="504" t="s">
        <v>2844</v>
      </c>
      <c r="D239" s="505">
        <v>500</v>
      </c>
      <c r="E239" s="506">
        <v>100</v>
      </c>
      <c r="F239" s="506">
        <v>820</v>
      </c>
      <c r="G239" s="507">
        <v>1420</v>
      </c>
      <c r="H239" s="664">
        <v>21999</v>
      </c>
      <c r="I239" s="665">
        <v>29040</v>
      </c>
      <c r="J239" s="508">
        <f t="shared" si="6"/>
        <v>21999</v>
      </c>
      <c r="K239" s="509">
        <f t="shared" si="7"/>
        <v>29040</v>
      </c>
    </row>
    <row r="240" spans="1:11">
      <c r="A240" s="1231"/>
      <c r="B240" s="503" t="s">
        <v>2321</v>
      </c>
      <c r="C240" s="504" t="s">
        <v>2845</v>
      </c>
      <c r="D240" s="505">
        <v>500</v>
      </c>
      <c r="E240" s="506">
        <v>100</v>
      </c>
      <c r="F240" s="506">
        <v>861</v>
      </c>
      <c r="G240" s="507">
        <v>1491</v>
      </c>
      <c r="H240" s="664">
        <v>22999</v>
      </c>
      <c r="I240" s="665">
        <v>30040</v>
      </c>
      <c r="J240" s="508">
        <f t="shared" si="6"/>
        <v>22999</v>
      </c>
      <c r="K240" s="509">
        <f t="shared" si="7"/>
        <v>30040</v>
      </c>
    </row>
    <row r="241" spans="1:11">
      <c r="A241" s="1231"/>
      <c r="B241" s="503" t="s">
        <v>2322</v>
      </c>
      <c r="C241" s="504" t="s">
        <v>2846</v>
      </c>
      <c r="D241" s="505">
        <v>500</v>
      </c>
      <c r="E241" s="506">
        <v>100</v>
      </c>
      <c r="F241" s="506">
        <v>902</v>
      </c>
      <c r="G241" s="507">
        <v>1562</v>
      </c>
      <c r="H241" s="664">
        <v>23999</v>
      </c>
      <c r="I241" s="665">
        <v>31040</v>
      </c>
      <c r="J241" s="508">
        <f t="shared" si="6"/>
        <v>23999</v>
      </c>
      <c r="K241" s="509">
        <f t="shared" si="7"/>
        <v>31040</v>
      </c>
    </row>
    <row r="242" spans="1:11">
      <c r="A242" s="1231"/>
      <c r="B242" s="503" t="s">
        <v>2323</v>
      </c>
      <c r="C242" s="504" t="s">
        <v>2847</v>
      </c>
      <c r="D242" s="505">
        <v>500</v>
      </c>
      <c r="E242" s="506">
        <v>100</v>
      </c>
      <c r="F242" s="506">
        <v>943</v>
      </c>
      <c r="G242" s="507">
        <v>1633</v>
      </c>
      <c r="H242" s="664">
        <v>24999</v>
      </c>
      <c r="I242" s="665">
        <v>32040</v>
      </c>
      <c r="J242" s="508">
        <f t="shared" si="6"/>
        <v>24999</v>
      </c>
      <c r="K242" s="509">
        <f t="shared" si="7"/>
        <v>32040</v>
      </c>
    </row>
    <row r="243" spans="1:11">
      <c r="A243" s="1231"/>
      <c r="B243" s="503" t="s">
        <v>2324</v>
      </c>
      <c r="C243" s="504" t="s">
        <v>2848</v>
      </c>
      <c r="D243" s="505">
        <v>500</v>
      </c>
      <c r="E243" s="506">
        <v>100</v>
      </c>
      <c r="F243" s="506">
        <v>984</v>
      </c>
      <c r="G243" s="507">
        <v>1704</v>
      </c>
      <c r="H243" s="664">
        <v>25999</v>
      </c>
      <c r="I243" s="665">
        <v>33040</v>
      </c>
      <c r="J243" s="508">
        <f t="shared" si="6"/>
        <v>25999</v>
      </c>
      <c r="K243" s="509">
        <f t="shared" si="7"/>
        <v>33040</v>
      </c>
    </row>
    <row r="244" spans="1:11">
      <c r="A244" s="1231"/>
      <c r="B244" s="503" t="s">
        <v>2325</v>
      </c>
      <c r="C244" s="504" t="s">
        <v>2849</v>
      </c>
      <c r="D244" s="505">
        <v>500</v>
      </c>
      <c r="E244" s="506">
        <v>100</v>
      </c>
      <c r="F244" s="506">
        <v>1025</v>
      </c>
      <c r="G244" s="507">
        <v>1775</v>
      </c>
      <c r="H244" s="664">
        <v>27000</v>
      </c>
      <c r="I244" s="665">
        <v>34040</v>
      </c>
      <c r="J244" s="508">
        <f t="shared" si="6"/>
        <v>27000</v>
      </c>
      <c r="K244" s="509">
        <f t="shared" si="7"/>
        <v>34040</v>
      </c>
    </row>
    <row r="245" spans="1:11">
      <c r="A245" s="1231"/>
      <c r="B245" s="503" t="s">
        <v>2326</v>
      </c>
      <c r="C245" s="504" t="s">
        <v>2850</v>
      </c>
      <c r="D245" s="505">
        <v>500</v>
      </c>
      <c r="E245" s="506">
        <v>100</v>
      </c>
      <c r="F245" s="506">
        <v>1066</v>
      </c>
      <c r="G245" s="507">
        <v>1846</v>
      </c>
      <c r="H245" s="664">
        <v>28000</v>
      </c>
      <c r="I245" s="665">
        <v>35040</v>
      </c>
      <c r="J245" s="508">
        <f t="shared" si="6"/>
        <v>28000</v>
      </c>
      <c r="K245" s="509">
        <f t="shared" si="7"/>
        <v>35040</v>
      </c>
    </row>
    <row r="246" spans="1:11">
      <c r="A246" s="1231"/>
      <c r="B246" s="503" t="s">
        <v>2327</v>
      </c>
      <c r="C246" s="504" t="s">
        <v>2851</v>
      </c>
      <c r="D246" s="505">
        <v>500</v>
      </c>
      <c r="E246" s="506">
        <v>100</v>
      </c>
      <c r="F246" s="506">
        <v>1107</v>
      </c>
      <c r="G246" s="507">
        <v>1917</v>
      </c>
      <c r="H246" s="664">
        <v>29000</v>
      </c>
      <c r="I246" s="665">
        <v>36040</v>
      </c>
      <c r="J246" s="508">
        <f t="shared" si="6"/>
        <v>29000</v>
      </c>
      <c r="K246" s="509">
        <f t="shared" si="7"/>
        <v>36040</v>
      </c>
    </row>
    <row r="247" spans="1:11">
      <c r="A247" s="1231"/>
      <c r="B247" s="503" t="s">
        <v>2328</v>
      </c>
      <c r="C247" s="504" t="s">
        <v>2852</v>
      </c>
      <c r="D247" s="505">
        <v>500</v>
      </c>
      <c r="E247" s="506">
        <v>100</v>
      </c>
      <c r="F247" s="506">
        <v>1148</v>
      </c>
      <c r="G247" s="507">
        <v>1988</v>
      </c>
      <c r="H247" s="664">
        <v>30000</v>
      </c>
      <c r="I247" s="665">
        <v>37040</v>
      </c>
      <c r="J247" s="508">
        <f t="shared" si="6"/>
        <v>30000</v>
      </c>
      <c r="K247" s="509">
        <f t="shared" si="7"/>
        <v>37040</v>
      </c>
    </row>
    <row r="248" spans="1:11">
      <c r="A248" s="1231"/>
      <c r="B248" s="503" t="s">
        <v>2329</v>
      </c>
      <c r="C248" s="504" t="s">
        <v>2853</v>
      </c>
      <c r="D248" s="505">
        <v>500</v>
      </c>
      <c r="E248" s="506">
        <v>100</v>
      </c>
      <c r="F248" s="506">
        <v>1189</v>
      </c>
      <c r="G248" s="507">
        <v>2059</v>
      </c>
      <c r="H248" s="664">
        <v>31000</v>
      </c>
      <c r="I248" s="665">
        <v>38040</v>
      </c>
      <c r="J248" s="508">
        <f t="shared" si="6"/>
        <v>31000</v>
      </c>
      <c r="K248" s="509">
        <f t="shared" si="7"/>
        <v>38040</v>
      </c>
    </row>
    <row r="249" spans="1:11">
      <c r="A249" s="1231"/>
      <c r="B249" s="503" t="s">
        <v>2330</v>
      </c>
      <c r="C249" s="504" t="s">
        <v>2854</v>
      </c>
      <c r="D249" s="505">
        <v>500</v>
      </c>
      <c r="E249" s="506">
        <v>100</v>
      </c>
      <c r="F249" s="506">
        <v>1230</v>
      </c>
      <c r="G249" s="507">
        <v>2130</v>
      </c>
      <c r="H249" s="664">
        <v>32000</v>
      </c>
      <c r="I249" s="665">
        <v>39040</v>
      </c>
      <c r="J249" s="508">
        <f t="shared" si="6"/>
        <v>32000</v>
      </c>
      <c r="K249" s="509">
        <f t="shared" si="7"/>
        <v>39040</v>
      </c>
    </row>
    <row r="250" spans="1:11">
      <c r="A250" s="1231"/>
      <c r="B250" s="503" t="s">
        <v>2331</v>
      </c>
      <c r="C250" s="504" t="s">
        <v>2855</v>
      </c>
      <c r="D250" s="505">
        <v>500</v>
      </c>
      <c r="E250" s="506">
        <v>100</v>
      </c>
      <c r="F250" s="506">
        <v>1271</v>
      </c>
      <c r="G250" s="507">
        <v>2201</v>
      </c>
      <c r="H250" s="664">
        <v>33000</v>
      </c>
      <c r="I250" s="665">
        <v>40040</v>
      </c>
      <c r="J250" s="508">
        <f t="shared" si="6"/>
        <v>33000</v>
      </c>
      <c r="K250" s="509">
        <f t="shared" si="7"/>
        <v>40040</v>
      </c>
    </row>
    <row r="251" spans="1:11">
      <c r="A251" s="1231"/>
      <c r="B251" s="503" t="s">
        <v>2332</v>
      </c>
      <c r="C251" s="504" t="s">
        <v>2856</v>
      </c>
      <c r="D251" s="505">
        <v>500</v>
      </c>
      <c r="E251" s="506">
        <v>100</v>
      </c>
      <c r="F251" s="506">
        <v>1312</v>
      </c>
      <c r="G251" s="507">
        <v>2272</v>
      </c>
      <c r="H251" s="664">
        <v>34000</v>
      </c>
      <c r="I251" s="665">
        <v>41040</v>
      </c>
      <c r="J251" s="508">
        <f t="shared" si="6"/>
        <v>34000</v>
      </c>
      <c r="K251" s="509">
        <f t="shared" si="7"/>
        <v>41040</v>
      </c>
    </row>
    <row r="252" spans="1:11">
      <c r="A252" s="1231"/>
      <c r="B252" s="503" t="s">
        <v>2333</v>
      </c>
      <c r="C252" s="504" t="s">
        <v>2857</v>
      </c>
      <c r="D252" s="505">
        <v>500</v>
      </c>
      <c r="E252" s="506">
        <v>100</v>
      </c>
      <c r="F252" s="506">
        <v>1353</v>
      </c>
      <c r="G252" s="507">
        <v>2343</v>
      </c>
      <c r="H252" s="664">
        <v>35000</v>
      </c>
      <c r="I252" s="665">
        <v>42040</v>
      </c>
      <c r="J252" s="508">
        <f t="shared" si="6"/>
        <v>35000</v>
      </c>
      <c r="K252" s="509">
        <f t="shared" si="7"/>
        <v>42040</v>
      </c>
    </row>
    <row r="253" spans="1:11" ht="15" customHeight="1">
      <c r="A253" s="1231"/>
      <c r="B253" s="503" t="s">
        <v>2334</v>
      </c>
      <c r="C253" s="504" t="s">
        <v>2858</v>
      </c>
      <c r="D253" s="505">
        <v>500</v>
      </c>
      <c r="E253" s="506">
        <v>100</v>
      </c>
      <c r="F253" s="506">
        <v>1394</v>
      </c>
      <c r="G253" s="507">
        <v>2414</v>
      </c>
      <c r="H253" s="664">
        <v>36000</v>
      </c>
      <c r="I253" s="665">
        <v>43040</v>
      </c>
      <c r="J253" s="508">
        <f t="shared" si="6"/>
        <v>36000</v>
      </c>
      <c r="K253" s="509">
        <f t="shared" si="7"/>
        <v>43040</v>
      </c>
    </row>
    <row r="254" spans="1:11">
      <c r="A254" s="1231"/>
      <c r="B254" s="503" t="s">
        <v>2335</v>
      </c>
      <c r="C254" s="504" t="s">
        <v>2859</v>
      </c>
      <c r="D254" s="505">
        <v>500</v>
      </c>
      <c r="E254" s="506">
        <v>100</v>
      </c>
      <c r="F254" s="506">
        <v>1435</v>
      </c>
      <c r="G254" s="507">
        <v>2485</v>
      </c>
      <c r="H254" s="664">
        <v>37000</v>
      </c>
      <c r="I254" s="665">
        <v>44040</v>
      </c>
      <c r="J254" s="508">
        <f t="shared" si="6"/>
        <v>37000</v>
      </c>
      <c r="K254" s="509">
        <f t="shared" si="7"/>
        <v>44040</v>
      </c>
    </row>
    <row r="255" spans="1:11">
      <c r="A255" s="1231"/>
      <c r="B255" s="503" t="s">
        <v>2336</v>
      </c>
      <c r="C255" s="504" t="s">
        <v>2860</v>
      </c>
      <c r="D255" s="505">
        <v>500</v>
      </c>
      <c r="E255" s="506">
        <v>100</v>
      </c>
      <c r="F255" s="506">
        <v>1476</v>
      </c>
      <c r="G255" s="507">
        <v>2556</v>
      </c>
      <c r="H255" s="664">
        <v>38000</v>
      </c>
      <c r="I255" s="665">
        <v>45040</v>
      </c>
      <c r="J255" s="508">
        <f t="shared" si="6"/>
        <v>38000</v>
      </c>
      <c r="K255" s="509">
        <f t="shared" si="7"/>
        <v>45040</v>
      </c>
    </row>
    <row r="256" spans="1:11">
      <c r="A256" s="1231"/>
      <c r="B256" s="503" t="s">
        <v>2337</v>
      </c>
      <c r="C256" s="504" t="s">
        <v>2861</v>
      </c>
      <c r="D256" s="505">
        <v>500</v>
      </c>
      <c r="E256" s="506">
        <v>100</v>
      </c>
      <c r="F256" s="506">
        <v>1517</v>
      </c>
      <c r="G256" s="507">
        <v>2627</v>
      </c>
      <c r="H256" s="664">
        <v>39000</v>
      </c>
      <c r="I256" s="665">
        <v>46040</v>
      </c>
      <c r="J256" s="508">
        <f t="shared" si="6"/>
        <v>39000</v>
      </c>
      <c r="K256" s="509">
        <f t="shared" si="7"/>
        <v>46040</v>
      </c>
    </row>
    <row r="257" spans="1:11">
      <c r="A257" s="1231"/>
      <c r="B257" s="503" t="s">
        <v>2338</v>
      </c>
      <c r="C257" s="504" t="s">
        <v>2862</v>
      </c>
      <c r="D257" s="505">
        <v>500</v>
      </c>
      <c r="E257" s="506">
        <v>100</v>
      </c>
      <c r="F257" s="506">
        <v>1558</v>
      </c>
      <c r="G257" s="507">
        <v>2698</v>
      </c>
      <c r="H257" s="664">
        <v>40000</v>
      </c>
      <c r="I257" s="665">
        <v>47040</v>
      </c>
      <c r="J257" s="508">
        <f t="shared" si="6"/>
        <v>40000</v>
      </c>
      <c r="K257" s="509">
        <f t="shared" si="7"/>
        <v>47040</v>
      </c>
    </row>
    <row r="258" spans="1:11">
      <c r="A258" s="1231"/>
      <c r="B258" s="503" t="s">
        <v>2339</v>
      </c>
      <c r="C258" s="504" t="s">
        <v>2863</v>
      </c>
      <c r="D258" s="505">
        <v>500</v>
      </c>
      <c r="E258" s="506">
        <v>100</v>
      </c>
      <c r="F258" s="506">
        <v>1599</v>
      </c>
      <c r="G258" s="507">
        <v>2769</v>
      </c>
      <c r="H258" s="664">
        <v>41000</v>
      </c>
      <c r="I258" s="665">
        <v>48040</v>
      </c>
      <c r="J258" s="508">
        <f t="shared" si="6"/>
        <v>41000</v>
      </c>
      <c r="K258" s="509">
        <f t="shared" si="7"/>
        <v>48040</v>
      </c>
    </row>
    <row r="259" spans="1:11">
      <c r="A259" s="1231"/>
      <c r="B259" s="503" t="s">
        <v>2340</v>
      </c>
      <c r="C259" s="504" t="s">
        <v>2864</v>
      </c>
      <c r="D259" s="505">
        <v>500</v>
      </c>
      <c r="E259" s="506">
        <v>100</v>
      </c>
      <c r="F259" s="506">
        <v>1640</v>
      </c>
      <c r="G259" s="507">
        <v>2840</v>
      </c>
      <c r="H259" s="664">
        <v>42001</v>
      </c>
      <c r="I259" s="665">
        <v>49040</v>
      </c>
      <c r="J259" s="508">
        <f t="shared" si="6"/>
        <v>42001</v>
      </c>
      <c r="K259" s="509">
        <f t="shared" si="7"/>
        <v>49040</v>
      </c>
    </row>
    <row r="260" spans="1:11">
      <c r="A260" s="1231"/>
      <c r="B260" s="503" t="s">
        <v>2341</v>
      </c>
      <c r="C260" s="504" t="s">
        <v>2865</v>
      </c>
      <c r="D260" s="505">
        <v>500</v>
      </c>
      <c r="E260" s="506">
        <v>100</v>
      </c>
      <c r="F260" s="506">
        <v>1681</v>
      </c>
      <c r="G260" s="507">
        <v>2911</v>
      </c>
      <c r="H260" s="664">
        <v>43001</v>
      </c>
      <c r="I260" s="665">
        <v>50040</v>
      </c>
      <c r="J260" s="508">
        <f t="shared" si="6"/>
        <v>43001</v>
      </c>
      <c r="K260" s="509">
        <f t="shared" si="7"/>
        <v>50040</v>
      </c>
    </row>
    <row r="261" spans="1:11">
      <c r="A261" s="1231"/>
      <c r="B261" s="503" t="s">
        <v>2342</v>
      </c>
      <c r="C261" s="504" t="s">
        <v>2866</v>
      </c>
      <c r="D261" s="505">
        <v>500</v>
      </c>
      <c r="E261" s="506">
        <v>100</v>
      </c>
      <c r="F261" s="506">
        <v>1722</v>
      </c>
      <c r="G261" s="507">
        <v>2982</v>
      </c>
      <c r="H261" s="664">
        <v>44001</v>
      </c>
      <c r="I261" s="665">
        <v>51040</v>
      </c>
      <c r="J261" s="508">
        <f t="shared" si="6"/>
        <v>44001</v>
      </c>
      <c r="K261" s="509">
        <f t="shared" si="7"/>
        <v>51040</v>
      </c>
    </row>
    <row r="262" spans="1:11">
      <c r="A262" s="1231"/>
      <c r="B262" s="503" t="s">
        <v>2343</v>
      </c>
      <c r="C262" s="504" t="s">
        <v>2867</v>
      </c>
      <c r="D262" s="505">
        <v>500</v>
      </c>
      <c r="E262" s="506">
        <v>100</v>
      </c>
      <c r="F262" s="506">
        <v>1763</v>
      </c>
      <c r="G262" s="507">
        <v>3053</v>
      </c>
      <c r="H262" s="664">
        <v>45001</v>
      </c>
      <c r="I262" s="665">
        <v>52040</v>
      </c>
      <c r="J262" s="508">
        <f t="shared" si="6"/>
        <v>45001</v>
      </c>
      <c r="K262" s="509">
        <f t="shared" si="7"/>
        <v>52040</v>
      </c>
    </row>
    <row r="263" spans="1:11">
      <c r="A263" s="1231"/>
      <c r="B263" s="503" t="s">
        <v>2344</v>
      </c>
      <c r="C263" s="504" t="s">
        <v>2868</v>
      </c>
      <c r="D263" s="505">
        <v>500</v>
      </c>
      <c r="E263" s="506">
        <v>100</v>
      </c>
      <c r="F263" s="506">
        <v>1804</v>
      </c>
      <c r="G263" s="507">
        <v>3124</v>
      </c>
      <c r="H263" s="664">
        <v>46001</v>
      </c>
      <c r="I263" s="665">
        <v>53040</v>
      </c>
      <c r="J263" s="508">
        <f t="shared" ref="J263:J326" si="8">H263-H263*$E$3</f>
        <v>46001</v>
      </c>
      <c r="K263" s="509">
        <f t="shared" ref="K263:K326" si="9">I263-I263*$E$3</f>
        <v>53040</v>
      </c>
    </row>
    <row r="264" spans="1:11">
      <c r="A264" s="1231"/>
      <c r="B264" s="503" t="s">
        <v>2345</v>
      </c>
      <c r="C264" s="504" t="s">
        <v>2869</v>
      </c>
      <c r="D264" s="505">
        <v>500</v>
      </c>
      <c r="E264" s="506">
        <v>100</v>
      </c>
      <c r="F264" s="506">
        <v>1845</v>
      </c>
      <c r="G264" s="507">
        <v>3195</v>
      </c>
      <c r="H264" s="664">
        <v>47001</v>
      </c>
      <c r="I264" s="665">
        <v>54040</v>
      </c>
      <c r="J264" s="508">
        <f t="shared" si="8"/>
        <v>47001</v>
      </c>
      <c r="K264" s="509">
        <f t="shared" si="9"/>
        <v>54040</v>
      </c>
    </row>
    <row r="265" spans="1:11">
      <c r="A265" s="1231"/>
      <c r="B265" s="503" t="s">
        <v>2346</v>
      </c>
      <c r="C265" s="504" t="s">
        <v>2870</v>
      </c>
      <c r="D265" s="505">
        <v>500</v>
      </c>
      <c r="E265" s="506">
        <v>100</v>
      </c>
      <c r="F265" s="506">
        <v>1886</v>
      </c>
      <c r="G265" s="507">
        <v>3266</v>
      </c>
      <c r="H265" s="664">
        <v>48001</v>
      </c>
      <c r="I265" s="665">
        <v>55040</v>
      </c>
      <c r="J265" s="508">
        <f t="shared" si="8"/>
        <v>48001</v>
      </c>
      <c r="K265" s="509">
        <f t="shared" si="9"/>
        <v>55040</v>
      </c>
    </row>
    <row r="266" spans="1:11">
      <c r="A266" s="1231"/>
      <c r="B266" s="503" t="s">
        <v>2347</v>
      </c>
      <c r="C266" s="504" t="s">
        <v>2871</v>
      </c>
      <c r="D266" s="505">
        <v>500</v>
      </c>
      <c r="E266" s="506">
        <v>100</v>
      </c>
      <c r="F266" s="506">
        <v>1927</v>
      </c>
      <c r="G266" s="507">
        <v>3337</v>
      </c>
      <c r="H266" s="664">
        <v>49001</v>
      </c>
      <c r="I266" s="665">
        <v>56040</v>
      </c>
      <c r="J266" s="508">
        <f t="shared" si="8"/>
        <v>49001</v>
      </c>
      <c r="K266" s="509">
        <f t="shared" si="9"/>
        <v>56040</v>
      </c>
    </row>
    <row r="267" spans="1:11">
      <c r="A267" s="1231"/>
      <c r="B267" s="503" t="s">
        <v>2348</v>
      </c>
      <c r="C267" s="504" t="s">
        <v>2872</v>
      </c>
      <c r="D267" s="505">
        <v>500</v>
      </c>
      <c r="E267" s="506">
        <v>100</v>
      </c>
      <c r="F267" s="506">
        <v>1968</v>
      </c>
      <c r="G267" s="507">
        <v>3408</v>
      </c>
      <c r="H267" s="664">
        <v>50001</v>
      </c>
      <c r="I267" s="665">
        <v>57040</v>
      </c>
      <c r="J267" s="508">
        <f t="shared" si="8"/>
        <v>50001</v>
      </c>
      <c r="K267" s="509">
        <f t="shared" si="9"/>
        <v>57040</v>
      </c>
    </row>
    <row r="268" spans="1:11">
      <c r="A268" s="1231"/>
      <c r="B268" s="503" t="s">
        <v>2349</v>
      </c>
      <c r="C268" s="504" t="s">
        <v>2873</v>
      </c>
      <c r="D268" s="505">
        <v>500</v>
      </c>
      <c r="E268" s="506">
        <v>100</v>
      </c>
      <c r="F268" s="506">
        <v>2009</v>
      </c>
      <c r="G268" s="507">
        <v>3479</v>
      </c>
      <c r="H268" s="664">
        <v>51001</v>
      </c>
      <c r="I268" s="665">
        <v>58040</v>
      </c>
      <c r="J268" s="508">
        <f t="shared" si="8"/>
        <v>51001</v>
      </c>
      <c r="K268" s="509">
        <f t="shared" si="9"/>
        <v>58040</v>
      </c>
    </row>
    <row r="269" spans="1:11" ht="15.75" thickBot="1">
      <c r="A269" s="1231"/>
      <c r="B269" s="510" t="s">
        <v>2350</v>
      </c>
      <c r="C269" s="511" t="s">
        <v>2874</v>
      </c>
      <c r="D269" s="512">
        <v>500</v>
      </c>
      <c r="E269" s="513">
        <v>100</v>
      </c>
      <c r="F269" s="513">
        <v>2050</v>
      </c>
      <c r="G269" s="514">
        <v>3550</v>
      </c>
      <c r="H269" s="664">
        <v>52001</v>
      </c>
      <c r="I269" s="665">
        <v>59040</v>
      </c>
      <c r="J269" s="515">
        <f t="shared" si="8"/>
        <v>52001</v>
      </c>
      <c r="K269" s="516">
        <f t="shared" si="9"/>
        <v>59040</v>
      </c>
    </row>
    <row r="270" spans="1:11">
      <c r="A270" s="1231"/>
      <c r="B270" s="496" t="s">
        <v>2351</v>
      </c>
      <c r="C270" s="497" t="s">
        <v>2875</v>
      </c>
      <c r="D270" s="517">
        <v>750</v>
      </c>
      <c r="E270" s="518">
        <v>100</v>
      </c>
      <c r="F270" s="518">
        <v>164</v>
      </c>
      <c r="G270" s="519">
        <v>392</v>
      </c>
      <c r="H270" s="664">
        <v>11080</v>
      </c>
      <c r="I270" s="665">
        <v>18120</v>
      </c>
      <c r="J270" s="501">
        <f t="shared" si="8"/>
        <v>11080</v>
      </c>
      <c r="K270" s="502">
        <f t="shared" si="9"/>
        <v>18120</v>
      </c>
    </row>
    <row r="271" spans="1:11">
      <c r="A271" s="1231"/>
      <c r="B271" s="503" t="s">
        <v>2352</v>
      </c>
      <c r="C271" s="504" t="s">
        <v>2876</v>
      </c>
      <c r="D271" s="505">
        <v>750</v>
      </c>
      <c r="E271" s="506">
        <v>100</v>
      </c>
      <c r="F271" s="506">
        <v>205</v>
      </c>
      <c r="G271" s="507">
        <v>490</v>
      </c>
      <c r="H271" s="664">
        <v>12751</v>
      </c>
      <c r="I271" s="665">
        <v>19790</v>
      </c>
      <c r="J271" s="508">
        <f t="shared" si="8"/>
        <v>12751</v>
      </c>
      <c r="K271" s="509">
        <f t="shared" si="9"/>
        <v>19790</v>
      </c>
    </row>
    <row r="272" spans="1:11">
      <c r="A272" s="1231"/>
      <c r="B272" s="503" t="s">
        <v>2353</v>
      </c>
      <c r="C272" s="504" t="s">
        <v>2877</v>
      </c>
      <c r="D272" s="505">
        <v>750</v>
      </c>
      <c r="E272" s="506">
        <v>100</v>
      </c>
      <c r="F272" s="506">
        <v>246</v>
      </c>
      <c r="G272" s="507">
        <v>588</v>
      </c>
      <c r="H272" s="664">
        <v>14422</v>
      </c>
      <c r="I272" s="665">
        <v>21460</v>
      </c>
      <c r="J272" s="508">
        <f t="shared" si="8"/>
        <v>14422</v>
      </c>
      <c r="K272" s="509">
        <f t="shared" si="9"/>
        <v>21460</v>
      </c>
    </row>
    <row r="273" spans="1:11">
      <c r="A273" s="1231"/>
      <c r="B273" s="503" t="s">
        <v>2354</v>
      </c>
      <c r="C273" s="504" t="s">
        <v>2878</v>
      </c>
      <c r="D273" s="505">
        <v>750</v>
      </c>
      <c r="E273" s="506">
        <v>100</v>
      </c>
      <c r="F273" s="506">
        <v>287</v>
      </c>
      <c r="G273" s="507">
        <v>686</v>
      </c>
      <c r="H273" s="664">
        <v>16093</v>
      </c>
      <c r="I273" s="665">
        <v>23140</v>
      </c>
      <c r="J273" s="508">
        <f t="shared" si="8"/>
        <v>16093</v>
      </c>
      <c r="K273" s="509">
        <f t="shared" si="9"/>
        <v>23140</v>
      </c>
    </row>
    <row r="274" spans="1:11">
      <c r="A274" s="1231"/>
      <c r="B274" s="503" t="s">
        <v>2355</v>
      </c>
      <c r="C274" s="504" t="s">
        <v>2879</v>
      </c>
      <c r="D274" s="505">
        <v>750</v>
      </c>
      <c r="E274" s="506">
        <v>100</v>
      </c>
      <c r="F274" s="506">
        <v>328</v>
      </c>
      <c r="G274" s="507">
        <v>784</v>
      </c>
      <c r="H274" s="664">
        <v>17763</v>
      </c>
      <c r="I274" s="665">
        <v>24810</v>
      </c>
      <c r="J274" s="508">
        <f t="shared" si="8"/>
        <v>17763</v>
      </c>
      <c r="K274" s="509">
        <f t="shared" si="9"/>
        <v>24810</v>
      </c>
    </row>
    <row r="275" spans="1:11">
      <c r="A275" s="1231"/>
      <c r="B275" s="503" t="s">
        <v>2356</v>
      </c>
      <c r="C275" s="504" t="s">
        <v>2880</v>
      </c>
      <c r="D275" s="505">
        <v>750</v>
      </c>
      <c r="E275" s="506">
        <v>100</v>
      </c>
      <c r="F275" s="506">
        <v>369</v>
      </c>
      <c r="G275" s="507">
        <v>882</v>
      </c>
      <c r="H275" s="664">
        <v>19434</v>
      </c>
      <c r="I275" s="665">
        <v>26480</v>
      </c>
      <c r="J275" s="508">
        <f t="shared" si="8"/>
        <v>19434</v>
      </c>
      <c r="K275" s="509">
        <f t="shared" si="9"/>
        <v>26480</v>
      </c>
    </row>
    <row r="276" spans="1:11">
      <c r="A276" s="1231"/>
      <c r="B276" s="503" t="s">
        <v>2357</v>
      </c>
      <c r="C276" s="504" t="s">
        <v>2881</v>
      </c>
      <c r="D276" s="505">
        <v>750</v>
      </c>
      <c r="E276" s="506">
        <v>100</v>
      </c>
      <c r="F276" s="506">
        <v>410</v>
      </c>
      <c r="G276" s="507">
        <v>980</v>
      </c>
      <c r="H276" s="664">
        <v>21105</v>
      </c>
      <c r="I276" s="665">
        <v>28150</v>
      </c>
      <c r="J276" s="508">
        <f t="shared" si="8"/>
        <v>21105</v>
      </c>
      <c r="K276" s="509">
        <f t="shared" si="9"/>
        <v>28150</v>
      </c>
    </row>
    <row r="277" spans="1:11">
      <c r="A277" s="1231"/>
      <c r="B277" s="503" t="s">
        <v>2358</v>
      </c>
      <c r="C277" s="504" t="s">
        <v>2882</v>
      </c>
      <c r="D277" s="505">
        <v>750</v>
      </c>
      <c r="E277" s="506">
        <v>100</v>
      </c>
      <c r="F277" s="506">
        <v>451</v>
      </c>
      <c r="G277" s="507">
        <v>1078</v>
      </c>
      <c r="H277" s="664">
        <v>22775</v>
      </c>
      <c r="I277" s="665">
        <v>29820</v>
      </c>
      <c r="J277" s="508">
        <f t="shared" si="8"/>
        <v>22775</v>
      </c>
      <c r="K277" s="509">
        <f t="shared" si="9"/>
        <v>29820</v>
      </c>
    </row>
    <row r="278" spans="1:11">
      <c r="A278" s="1231"/>
      <c r="B278" s="503" t="s">
        <v>2359</v>
      </c>
      <c r="C278" s="504" t="s">
        <v>2883</v>
      </c>
      <c r="D278" s="505">
        <v>750</v>
      </c>
      <c r="E278" s="506">
        <v>100</v>
      </c>
      <c r="F278" s="506">
        <v>492</v>
      </c>
      <c r="G278" s="507">
        <v>1176</v>
      </c>
      <c r="H278" s="664">
        <v>24446</v>
      </c>
      <c r="I278" s="665">
        <v>31490</v>
      </c>
      <c r="J278" s="508">
        <f t="shared" si="8"/>
        <v>24446</v>
      </c>
      <c r="K278" s="509">
        <f t="shared" si="9"/>
        <v>31490</v>
      </c>
    </row>
    <row r="279" spans="1:11">
      <c r="A279" s="1231"/>
      <c r="B279" s="503" t="s">
        <v>2360</v>
      </c>
      <c r="C279" s="504" t="s">
        <v>2884</v>
      </c>
      <c r="D279" s="505">
        <v>750</v>
      </c>
      <c r="E279" s="506">
        <v>100</v>
      </c>
      <c r="F279" s="506">
        <v>533</v>
      </c>
      <c r="G279" s="507">
        <v>1274</v>
      </c>
      <c r="H279" s="664">
        <v>26117</v>
      </c>
      <c r="I279" s="665">
        <v>33160</v>
      </c>
      <c r="J279" s="508">
        <f t="shared" si="8"/>
        <v>26117</v>
      </c>
      <c r="K279" s="509">
        <f t="shared" si="9"/>
        <v>33160</v>
      </c>
    </row>
    <row r="280" spans="1:11">
      <c r="A280" s="1231"/>
      <c r="B280" s="503" t="s">
        <v>2361</v>
      </c>
      <c r="C280" s="504" t="s">
        <v>2885</v>
      </c>
      <c r="D280" s="505">
        <v>750</v>
      </c>
      <c r="E280" s="506">
        <v>100</v>
      </c>
      <c r="F280" s="506">
        <v>574</v>
      </c>
      <c r="G280" s="507">
        <v>1372</v>
      </c>
      <c r="H280" s="664">
        <v>27787</v>
      </c>
      <c r="I280" s="665">
        <v>34830</v>
      </c>
      <c r="J280" s="508">
        <f t="shared" si="8"/>
        <v>27787</v>
      </c>
      <c r="K280" s="509">
        <f t="shared" si="9"/>
        <v>34830</v>
      </c>
    </row>
    <row r="281" spans="1:11">
      <c r="A281" s="1231"/>
      <c r="B281" s="503" t="s">
        <v>2362</v>
      </c>
      <c r="C281" s="504" t="s">
        <v>2886</v>
      </c>
      <c r="D281" s="505">
        <v>750</v>
      </c>
      <c r="E281" s="506">
        <v>100</v>
      </c>
      <c r="F281" s="506">
        <v>615</v>
      </c>
      <c r="G281" s="507">
        <v>1470</v>
      </c>
      <c r="H281" s="664">
        <v>29458</v>
      </c>
      <c r="I281" s="665">
        <v>36500</v>
      </c>
      <c r="J281" s="508">
        <f t="shared" si="8"/>
        <v>29458</v>
      </c>
      <c r="K281" s="509">
        <f t="shared" si="9"/>
        <v>36500</v>
      </c>
    </row>
    <row r="282" spans="1:11" ht="15.75" thickBot="1">
      <c r="A282" s="1231"/>
      <c r="B282" s="510" t="s">
        <v>2363</v>
      </c>
      <c r="C282" s="511" t="s">
        <v>2887</v>
      </c>
      <c r="D282" s="512">
        <v>750</v>
      </c>
      <c r="E282" s="513">
        <v>100</v>
      </c>
      <c r="F282" s="513">
        <v>656</v>
      </c>
      <c r="G282" s="514">
        <v>1568</v>
      </c>
      <c r="H282" s="664">
        <v>31129</v>
      </c>
      <c r="I282" s="665">
        <v>38170</v>
      </c>
      <c r="J282" s="515">
        <f t="shared" si="8"/>
        <v>31129</v>
      </c>
      <c r="K282" s="516">
        <f t="shared" si="9"/>
        <v>38170</v>
      </c>
    </row>
    <row r="283" spans="1:11">
      <c r="A283" s="1231"/>
      <c r="B283" s="496" t="s">
        <v>2364</v>
      </c>
      <c r="C283" s="497" t="s">
        <v>2888</v>
      </c>
      <c r="D283" s="517">
        <v>900</v>
      </c>
      <c r="E283" s="518">
        <v>100</v>
      </c>
      <c r="F283" s="518">
        <v>164</v>
      </c>
      <c r="G283" s="519">
        <v>464</v>
      </c>
      <c r="H283" s="664">
        <v>12049</v>
      </c>
      <c r="I283" s="665">
        <v>19090</v>
      </c>
      <c r="J283" s="501">
        <f t="shared" si="8"/>
        <v>12049</v>
      </c>
      <c r="K283" s="502">
        <f t="shared" si="9"/>
        <v>19090</v>
      </c>
    </row>
    <row r="284" spans="1:11">
      <c r="A284" s="1231"/>
      <c r="B284" s="503" t="s">
        <v>2365</v>
      </c>
      <c r="C284" s="504" t="s">
        <v>2889</v>
      </c>
      <c r="D284" s="505">
        <v>900</v>
      </c>
      <c r="E284" s="506">
        <v>100</v>
      </c>
      <c r="F284" s="506">
        <v>205</v>
      </c>
      <c r="G284" s="507">
        <v>580</v>
      </c>
      <c r="H284" s="664">
        <v>13941</v>
      </c>
      <c r="I284" s="665">
        <v>20980</v>
      </c>
      <c r="J284" s="508">
        <f t="shared" si="8"/>
        <v>13941</v>
      </c>
      <c r="K284" s="509">
        <f t="shared" si="9"/>
        <v>20980</v>
      </c>
    </row>
    <row r="285" spans="1:11">
      <c r="A285" s="1231"/>
      <c r="B285" s="503" t="s">
        <v>2366</v>
      </c>
      <c r="C285" s="504" t="s">
        <v>2890</v>
      </c>
      <c r="D285" s="505">
        <v>900</v>
      </c>
      <c r="E285" s="506">
        <v>100</v>
      </c>
      <c r="F285" s="506">
        <v>246</v>
      </c>
      <c r="G285" s="507">
        <v>696</v>
      </c>
      <c r="H285" s="664">
        <v>15833</v>
      </c>
      <c r="I285" s="665">
        <v>22880</v>
      </c>
      <c r="J285" s="508">
        <f t="shared" si="8"/>
        <v>15833</v>
      </c>
      <c r="K285" s="509">
        <f t="shared" si="9"/>
        <v>22880</v>
      </c>
    </row>
    <row r="286" spans="1:11">
      <c r="A286" s="1231"/>
      <c r="B286" s="503" t="s">
        <v>2367</v>
      </c>
      <c r="C286" s="504" t="s">
        <v>2891</v>
      </c>
      <c r="D286" s="505">
        <v>900</v>
      </c>
      <c r="E286" s="506">
        <v>100</v>
      </c>
      <c r="F286" s="506">
        <v>287</v>
      </c>
      <c r="G286" s="507">
        <v>812</v>
      </c>
      <c r="H286" s="664">
        <v>17726</v>
      </c>
      <c r="I286" s="665">
        <v>24770</v>
      </c>
      <c r="J286" s="508">
        <f t="shared" si="8"/>
        <v>17726</v>
      </c>
      <c r="K286" s="509">
        <f t="shared" si="9"/>
        <v>24770</v>
      </c>
    </row>
    <row r="287" spans="1:11">
      <c r="A287" s="1231"/>
      <c r="B287" s="503" t="s">
        <v>2368</v>
      </c>
      <c r="C287" s="504" t="s">
        <v>2892</v>
      </c>
      <c r="D287" s="505">
        <v>900</v>
      </c>
      <c r="E287" s="506">
        <v>100</v>
      </c>
      <c r="F287" s="506">
        <v>328</v>
      </c>
      <c r="G287" s="507">
        <v>928</v>
      </c>
      <c r="H287" s="664">
        <v>19618</v>
      </c>
      <c r="I287" s="665">
        <v>26660</v>
      </c>
      <c r="J287" s="508">
        <f t="shared" si="8"/>
        <v>19618</v>
      </c>
      <c r="K287" s="509">
        <f t="shared" si="9"/>
        <v>26660</v>
      </c>
    </row>
    <row r="288" spans="1:11">
      <c r="A288" s="1231"/>
      <c r="B288" s="503" t="s">
        <v>2369</v>
      </c>
      <c r="C288" s="504" t="s">
        <v>2893</v>
      </c>
      <c r="D288" s="505">
        <v>900</v>
      </c>
      <c r="E288" s="506">
        <v>100</v>
      </c>
      <c r="F288" s="506">
        <v>369</v>
      </c>
      <c r="G288" s="507">
        <v>1044</v>
      </c>
      <c r="H288" s="664">
        <v>21510</v>
      </c>
      <c r="I288" s="665">
        <v>28550</v>
      </c>
      <c r="J288" s="508">
        <f t="shared" si="8"/>
        <v>21510</v>
      </c>
      <c r="K288" s="509">
        <f t="shared" si="9"/>
        <v>28550</v>
      </c>
    </row>
    <row r="289" spans="1:11">
      <c r="A289" s="1231"/>
      <c r="B289" s="503" t="s">
        <v>2370</v>
      </c>
      <c r="C289" s="504" t="s">
        <v>2894</v>
      </c>
      <c r="D289" s="505">
        <v>900</v>
      </c>
      <c r="E289" s="506">
        <v>100</v>
      </c>
      <c r="F289" s="506">
        <v>410</v>
      </c>
      <c r="G289" s="507">
        <v>1160</v>
      </c>
      <c r="H289" s="664">
        <v>23403</v>
      </c>
      <c r="I289" s="665">
        <v>30450</v>
      </c>
      <c r="J289" s="508">
        <f t="shared" si="8"/>
        <v>23403</v>
      </c>
      <c r="K289" s="509">
        <f t="shared" si="9"/>
        <v>30450</v>
      </c>
    </row>
    <row r="290" spans="1:11">
      <c r="A290" s="1231"/>
      <c r="B290" s="503" t="s">
        <v>2371</v>
      </c>
      <c r="C290" s="504" t="s">
        <v>2895</v>
      </c>
      <c r="D290" s="505">
        <v>900</v>
      </c>
      <c r="E290" s="506">
        <v>100</v>
      </c>
      <c r="F290" s="506">
        <v>451</v>
      </c>
      <c r="G290" s="507">
        <v>1276</v>
      </c>
      <c r="H290" s="664">
        <v>25295</v>
      </c>
      <c r="I290" s="665">
        <v>32340</v>
      </c>
      <c r="J290" s="508">
        <f t="shared" si="8"/>
        <v>25295</v>
      </c>
      <c r="K290" s="509">
        <f t="shared" si="9"/>
        <v>32340</v>
      </c>
    </row>
    <row r="291" spans="1:11">
      <c r="A291" s="1231"/>
      <c r="B291" s="503" t="s">
        <v>2372</v>
      </c>
      <c r="C291" s="504" t="s">
        <v>2896</v>
      </c>
      <c r="D291" s="505">
        <v>900</v>
      </c>
      <c r="E291" s="506">
        <v>100</v>
      </c>
      <c r="F291" s="506">
        <v>492</v>
      </c>
      <c r="G291" s="507">
        <v>1392</v>
      </c>
      <c r="H291" s="664">
        <v>27187</v>
      </c>
      <c r="I291" s="665">
        <v>34230</v>
      </c>
      <c r="J291" s="508">
        <f t="shared" si="8"/>
        <v>27187</v>
      </c>
      <c r="K291" s="509">
        <f t="shared" si="9"/>
        <v>34230</v>
      </c>
    </row>
    <row r="292" spans="1:11">
      <c r="A292" s="1231"/>
      <c r="B292" s="503" t="s">
        <v>2373</v>
      </c>
      <c r="C292" s="504" t="s">
        <v>2897</v>
      </c>
      <c r="D292" s="505">
        <v>900</v>
      </c>
      <c r="E292" s="506">
        <v>100</v>
      </c>
      <c r="F292" s="506">
        <v>533</v>
      </c>
      <c r="G292" s="507">
        <v>1508</v>
      </c>
      <c r="H292" s="664">
        <v>29079</v>
      </c>
      <c r="I292" s="665">
        <v>36120</v>
      </c>
      <c r="J292" s="508">
        <f t="shared" si="8"/>
        <v>29079</v>
      </c>
      <c r="K292" s="509">
        <f t="shared" si="9"/>
        <v>36120</v>
      </c>
    </row>
    <row r="293" spans="1:11">
      <c r="A293" s="1231"/>
      <c r="B293" s="503" t="s">
        <v>2374</v>
      </c>
      <c r="C293" s="504" t="s">
        <v>2898</v>
      </c>
      <c r="D293" s="505">
        <v>900</v>
      </c>
      <c r="E293" s="506">
        <v>100</v>
      </c>
      <c r="F293" s="506">
        <v>574</v>
      </c>
      <c r="G293" s="507">
        <v>1624</v>
      </c>
      <c r="H293" s="664">
        <v>30972</v>
      </c>
      <c r="I293" s="665">
        <v>38010</v>
      </c>
      <c r="J293" s="508">
        <f t="shared" si="8"/>
        <v>30972</v>
      </c>
      <c r="K293" s="509">
        <f t="shared" si="9"/>
        <v>38010</v>
      </c>
    </row>
    <row r="294" spans="1:11">
      <c r="A294" s="1231"/>
      <c r="B294" s="503" t="s">
        <v>2375</v>
      </c>
      <c r="C294" s="504" t="s">
        <v>2899</v>
      </c>
      <c r="D294" s="505">
        <v>900</v>
      </c>
      <c r="E294" s="506">
        <v>100</v>
      </c>
      <c r="F294" s="506">
        <v>615</v>
      </c>
      <c r="G294" s="507">
        <v>1740</v>
      </c>
      <c r="H294" s="664">
        <v>32864</v>
      </c>
      <c r="I294" s="665">
        <v>39910</v>
      </c>
      <c r="J294" s="508">
        <f t="shared" si="8"/>
        <v>32864</v>
      </c>
      <c r="K294" s="509">
        <f t="shared" si="9"/>
        <v>39910</v>
      </c>
    </row>
    <row r="295" spans="1:11" ht="15.75" thickBot="1">
      <c r="A295" s="1231"/>
      <c r="B295" s="510" t="s">
        <v>2376</v>
      </c>
      <c r="C295" s="511" t="s">
        <v>2900</v>
      </c>
      <c r="D295" s="512">
        <v>900</v>
      </c>
      <c r="E295" s="513">
        <v>100</v>
      </c>
      <c r="F295" s="513">
        <v>656</v>
      </c>
      <c r="G295" s="514">
        <v>1856</v>
      </c>
      <c r="H295" s="664">
        <v>34756</v>
      </c>
      <c r="I295" s="665">
        <v>41800</v>
      </c>
      <c r="J295" s="515">
        <f t="shared" si="8"/>
        <v>34756</v>
      </c>
      <c r="K295" s="516">
        <f t="shared" si="9"/>
        <v>41800</v>
      </c>
    </row>
    <row r="296" spans="1:11">
      <c r="A296" s="1231"/>
      <c r="B296" s="496" t="s">
        <v>2377</v>
      </c>
      <c r="C296" s="497" t="s">
        <v>2901</v>
      </c>
      <c r="D296" s="517">
        <v>1000</v>
      </c>
      <c r="E296" s="518">
        <v>100</v>
      </c>
      <c r="F296" s="518">
        <v>164</v>
      </c>
      <c r="G296" s="519">
        <v>508</v>
      </c>
      <c r="H296" s="664">
        <v>12687</v>
      </c>
      <c r="I296" s="665">
        <v>19730</v>
      </c>
      <c r="J296" s="501">
        <f t="shared" si="8"/>
        <v>12687</v>
      </c>
      <c r="K296" s="502">
        <f t="shared" si="9"/>
        <v>19730</v>
      </c>
    </row>
    <row r="297" spans="1:11">
      <c r="A297" s="1231"/>
      <c r="B297" s="503" t="s">
        <v>2378</v>
      </c>
      <c r="C297" s="504" t="s">
        <v>2902</v>
      </c>
      <c r="D297" s="505">
        <v>1000</v>
      </c>
      <c r="E297" s="506">
        <v>100</v>
      </c>
      <c r="F297" s="506">
        <v>205</v>
      </c>
      <c r="G297" s="507">
        <v>635</v>
      </c>
      <c r="H297" s="664">
        <v>14721</v>
      </c>
      <c r="I297" s="665">
        <v>21760</v>
      </c>
      <c r="J297" s="508">
        <f t="shared" si="8"/>
        <v>14721</v>
      </c>
      <c r="K297" s="509">
        <f t="shared" si="9"/>
        <v>21760</v>
      </c>
    </row>
    <row r="298" spans="1:11">
      <c r="A298" s="1231"/>
      <c r="B298" s="503" t="s">
        <v>2379</v>
      </c>
      <c r="C298" s="504" t="s">
        <v>2903</v>
      </c>
      <c r="D298" s="505">
        <v>1000</v>
      </c>
      <c r="E298" s="506">
        <v>100</v>
      </c>
      <c r="F298" s="506">
        <v>246</v>
      </c>
      <c r="G298" s="507">
        <v>762</v>
      </c>
      <c r="H298" s="664">
        <v>16755</v>
      </c>
      <c r="I298" s="665">
        <v>23800</v>
      </c>
      <c r="J298" s="508">
        <f t="shared" si="8"/>
        <v>16755</v>
      </c>
      <c r="K298" s="509">
        <f t="shared" si="9"/>
        <v>23800</v>
      </c>
    </row>
    <row r="299" spans="1:11">
      <c r="A299" s="1231"/>
      <c r="B299" s="503" t="s">
        <v>2380</v>
      </c>
      <c r="C299" s="504" t="s">
        <v>2904</v>
      </c>
      <c r="D299" s="505">
        <v>1000</v>
      </c>
      <c r="E299" s="506">
        <v>100</v>
      </c>
      <c r="F299" s="506">
        <v>287</v>
      </c>
      <c r="G299" s="507">
        <v>889</v>
      </c>
      <c r="H299" s="664">
        <v>18789</v>
      </c>
      <c r="I299" s="665">
        <v>25830</v>
      </c>
      <c r="J299" s="508">
        <f t="shared" si="8"/>
        <v>18789</v>
      </c>
      <c r="K299" s="509">
        <f t="shared" si="9"/>
        <v>25830</v>
      </c>
    </row>
    <row r="300" spans="1:11">
      <c r="A300" s="1231"/>
      <c r="B300" s="503" t="s">
        <v>2381</v>
      </c>
      <c r="C300" s="504" t="s">
        <v>2905</v>
      </c>
      <c r="D300" s="505">
        <v>1000</v>
      </c>
      <c r="E300" s="506">
        <v>100</v>
      </c>
      <c r="F300" s="506">
        <v>328</v>
      </c>
      <c r="G300" s="507">
        <v>1016</v>
      </c>
      <c r="H300" s="664">
        <v>20823</v>
      </c>
      <c r="I300" s="665">
        <v>27870</v>
      </c>
      <c r="J300" s="508">
        <f t="shared" si="8"/>
        <v>20823</v>
      </c>
      <c r="K300" s="509">
        <f t="shared" si="9"/>
        <v>27870</v>
      </c>
    </row>
    <row r="301" spans="1:11">
      <c r="A301" s="1231"/>
      <c r="B301" s="503" t="s">
        <v>2382</v>
      </c>
      <c r="C301" s="504" t="s">
        <v>2906</v>
      </c>
      <c r="D301" s="505">
        <v>1000</v>
      </c>
      <c r="E301" s="506">
        <v>100</v>
      </c>
      <c r="F301" s="506">
        <v>369</v>
      </c>
      <c r="G301" s="507">
        <v>1143</v>
      </c>
      <c r="H301" s="664">
        <v>22857</v>
      </c>
      <c r="I301" s="665">
        <v>29900</v>
      </c>
      <c r="J301" s="508">
        <f t="shared" si="8"/>
        <v>22857</v>
      </c>
      <c r="K301" s="509">
        <f t="shared" si="9"/>
        <v>29900</v>
      </c>
    </row>
    <row r="302" spans="1:11">
      <c r="A302" s="1231"/>
      <c r="B302" s="503" t="s">
        <v>2383</v>
      </c>
      <c r="C302" s="504" t="s">
        <v>2907</v>
      </c>
      <c r="D302" s="505">
        <v>1000</v>
      </c>
      <c r="E302" s="506">
        <v>100</v>
      </c>
      <c r="F302" s="506">
        <v>410</v>
      </c>
      <c r="G302" s="507">
        <v>1270</v>
      </c>
      <c r="H302" s="664">
        <v>24892</v>
      </c>
      <c r="I302" s="665">
        <v>31930</v>
      </c>
      <c r="J302" s="508">
        <f t="shared" si="8"/>
        <v>24892</v>
      </c>
      <c r="K302" s="509">
        <f t="shared" si="9"/>
        <v>31930</v>
      </c>
    </row>
    <row r="303" spans="1:11">
      <c r="A303" s="1231"/>
      <c r="B303" s="503" t="s">
        <v>2384</v>
      </c>
      <c r="C303" s="504" t="s">
        <v>2908</v>
      </c>
      <c r="D303" s="505">
        <v>1000</v>
      </c>
      <c r="E303" s="506">
        <v>100</v>
      </c>
      <c r="F303" s="506">
        <v>451</v>
      </c>
      <c r="G303" s="507">
        <v>1397</v>
      </c>
      <c r="H303" s="664">
        <v>26926</v>
      </c>
      <c r="I303" s="665">
        <v>33970</v>
      </c>
      <c r="J303" s="508">
        <f t="shared" si="8"/>
        <v>26926</v>
      </c>
      <c r="K303" s="509">
        <f t="shared" si="9"/>
        <v>33970</v>
      </c>
    </row>
    <row r="304" spans="1:11">
      <c r="A304" s="1231"/>
      <c r="B304" s="503" t="s">
        <v>2385</v>
      </c>
      <c r="C304" s="504" t="s">
        <v>2909</v>
      </c>
      <c r="D304" s="505">
        <v>1000</v>
      </c>
      <c r="E304" s="506">
        <v>100</v>
      </c>
      <c r="F304" s="506">
        <v>492</v>
      </c>
      <c r="G304" s="507">
        <v>1524</v>
      </c>
      <c r="H304" s="664">
        <v>28960</v>
      </c>
      <c r="I304" s="665">
        <v>36000</v>
      </c>
      <c r="J304" s="508">
        <f t="shared" si="8"/>
        <v>28960</v>
      </c>
      <c r="K304" s="509">
        <f t="shared" si="9"/>
        <v>36000</v>
      </c>
    </row>
    <row r="305" spans="1:11">
      <c r="A305" s="1231"/>
      <c r="B305" s="503" t="s">
        <v>2386</v>
      </c>
      <c r="C305" s="504" t="s">
        <v>2910</v>
      </c>
      <c r="D305" s="505">
        <v>1000</v>
      </c>
      <c r="E305" s="506">
        <v>100</v>
      </c>
      <c r="F305" s="506">
        <v>533</v>
      </c>
      <c r="G305" s="507">
        <v>1651</v>
      </c>
      <c r="H305" s="664">
        <v>30994</v>
      </c>
      <c r="I305" s="665">
        <v>38040</v>
      </c>
      <c r="J305" s="508">
        <f t="shared" si="8"/>
        <v>30994</v>
      </c>
      <c r="K305" s="509">
        <f t="shared" si="9"/>
        <v>38040</v>
      </c>
    </row>
    <row r="306" spans="1:11">
      <c r="A306" s="1231"/>
      <c r="B306" s="503" t="s">
        <v>2387</v>
      </c>
      <c r="C306" s="504" t="s">
        <v>2911</v>
      </c>
      <c r="D306" s="505">
        <v>1000</v>
      </c>
      <c r="E306" s="506">
        <v>100</v>
      </c>
      <c r="F306" s="506">
        <v>574</v>
      </c>
      <c r="G306" s="507">
        <v>1778</v>
      </c>
      <c r="H306" s="664">
        <v>33028</v>
      </c>
      <c r="I306" s="665">
        <v>40070</v>
      </c>
      <c r="J306" s="508">
        <f t="shared" si="8"/>
        <v>33028</v>
      </c>
      <c r="K306" s="509">
        <f t="shared" si="9"/>
        <v>40070</v>
      </c>
    </row>
    <row r="307" spans="1:11">
      <c r="A307" s="1231"/>
      <c r="B307" s="503" t="s">
        <v>2388</v>
      </c>
      <c r="C307" s="504" t="s">
        <v>2912</v>
      </c>
      <c r="D307" s="505">
        <v>1000</v>
      </c>
      <c r="E307" s="506">
        <v>100</v>
      </c>
      <c r="F307" s="506">
        <v>615</v>
      </c>
      <c r="G307" s="507">
        <v>1905</v>
      </c>
      <c r="H307" s="664">
        <v>35062</v>
      </c>
      <c r="I307" s="665">
        <v>42100</v>
      </c>
      <c r="J307" s="508">
        <f t="shared" si="8"/>
        <v>35062</v>
      </c>
      <c r="K307" s="509">
        <f t="shared" si="9"/>
        <v>42100</v>
      </c>
    </row>
    <row r="308" spans="1:11" ht="15.75" thickBot="1">
      <c r="A308" s="1231"/>
      <c r="B308" s="510" t="s">
        <v>2389</v>
      </c>
      <c r="C308" s="511" t="s">
        <v>2913</v>
      </c>
      <c r="D308" s="512">
        <v>1000</v>
      </c>
      <c r="E308" s="513">
        <v>100</v>
      </c>
      <c r="F308" s="513">
        <v>656</v>
      </c>
      <c r="G308" s="514">
        <v>2032</v>
      </c>
      <c r="H308" s="664">
        <v>37096</v>
      </c>
      <c r="I308" s="665">
        <v>44140</v>
      </c>
      <c r="J308" s="515">
        <f t="shared" si="8"/>
        <v>37096</v>
      </c>
      <c r="K308" s="516">
        <f t="shared" si="9"/>
        <v>44140</v>
      </c>
    </row>
    <row r="309" spans="1:11">
      <c r="A309" s="1231"/>
      <c r="B309" s="496" t="s">
        <v>2390</v>
      </c>
      <c r="C309" s="497" t="s">
        <v>2914</v>
      </c>
      <c r="D309" s="517">
        <v>1200</v>
      </c>
      <c r="E309" s="518">
        <v>100</v>
      </c>
      <c r="F309" s="518">
        <v>164</v>
      </c>
      <c r="G309" s="519">
        <v>600</v>
      </c>
      <c r="H309" s="664">
        <v>14544</v>
      </c>
      <c r="I309" s="665">
        <v>21590</v>
      </c>
      <c r="J309" s="501">
        <f t="shared" si="8"/>
        <v>14544</v>
      </c>
      <c r="K309" s="502">
        <f t="shared" si="9"/>
        <v>21590</v>
      </c>
    </row>
    <row r="310" spans="1:11">
      <c r="A310" s="1231"/>
      <c r="B310" s="503" t="s">
        <v>2391</v>
      </c>
      <c r="C310" s="504" t="s">
        <v>2915</v>
      </c>
      <c r="D310" s="505">
        <v>1200</v>
      </c>
      <c r="E310" s="506">
        <v>100</v>
      </c>
      <c r="F310" s="506">
        <v>205</v>
      </c>
      <c r="G310" s="507">
        <v>750</v>
      </c>
      <c r="H310" s="664">
        <v>16907</v>
      </c>
      <c r="I310" s="665">
        <v>23950</v>
      </c>
      <c r="J310" s="508">
        <f t="shared" si="8"/>
        <v>16907</v>
      </c>
      <c r="K310" s="509">
        <f t="shared" si="9"/>
        <v>23950</v>
      </c>
    </row>
    <row r="311" spans="1:11">
      <c r="A311" s="1231"/>
      <c r="B311" s="503" t="s">
        <v>2392</v>
      </c>
      <c r="C311" s="504" t="s">
        <v>2916</v>
      </c>
      <c r="D311" s="505">
        <v>1200</v>
      </c>
      <c r="E311" s="506">
        <v>100</v>
      </c>
      <c r="F311" s="506">
        <v>246</v>
      </c>
      <c r="G311" s="507">
        <v>900</v>
      </c>
      <c r="H311" s="664">
        <v>19271</v>
      </c>
      <c r="I311" s="665">
        <v>26310</v>
      </c>
      <c r="J311" s="508">
        <f t="shared" si="8"/>
        <v>19271</v>
      </c>
      <c r="K311" s="509">
        <f t="shared" si="9"/>
        <v>26310</v>
      </c>
    </row>
    <row r="312" spans="1:11">
      <c r="A312" s="1231"/>
      <c r="B312" s="503" t="s">
        <v>2393</v>
      </c>
      <c r="C312" s="504" t="s">
        <v>2917</v>
      </c>
      <c r="D312" s="505">
        <v>1200</v>
      </c>
      <c r="E312" s="506">
        <v>100</v>
      </c>
      <c r="F312" s="506">
        <v>287</v>
      </c>
      <c r="G312" s="507">
        <v>1050</v>
      </c>
      <c r="H312" s="664">
        <v>21635</v>
      </c>
      <c r="I312" s="665">
        <v>28680</v>
      </c>
      <c r="J312" s="508">
        <f t="shared" si="8"/>
        <v>21635</v>
      </c>
      <c r="K312" s="509">
        <f t="shared" si="9"/>
        <v>28680</v>
      </c>
    </row>
    <row r="313" spans="1:11">
      <c r="A313" s="1231"/>
      <c r="B313" s="503" t="s">
        <v>2394</v>
      </c>
      <c r="C313" s="504" t="s">
        <v>2918</v>
      </c>
      <c r="D313" s="505">
        <v>1200</v>
      </c>
      <c r="E313" s="506">
        <v>100</v>
      </c>
      <c r="F313" s="506">
        <v>328</v>
      </c>
      <c r="G313" s="507">
        <v>1200</v>
      </c>
      <c r="H313" s="664">
        <v>23998</v>
      </c>
      <c r="I313" s="665">
        <v>31040</v>
      </c>
      <c r="J313" s="508">
        <f t="shared" si="8"/>
        <v>23998</v>
      </c>
      <c r="K313" s="509">
        <f t="shared" si="9"/>
        <v>31040</v>
      </c>
    </row>
    <row r="314" spans="1:11">
      <c r="A314" s="1231"/>
      <c r="B314" s="503" t="s">
        <v>2395</v>
      </c>
      <c r="C314" s="504" t="s">
        <v>2919</v>
      </c>
      <c r="D314" s="505">
        <v>1200</v>
      </c>
      <c r="E314" s="506">
        <v>100</v>
      </c>
      <c r="F314" s="506">
        <v>369</v>
      </c>
      <c r="G314" s="507">
        <v>1350</v>
      </c>
      <c r="H314" s="664">
        <v>26362</v>
      </c>
      <c r="I314" s="665">
        <v>33400</v>
      </c>
      <c r="J314" s="508">
        <f t="shared" si="8"/>
        <v>26362</v>
      </c>
      <c r="K314" s="509">
        <f t="shared" si="9"/>
        <v>33400</v>
      </c>
    </row>
    <row r="315" spans="1:11">
      <c r="A315" s="1231"/>
      <c r="B315" s="503" t="s">
        <v>2396</v>
      </c>
      <c r="C315" s="504" t="s">
        <v>2920</v>
      </c>
      <c r="D315" s="505">
        <v>1200</v>
      </c>
      <c r="E315" s="506">
        <v>100</v>
      </c>
      <c r="F315" s="506">
        <v>410</v>
      </c>
      <c r="G315" s="507">
        <v>1500</v>
      </c>
      <c r="H315" s="664">
        <v>28725</v>
      </c>
      <c r="I315" s="665">
        <v>35770</v>
      </c>
      <c r="J315" s="508">
        <f t="shared" si="8"/>
        <v>28725</v>
      </c>
      <c r="K315" s="509">
        <f t="shared" si="9"/>
        <v>35770</v>
      </c>
    </row>
    <row r="316" spans="1:11">
      <c r="A316" s="1231"/>
      <c r="B316" s="503" t="s">
        <v>2397</v>
      </c>
      <c r="C316" s="504" t="s">
        <v>2921</v>
      </c>
      <c r="D316" s="505">
        <v>1200</v>
      </c>
      <c r="E316" s="506">
        <v>100</v>
      </c>
      <c r="F316" s="506">
        <v>451</v>
      </c>
      <c r="G316" s="507">
        <v>1650</v>
      </c>
      <c r="H316" s="664">
        <v>31089</v>
      </c>
      <c r="I316" s="665">
        <v>38130</v>
      </c>
      <c r="J316" s="508">
        <f t="shared" si="8"/>
        <v>31089</v>
      </c>
      <c r="K316" s="509">
        <f t="shared" si="9"/>
        <v>38130</v>
      </c>
    </row>
    <row r="317" spans="1:11">
      <c r="A317" s="1231"/>
      <c r="B317" s="503" t="s">
        <v>2398</v>
      </c>
      <c r="C317" s="504" t="s">
        <v>2922</v>
      </c>
      <c r="D317" s="505">
        <v>1200</v>
      </c>
      <c r="E317" s="506">
        <v>100</v>
      </c>
      <c r="F317" s="506">
        <v>492</v>
      </c>
      <c r="G317" s="507">
        <v>1800</v>
      </c>
      <c r="H317" s="664">
        <v>33452</v>
      </c>
      <c r="I317" s="665">
        <v>40500</v>
      </c>
      <c r="J317" s="508">
        <f t="shared" si="8"/>
        <v>33452</v>
      </c>
      <c r="K317" s="509">
        <f t="shared" si="9"/>
        <v>40500</v>
      </c>
    </row>
    <row r="318" spans="1:11">
      <c r="A318" s="1231"/>
      <c r="B318" s="503" t="s">
        <v>2399</v>
      </c>
      <c r="C318" s="504" t="s">
        <v>2923</v>
      </c>
      <c r="D318" s="505">
        <v>1200</v>
      </c>
      <c r="E318" s="506">
        <v>100</v>
      </c>
      <c r="F318" s="506">
        <v>533</v>
      </c>
      <c r="G318" s="507">
        <v>1950</v>
      </c>
      <c r="H318" s="664">
        <v>35816</v>
      </c>
      <c r="I318" s="665">
        <v>42860</v>
      </c>
      <c r="J318" s="508">
        <f t="shared" si="8"/>
        <v>35816</v>
      </c>
      <c r="K318" s="509">
        <f t="shared" si="9"/>
        <v>42860</v>
      </c>
    </row>
    <row r="319" spans="1:11">
      <c r="A319" s="1231"/>
      <c r="B319" s="503" t="s">
        <v>2400</v>
      </c>
      <c r="C319" s="504" t="s">
        <v>2924</v>
      </c>
      <c r="D319" s="505">
        <v>1200</v>
      </c>
      <c r="E319" s="506">
        <v>100</v>
      </c>
      <c r="F319" s="506">
        <v>574</v>
      </c>
      <c r="G319" s="507">
        <v>2100</v>
      </c>
      <c r="H319" s="664">
        <v>38180</v>
      </c>
      <c r="I319" s="665">
        <v>45220</v>
      </c>
      <c r="J319" s="508">
        <f t="shared" si="8"/>
        <v>38180</v>
      </c>
      <c r="K319" s="509">
        <f t="shared" si="9"/>
        <v>45220</v>
      </c>
    </row>
    <row r="320" spans="1:11">
      <c r="A320" s="1231"/>
      <c r="B320" s="503" t="s">
        <v>2401</v>
      </c>
      <c r="C320" s="504" t="s">
        <v>2925</v>
      </c>
      <c r="D320" s="505">
        <v>1200</v>
      </c>
      <c r="E320" s="506">
        <v>100</v>
      </c>
      <c r="F320" s="506">
        <v>615</v>
      </c>
      <c r="G320" s="507">
        <v>2250</v>
      </c>
      <c r="H320" s="664">
        <v>40543</v>
      </c>
      <c r="I320" s="665">
        <v>47590</v>
      </c>
      <c r="J320" s="508">
        <f t="shared" si="8"/>
        <v>40543</v>
      </c>
      <c r="K320" s="509">
        <f t="shared" si="9"/>
        <v>47590</v>
      </c>
    </row>
    <row r="321" spans="1:11" ht="15.75" thickBot="1">
      <c r="A321" s="1231"/>
      <c r="B321" s="510" t="s">
        <v>2402</v>
      </c>
      <c r="C321" s="511" t="s">
        <v>2926</v>
      </c>
      <c r="D321" s="512">
        <v>1200</v>
      </c>
      <c r="E321" s="513">
        <v>100</v>
      </c>
      <c r="F321" s="513">
        <v>656</v>
      </c>
      <c r="G321" s="514">
        <v>2400</v>
      </c>
      <c r="H321" s="664">
        <v>42907</v>
      </c>
      <c r="I321" s="665">
        <v>49950</v>
      </c>
      <c r="J321" s="515">
        <f t="shared" si="8"/>
        <v>42907</v>
      </c>
      <c r="K321" s="516">
        <f t="shared" si="9"/>
        <v>49950</v>
      </c>
    </row>
    <row r="322" spans="1:11">
      <c r="A322" s="1231"/>
      <c r="B322" s="496" t="s">
        <v>2403</v>
      </c>
      <c r="C322" s="497" t="s">
        <v>2927</v>
      </c>
      <c r="D322" s="517">
        <v>1500</v>
      </c>
      <c r="E322" s="518">
        <v>100</v>
      </c>
      <c r="F322" s="518">
        <v>164</v>
      </c>
      <c r="G322" s="519">
        <v>732</v>
      </c>
      <c r="H322" s="664">
        <v>16118</v>
      </c>
      <c r="I322" s="665">
        <v>23160</v>
      </c>
      <c r="J322" s="501">
        <f t="shared" si="8"/>
        <v>16118</v>
      </c>
      <c r="K322" s="502">
        <f t="shared" si="9"/>
        <v>23160</v>
      </c>
    </row>
    <row r="323" spans="1:11">
      <c r="A323" s="1231"/>
      <c r="B323" s="503" t="s">
        <v>2404</v>
      </c>
      <c r="C323" s="504" t="s">
        <v>2928</v>
      </c>
      <c r="D323" s="505">
        <v>1500</v>
      </c>
      <c r="E323" s="506">
        <v>100</v>
      </c>
      <c r="F323" s="506">
        <v>205</v>
      </c>
      <c r="G323" s="507">
        <v>915</v>
      </c>
      <c r="H323" s="664">
        <v>18857</v>
      </c>
      <c r="I323" s="665">
        <v>25900</v>
      </c>
      <c r="J323" s="508">
        <f t="shared" si="8"/>
        <v>18857</v>
      </c>
      <c r="K323" s="509">
        <f t="shared" si="9"/>
        <v>25900</v>
      </c>
    </row>
    <row r="324" spans="1:11">
      <c r="A324" s="1231"/>
      <c r="B324" s="503" t="s">
        <v>2405</v>
      </c>
      <c r="C324" s="504" t="s">
        <v>2929</v>
      </c>
      <c r="D324" s="505">
        <v>1500</v>
      </c>
      <c r="E324" s="506">
        <v>100</v>
      </c>
      <c r="F324" s="506">
        <v>246</v>
      </c>
      <c r="G324" s="507">
        <v>1098</v>
      </c>
      <c r="H324" s="664">
        <v>21596</v>
      </c>
      <c r="I324" s="665">
        <v>28640</v>
      </c>
      <c r="J324" s="508">
        <f t="shared" si="8"/>
        <v>21596</v>
      </c>
      <c r="K324" s="509">
        <f t="shared" si="9"/>
        <v>28640</v>
      </c>
    </row>
    <row r="325" spans="1:11">
      <c r="A325" s="1231"/>
      <c r="B325" s="503" t="s">
        <v>2406</v>
      </c>
      <c r="C325" s="504" t="s">
        <v>2930</v>
      </c>
      <c r="D325" s="505">
        <v>1500</v>
      </c>
      <c r="E325" s="506">
        <v>100</v>
      </c>
      <c r="F325" s="506">
        <v>287</v>
      </c>
      <c r="G325" s="507">
        <v>1281</v>
      </c>
      <c r="H325" s="664">
        <v>24335</v>
      </c>
      <c r="I325" s="665">
        <v>31380</v>
      </c>
      <c r="J325" s="508">
        <f t="shared" si="8"/>
        <v>24335</v>
      </c>
      <c r="K325" s="509">
        <f t="shared" si="9"/>
        <v>31380</v>
      </c>
    </row>
    <row r="326" spans="1:11">
      <c r="A326" s="1231"/>
      <c r="B326" s="503" t="s">
        <v>2407</v>
      </c>
      <c r="C326" s="504" t="s">
        <v>2931</v>
      </c>
      <c r="D326" s="505">
        <v>1500</v>
      </c>
      <c r="E326" s="506">
        <v>100</v>
      </c>
      <c r="F326" s="506">
        <v>328</v>
      </c>
      <c r="G326" s="507">
        <v>1464</v>
      </c>
      <c r="H326" s="664">
        <v>27073</v>
      </c>
      <c r="I326" s="665">
        <v>34120</v>
      </c>
      <c r="J326" s="508">
        <f t="shared" si="8"/>
        <v>27073</v>
      </c>
      <c r="K326" s="509">
        <f t="shared" si="9"/>
        <v>34120</v>
      </c>
    </row>
    <row r="327" spans="1:11">
      <c r="A327" s="1231"/>
      <c r="B327" s="503" t="s">
        <v>2408</v>
      </c>
      <c r="C327" s="504" t="s">
        <v>2932</v>
      </c>
      <c r="D327" s="505">
        <v>1500</v>
      </c>
      <c r="E327" s="506">
        <v>100</v>
      </c>
      <c r="F327" s="506">
        <v>369</v>
      </c>
      <c r="G327" s="507">
        <v>1647</v>
      </c>
      <c r="H327" s="664">
        <v>29812</v>
      </c>
      <c r="I327" s="665">
        <v>36850</v>
      </c>
      <c r="J327" s="508">
        <f t="shared" ref="J327:J390" si="10">H327-H327*$E$3</f>
        <v>29812</v>
      </c>
      <c r="K327" s="509">
        <f t="shared" ref="K327:K390" si="11">I327-I327*$E$3</f>
        <v>36850</v>
      </c>
    </row>
    <row r="328" spans="1:11">
      <c r="A328" s="1231"/>
      <c r="B328" s="503" t="s">
        <v>2409</v>
      </c>
      <c r="C328" s="504" t="s">
        <v>2933</v>
      </c>
      <c r="D328" s="505">
        <v>1500</v>
      </c>
      <c r="E328" s="506">
        <v>100</v>
      </c>
      <c r="F328" s="506">
        <v>410</v>
      </c>
      <c r="G328" s="507">
        <v>1830</v>
      </c>
      <c r="H328" s="664">
        <v>32551</v>
      </c>
      <c r="I328" s="665">
        <v>39590</v>
      </c>
      <c r="J328" s="508">
        <f t="shared" si="10"/>
        <v>32551</v>
      </c>
      <c r="K328" s="509">
        <f t="shared" si="11"/>
        <v>39590</v>
      </c>
    </row>
    <row r="329" spans="1:11">
      <c r="A329" s="1231"/>
      <c r="B329" s="503" t="s">
        <v>2410</v>
      </c>
      <c r="C329" s="504" t="s">
        <v>2934</v>
      </c>
      <c r="D329" s="505">
        <v>1500</v>
      </c>
      <c r="E329" s="506">
        <v>100</v>
      </c>
      <c r="F329" s="506">
        <v>451</v>
      </c>
      <c r="G329" s="507">
        <v>2013</v>
      </c>
      <c r="H329" s="664">
        <v>35290</v>
      </c>
      <c r="I329" s="665">
        <v>42330</v>
      </c>
      <c r="J329" s="508">
        <f t="shared" si="10"/>
        <v>35290</v>
      </c>
      <c r="K329" s="509">
        <f t="shared" si="11"/>
        <v>42330</v>
      </c>
    </row>
    <row r="330" spans="1:11">
      <c r="A330" s="1231"/>
      <c r="B330" s="503" t="s">
        <v>2411</v>
      </c>
      <c r="C330" s="504" t="s">
        <v>2935</v>
      </c>
      <c r="D330" s="505">
        <v>1500</v>
      </c>
      <c r="E330" s="506">
        <v>100</v>
      </c>
      <c r="F330" s="506">
        <v>492</v>
      </c>
      <c r="G330" s="507">
        <v>2196</v>
      </c>
      <c r="H330" s="664">
        <v>38028</v>
      </c>
      <c r="I330" s="665">
        <v>45070</v>
      </c>
      <c r="J330" s="508">
        <f t="shared" si="10"/>
        <v>38028</v>
      </c>
      <c r="K330" s="509">
        <f t="shared" si="11"/>
        <v>45070</v>
      </c>
    </row>
    <row r="331" spans="1:11">
      <c r="A331" s="1231"/>
      <c r="B331" s="503" t="s">
        <v>2412</v>
      </c>
      <c r="C331" s="504" t="s">
        <v>2936</v>
      </c>
      <c r="D331" s="505">
        <v>1500</v>
      </c>
      <c r="E331" s="506">
        <v>100</v>
      </c>
      <c r="F331" s="506">
        <v>533</v>
      </c>
      <c r="G331" s="507">
        <v>2379</v>
      </c>
      <c r="H331" s="664">
        <v>40767</v>
      </c>
      <c r="I331" s="665">
        <v>47810</v>
      </c>
      <c r="J331" s="508">
        <f t="shared" si="10"/>
        <v>40767</v>
      </c>
      <c r="K331" s="509">
        <f t="shared" si="11"/>
        <v>47810</v>
      </c>
    </row>
    <row r="332" spans="1:11">
      <c r="A332" s="1231"/>
      <c r="B332" s="503" t="s">
        <v>2413</v>
      </c>
      <c r="C332" s="504" t="s">
        <v>2937</v>
      </c>
      <c r="D332" s="505">
        <v>1500</v>
      </c>
      <c r="E332" s="506">
        <v>100</v>
      </c>
      <c r="F332" s="506">
        <v>574</v>
      </c>
      <c r="G332" s="507">
        <v>2562</v>
      </c>
      <c r="H332" s="664">
        <v>43506</v>
      </c>
      <c r="I332" s="665">
        <v>50550</v>
      </c>
      <c r="J332" s="508">
        <f t="shared" si="10"/>
        <v>43506</v>
      </c>
      <c r="K332" s="509">
        <f t="shared" si="11"/>
        <v>50550</v>
      </c>
    </row>
    <row r="333" spans="1:11">
      <c r="A333" s="1231"/>
      <c r="B333" s="503" t="s">
        <v>2414</v>
      </c>
      <c r="C333" s="504" t="s">
        <v>2938</v>
      </c>
      <c r="D333" s="505">
        <v>1500</v>
      </c>
      <c r="E333" s="506">
        <v>100</v>
      </c>
      <c r="F333" s="506">
        <v>615</v>
      </c>
      <c r="G333" s="507">
        <v>2745</v>
      </c>
      <c r="H333" s="664">
        <v>46245</v>
      </c>
      <c r="I333" s="665">
        <v>53290</v>
      </c>
      <c r="J333" s="508">
        <f t="shared" si="10"/>
        <v>46245</v>
      </c>
      <c r="K333" s="509">
        <f t="shared" si="11"/>
        <v>53290</v>
      </c>
    </row>
    <row r="334" spans="1:11" ht="15.75" thickBot="1">
      <c r="A334" s="1231"/>
      <c r="B334" s="510" t="s">
        <v>2415</v>
      </c>
      <c r="C334" s="511" t="s">
        <v>2939</v>
      </c>
      <c r="D334" s="512">
        <v>1500</v>
      </c>
      <c r="E334" s="513">
        <v>100</v>
      </c>
      <c r="F334" s="513">
        <v>656</v>
      </c>
      <c r="G334" s="514">
        <v>2928</v>
      </c>
      <c r="H334" s="664">
        <v>48983</v>
      </c>
      <c r="I334" s="665">
        <v>56030</v>
      </c>
      <c r="J334" s="515">
        <f t="shared" si="10"/>
        <v>48983</v>
      </c>
      <c r="K334" s="516">
        <f t="shared" si="11"/>
        <v>56030</v>
      </c>
    </row>
    <row r="335" spans="1:11">
      <c r="A335" s="1231"/>
      <c r="B335" s="496" t="s">
        <v>2416</v>
      </c>
      <c r="C335" s="497" t="s">
        <v>2940</v>
      </c>
      <c r="D335" s="517">
        <v>1750</v>
      </c>
      <c r="E335" s="518">
        <v>100</v>
      </c>
      <c r="F335" s="518">
        <v>164</v>
      </c>
      <c r="G335" s="519">
        <v>848</v>
      </c>
      <c r="H335" s="664">
        <v>17821</v>
      </c>
      <c r="I335" s="665">
        <v>24860</v>
      </c>
      <c r="J335" s="501">
        <f t="shared" si="10"/>
        <v>17821</v>
      </c>
      <c r="K335" s="502">
        <f t="shared" si="11"/>
        <v>24860</v>
      </c>
    </row>
    <row r="336" spans="1:11">
      <c r="A336" s="1231"/>
      <c r="B336" s="503" t="s">
        <v>2417</v>
      </c>
      <c r="C336" s="504" t="s">
        <v>2941</v>
      </c>
      <c r="D336" s="505">
        <v>1750</v>
      </c>
      <c r="E336" s="506">
        <v>100</v>
      </c>
      <c r="F336" s="506">
        <v>205</v>
      </c>
      <c r="G336" s="507">
        <v>1060</v>
      </c>
      <c r="H336" s="664">
        <v>20948</v>
      </c>
      <c r="I336" s="665">
        <v>27990</v>
      </c>
      <c r="J336" s="508">
        <f t="shared" si="10"/>
        <v>20948</v>
      </c>
      <c r="K336" s="509">
        <f t="shared" si="11"/>
        <v>27990</v>
      </c>
    </row>
    <row r="337" spans="1:11">
      <c r="A337" s="1231"/>
      <c r="B337" s="503" t="s">
        <v>2418</v>
      </c>
      <c r="C337" s="504" t="s">
        <v>2942</v>
      </c>
      <c r="D337" s="505">
        <v>1750</v>
      </c>
      <c r="E337" s="506">
        <v>100</v>
      </c>
      <c r="F337" s="506">
        <v>246</v>
      </c>
      <c r="G337" s="507">
        <v>1272</v>
      </c>
      <c r="H337" s="664">
        <v>24074</v>
      </c>
      <c r="I337" s="665">
        <v>31120</v>
      </c>
      <c r="J337" s="508">
        <f t="shared" si="10"/>
        <v>24074</v>
      </c>
      <c r="K337" s="509">
        <f t="shared" si="11"/>
        <v>31120</v>
      </c>
    </row>
    <row r="338" spans="1:11">
      <c r="A338" s="1231"/>
      <c r="B338" s="503" t="s">
        <v>2419</v>
      </c>
      <c r="C338" s="504" t="s">
        <v>2943</v>
      </c>
      <c r="D338" s="505">
        <v>1750</v>
      </c>
      <c r="E338" s="506">
        <v>100</v>
      </c>
      <c r="F338" s="506">
        <v>287</v>
      </c>
      <c r="G338" s="507">
        <v>1484</v>
      </c>
      <c r="H338" s="664">
        <v>27201</v>
      </c>
      <c r="I338" s="665">
        <v>34240</v>
      </c>
      <c r="J338" s="508">
        <f t="shared" si="10"/>
        <v>27201</v>
      </c>
      <c r="K338" s="509">
        <f t="shared" si="11"/>
        <v>34240</v>
      </c>
    </row>
    <row r="339" spans="1:11">
      <c r="A339" s="1231"/>
      <c r="B339" s="503" t="s">
        <v>2420</v>
      </c>
      <c r="C339" s="504" t="s">
        <v>2944</v>
      </c>
      <c r="D339" s="505">
        <v>1750</v>
      </c>
      <c r="E339" s="506">
        <v>100</v>
      </c>
      <c r="F339" s="506">
        <v>328</v>
      </c>
      <c r="G339" s="507">
        <v>1696</v>
      </c>
      <c r="H339" s="664">
        <v>30328</v>
      </c>
      <c r="I339" s="665">
        <v>37370</v>
      </c>
      <c r="J339" s="508">
        <f t="shared" si="10"/>
        <v>30328</v>
      </c>
      <c r="K339" s="509">
        <f t="shared" si="11"/>
        <v>37370</v>
      </c>
    </row>
    <row r="340" spans="1:11">
      <c r="A340" s="1231"/>
      <c r="B340" s="503" t="s">
        <v>2421</v>
      </c>
      <c r="C340" s="504" t="s">
        <v>2945</v>
      </c>
      <c r="D340" s="505">
        <v>1750</v>
      </c>
      <c r="E340" s="506">
        <v>100</v>
      </c>
      <c r="F340" s="506">
        <v>369</v>
      </c>
      <c r="G340" s="507">
        <v>1908</v>
      </c>
      <c r="H340" s="664">
        <v>33455</v>
      </c>
      <c r="I340" s="665">
        <v>40500</v>
      </c>
      <c r="J340" s="508">
        <f t="shared" si="10"/>
        <v>33455</v>
      </c>
      <c r="K340" s="509">
        <f t="shared" si="11"/>
        <v>40500</v>
      </c>
    </row>
    <row r="341" spans="1:11">
      <c r="A341" s="1231"/>
      <c r="B341" s="503" t="s">
        <v>2422</v>
      </c>
      <c r="C341" s="504" t="s">
        <v>2946</v>
      </c>
      <c r="D341" s="505">
        <v>1750</v>
      </c>
      <c r="E341" s="506">
        <v>100</v>
      </c>
      <c r="F341" s="506">
        <v>410</v>
      </c>
      <c r="G341" s="507">
        <v>2120</v>
      </c>
      <c r="H341" s="664">
        <v>36582</v>
      </c>
      <c r="I341" s="665">
        <v>43620</v>
      </c>
      <c r="J341" s="508">
        <f t="shared" si="10"/>
        <v>36582</v>
      </c>
      <c r="K341" s="509">
        <f t="shared" si="11"/>
        <v>43620</v>
      </c>
    </row>
    <row r="342" spans="1:11">
      <c r="A342" s="1231"/>
      <c r="B342" s="503" t="s">
        <v>2423</v>
      </c>
      <c r="C342" s="504" t="s">
        <v>2947</v>
      </c>
      <c r="D342" s="505">
        <v>1750</v>
      </c>
      <c r="E342" s="506">
        <v>100</v>
      </c>
      <c r="F342" s="506">
        <v>451</v>
      </c>
      <c r="G342" s="507">
        <v>2332</v>
      </c>
      <c r="H342" s="664">
        <v>39708</v>
      </c>
      <c r="I342" s="665">
        <v>46750</v>
      </c>
      <c r="J342" s="508">
        <f t="shared" si="10"/>
        <v>39708</v>
      </c>
      <c r="K342" s="509">
        <f t="shared" si="11"/>
        <v>46750</v>
      </c>
    </row>
    <row r="343" spans="1:11">
      <c r="A343" s="1231"/>
      <c r="B343" s="503" t="s">
        <v>2424</v>
      </c>
      <c r="C343" s="504" t="s">
        <v>2948</v>
      </c>
      <c r="D343" s="505">
        <v>1750</v>
      </c>
      <c r="E343" s="506">
        <v>100</v>
      </c>
      <c r="F343" s="506">
        <v>492</v>
      </c>
      <c r="G343" s="507">
        <v>2544</v>
      </c>
      <c r="H343" s="664">
        <v>42835</v>
      </c>
      <c r="I343" s="665">
        <v>49880</v>
      </c>
      <c r="J343" s="508">
        <f t="shared" si="10"/>
        <v>42835</v>
      </c>
      <c r="K343" s="509">
        <f t="shared" si="11"/>
        <v>49880</v>
      </c>
    </row>
    <row r="344" spans="1:11">
      <c r="A344" s="1231"/>
      <c r="B344" s="503" t="s">
        <v>2425</v>
      </c>
      <c r="C344" s="504" t="s">
        <v>2949</v>
      </c>
      <c r="D344" s="505">
        <v>1750</v>
      </c>
      <c r="E344" s="506">
        <v>100</v>
      </c>
      <c r="F344" s="506">
        <v>533</v>
      </c>
      <c r="G344" s="507">
        <v>2756</v>
      </c>
      <c r="H344" s="664">
        <v>45962</v>
      </c>
      <c r="I344" s="665">
        <v>53000</v>
      </c>
      <c r="J344" s="508">
        <f t="shared" si="10"/>
        <v>45962</v>
      </c>
      <c r="K344" s="509">
        <f t="shared" si="11"/>
        <v>53000</v>
      </c>
    </row>
    <row r="345" spans="1:11">
      <c r="A345" s="1231"/>
      <c r="B345" s="503" t="s">
        <v>2426</v>
      </c>
      <c r="C345" s="504" t="s">
        <v>2950</v>
      </c>
      <c r="D345" s="505">
        <v>1750</v>
      </c>
      <c r="E345" s="506">
        <v>100</v>
      </c>
      <c r="F345" s="506">
        <v>574</v>
      </c>
      <c r="G345" s="507">
        <v>2968</v>
      </c>
      <c r="H345" s="664">
        <v>49089</v>
      </c>
      <c r="I345" s="665">
        <v>56130</v>
      </c>
      <c r="J345" s="508">
        <f t="shared" si="10"/>
        <v>49089</v>
      </c>
      <c r="K345" s="509">
        <f t="shared" si="11"/>
        <v>56130</v>
      </c>
    </row>
    <row r="346" spans="1:11">
      <c r="A346" s="1231"/>
      <c r="B346" s="503" t="s">
        <v>2427</v>
      </c>
      <c r="C346" s="504" t="s">
        <v>2951</v>
      </c>
      <c r="D346" s="505">
        <v>1750</v>
      </c>
      <c r="E346" s="506">
        <v>100</v>
      </c>
      <c r="F346" s="506">
        <v>615</v>
      </c>
      <c r="G346" s="507">
        <v>3180</v>
      </c>
      <c r="H346" s="664">
        <v>52216</v>
      </c>
      <c r="I346" s="665">
        <v>59260</v>
      </c>
      <c r="J346" s="508">
        <f t="shared" si="10"/>
        <v>52216</v>
      </c>
      <c r="K346" s="509">
        <f t="shared" si="11"/>
        <v>59260</v>
      </c>
    </row>
    <row r="347" spans="1:11" ht="15.75" thickBot="1">
      <c r="A347" s="1231"/>
      <c r="B347" s="510" t="s">
        <v>2428</v>
      </c>
      <c r="C347" s="511" t="s">
        <v>2952</v>
      </c>
      <c r="D347" s="512">
        <v>1750</v>
      </c>
      <c r="E347" s="513">
        <v>100</v>
      </c>
      <c r="F347" s="513">
        <v>656</v>
      </c>
      <c r="G347" s="514">
        <v>3392</v>
      </c>
      <c r="H347" s="664">
        <v>55343</v>
      </c>
      <c r="I347" s="665">
        <v>62390</v>
      </c>
      <c r="J347" s="515">
        <f t="shared" si="10"/>
        <v>55343</v>
      </c>
      <c r="K347" s="516">
        <f t="shared" si="11"/>
        <v>62390</v>
      </c>
    </row>
    <row r="348" spans="1:11">
      <c r="A348" s="1231"/>
      <c r="B348" s="496" t="s">
        <v>2429</v>
      </c>
      <c r="C348" s="497" t="s">
        <v>2953</v>
      </c>
      <c r="D348" s="517">
        <v>2000</v>
      </c>
      <c r="E348" s="518">
        <v>100</v>
      </c>
      <c r="F348" s="518">
        <v>164</v>
      </c>
      <c r="G348" s="519">
        <v>962</v>
      </c>
      <c r="H348" s="664">
        <v>19650</v>
      </c>
      <c r="I348" s="665">
        <v>26690</v>
      </c>
      <c r="J348" s="501">
        <f t="shared" si="10"/>
        <v>19650</v>
      </c>
      <c r="K348" s="502">
        <f t="shared" si="11"/>
        <v>26690</v>
      </c>
    </row>
    <row r="349" spans="1:11">
      <c r="A349" s="1231"/>
      <c r="B349" s="503" t="s">
        <v>2430</v>
      </c>
      <c r="C349" s="504" t="s">
        <v>2954</v>
      </c>
      <c r="D349" s="505">
        <v>2000</v>
      </c>
      <c r="E349" s="506">
        <v>100</v>
      </c>
      <c r="F349" s="506">
        <v>205</v>
      </c>
      <c r="G349" s="507">
        <v>1202.5</v>
      </c>
      <c r="H349" s="664">
        <v>23213</v>
      </c>
      <c r="I349" s="665">
        <v>30260</v>
      </c>
      <c r="J349" s="508">
        <f t="shared" si="10"/>
        <v>23213</v>
      </c>
      <c r="K349" s="509">
        <f t="shared" si="11"/>
        <v>30260</v>
      </c>
    </row>
    <row r="350" spans="1:11">
      <c r="A350" s="1231"/>
      <c r="B350" s="503" t="s">
        <v>2431</v>
      </c>
      <c r="C350" s="504" t="s">
        <v>2955</v>
      </c>
      <c r="D350" s="505">
        <v>2000</v>
      </c>
      <c r="E350" s="506">
        <v>100</v>
      </c>
      <c r="F350" s="506">
        <v>246</v>
      </c>
      <c r="G350" s="507">
        <v>1443</v>
      </c>
      <c r="H350" s="664">
        <v>26776</v>
      </c>
      <c r="I350" s="665">
        <v>33820</v>
      </c>
      <c r="J350" s="508">
        <f t="shared" si="10"/>
        <v>26776</v>
      </c>
      <c r="K350" s="509">
        <f t="shared" si="11"/>
        <v>33820</v>
      </c>
    </row>
    <row r="351" spans="1:11">
      <c r="A351" s="1231"/>
      <c r="B351" s="503" t="s">
        <v>2432</v>
      </c>
      <c r="C351" s="504" t="s">
        <v>2956</v>
      </c>
      <c r="D351" s="505">
        <v>2000</v>
      </c>
      <c r="E351" s="506">
        <v>100</v>
      </c>
      <c r="F351" s="506">
        <v>287</v>
      </c>
      <c r="G351" s="507">
        <v>1683.5</v>
      </c>
      <c r="H351" s="664">
        <v>30339</v>
      </c>
      <c r="I351" s="665">
        <v>37380</v>
      </c>
      <c r="J351" s="508">
        <f t="shared" si="10"/>
        <v>30339</v>
      </c>
      <c r="K351" s="509">
        <f t="shared" si="11"/>
        <v>37380</v>
      </c>
    </row>
    <row r="352" spans="1:11">
      <c r="A352" s="1231"/>
      <c r="B352" s="503" t="s">
        <v>2433</v>
      </c>
      <c r="C352" s="504" t="s">
        <v>2957</v>
      </c>
      <c r="D352" s="505">
        <v>2000</v>
      </c>
      <c r="E352" s="506">
        <v>100</v>
      </c>
      <c r="F352" s="506">
        <v>328</v>
      </c>
      <c r="G352" s="507">
        <v>1924</v>
      </c>
      <c r="H352" s="664">
        <v>33902</v>
      </c>
      <c r="I352" s="665">
        <v>40940</v>
      </c>
      <c r="J352" s="508">
        <f t="shared" si="10"/>
        <v>33902</v>
      </c>
      <c r="K352" s="509">
        <f t="shared" si="11"/>
        <v>40940</v>
      </c>
    </row>
    <row r="353" spans="1:11">
      <c r="A353" s="1231"/>
      <c r="B353" s="503" t="s">
        <v>2434</v>
      </c>
      <c r="C353" s="504" t="s">
        <v>2958</v>
      </c>
      <c r="D353" s="505">
        <v>2000</v>
      </c>
      <c r="E353" s="506">
        <v>100</v>
      </c>
      <c r="F353" s="506">
        <v>369</v>
      </c>
      <c r="G353" s="507">
        <v>2164.5</v>
      </c>
      <c r="H353" s="664">
        <v>37464</v>
      </c>
      <c r="I353" s="665">
        <v>44510</v>
      </c>
      <c r="J353" s="508">
        <f t="shared" si="10"/>
        <v>37464</v>
      </c>
      <c r="K353" s="509">
        <f t="shared" si="11"/>
        <v>44510</v>
      </c>
    </row>
    <row r="354" spans="1:11">
      <c r="A354" s="1231"/>
      <c r="B354" s="503" t="s">
        <v>2435</v>
      </c>
      <c r="C354" s="504" t="s">
        <v>2959</v>
      </c>
      <c r="D354" s="505">
        <v>2000</v>
      </c>
      <c r="E354" s="506">
        <v>100</v>
      </c>
      <c r="F354" s="506">
        <v>410</v>
      </c>
      <c r="G354" s="507">
        <v>2405</v>
      </c>
      <c r="H354" s="664">
        <v>41027</v>
      </c>
      <c r="I354" s="665">
        <v>48070</v>
      </c>
      <c r="J354" s="508">
        <f t="shared" si="10"/>
        <v>41027</v>
      </c>
      <c r="K354" s="509">
        <f t="shared" si="11"/>
        <v>48070</v>
      </c>
    </row>
    <row r="355" spans="1:11">
      <c r="A355" s="1231"/>
      <c r="B355" s="503" t="s">
        <v>2436</v>
      </c>
      <c r="C355" s="504" t="s">
        <v>2960</v>
      </c>
      <c r="D355" s="505">
        <v>2000</v>
      </c>
      <c r="E355" s="506">
        <v>100</v>
      </c>
      <c r="F355" s="506">
        <v>451</v>
      </c>
      <c r="G355" s="507">
        <v>2645.5</v>
      </c>
      <c r="H355" s="664">
        <v>44590</v>
      </c>
      <c r="I355" s="665">
        <v>51630</v>
      </c>
      <c r="J355" s="508">
        <f t="shared" si="10"/>
        <v>44590</v>
      </c>
      <c r="K355" s="509">
        <f t="shared" si="11"/>
        <v>51630</v>
      </c>
    </row>
    <row r="356" spans="1:11">
      <c r="A356" s="1231"/>
      <c r="B356" s="503" t="s">
        <v>2437</v>
      </c>
      <c r="C356" s="504" t="s">
        <v>2961</v>
      </c>
      <c r="D356" s="505">
        <v>2000</v>
      </c>
      <c r="E356" s="506">
        <v>100</v>
      </c>
      <c r="F356" s="506">
        <v>492</v>
      </c>
      <c r="G356" s="507">
        <v>2886</v>
      </c>
      <c r="H356" s="664">
        <v>48153</v>
      </c>
      <c r="I356" s="665">
        <v>55200</v>
      </c>
      <c r="J356" s="508">
        <f t="shared" si="10"/>
        <v>48153</v>
      </c>
      <c r="K356" s="509">
        <f t="shared" si="11"/>
        <v>55200</v>
      </c>
    </row>
    <row r="357" spans="1:11">
      <c r="A357" s="1231"/>
      <c r="B357" s="503" t="s">
        <v>2438</v>
      </c>
      <c r="C357" s="504" t="s">
        <v>2962</v>
      </c>
      <c r="D357" s="505">
        <v>2000</v>
      </c>
      <c r="E357" s="506">
        <v>100</v>
      </c>
      <c r="F357" s="506">
        <v>533</v>
      </c>
      <c r="G357" s="507">
        <v>3126.5</v>
      </c>
      <c r="H357" s="664">
        <v>51716</v>
      </c>
      <c r="I357" s="665">
        <v>58760</v>
      </c>
      <c r="J357" s="508">
        <f t="shared" si="10"/>
        <v>51716</v>
      </c>
      <c r="K357" s="509">
        <f t="shared" si="11"/>
        <v>58760</v>
      </c>
    </row>
    <row r="358" spans="1:11">
      <c r="A358" s="1231"/>
      <c r="B358" s="503" t="s">
        <v>2439</v>
      </c>
      <c r="C358" s="504" t="s">
        <v>2963</v>
      </c>
      <c r="D358" s="505">
        <v>2000</v>
      </c>
      <c r="E358" s="506">
        <v>100</v>
      </c>
      <c r="F358" s="506">
        <v>574</v>
      </c>
      <c r="G358" s="507">
        <v>3367</v>
      </c>
      <c r="H358" s="664">
        <v>55279</v>
      </c>
      <c r="I358" s="665">
        <v>62320</v>
      </c>
      <c r="J358" s="508">
        <f t="shared" si="10"/>
        <v>55279</v>
      </c>
      <c r="K358" s="509">
        <f t="shared" si="11"/>
        <v>62320</v>
      </c>
    </row>
    <row r="359" spans="1:11">
      <c r="A359" s="1231"/>
      <c r="B359" s="503" t="s">
        <v>2440</v>
      </c>
      <c r="C359" s="504" t="s">
        <v>2964</v>
      </c>
      <c r="D359" s="505">
        <v>2000</v>
      </c>
      <c r="E359" s="506">
        <v>100</v>
      </c>
      <c r="F359" s="506">
        <v>615</v>
      </c>
      <c r="G359" s="507">
        <v>3607.5</v>
      </c>
      <c r="H359" s="664">
        <v>58842</v>
      </c>
      <c r="I359" s="665">
        <v>65880</v>
      </c>
      <c r="J359" s="508">
        <f t="shared" si="10"/>
        <v>58842</v>
      </c>
      <c r="K359" s="509">
        <f t="shared" si="11"/>
        <v>65880</v>
      </c>
    </row>
    <row r="360" spans="1:11" ht="15.75" thickBot="1">
      <c r="A360" s="1231"/>
      <c r="B360" s="510" t="s">
        <v>2441</v>
      </c>
      <c r="C360" s="511" t="s">
        <v>2965</v>
      </c>
      <c r="D360" s="512">
        <v>2000</v>
      </c>
      <c r="E360" s="513">
        <v>100</v>
      </c>
      <c r="F360" s="513">
        <v>656</v>
      </c>
      <c r="G360" s="514">
        <v>3848</v>
      </c>
      <c r="H360" s="664">
        <v>62405</v>
      </c>
      <c r="I360" s="665">
        <v>69450</v>
      </c>
      <c r="J360" s="515">
        <f t="shared" si="10"/>
        <v>62405</v>
      </c>
      <c r="K360" s="516">
        <f t="shared" si="11"/>
        <v>69450</v>
      </c>
    </row>
    <row r="361" spans="1:11">
      <c r="A361" s="1245" t="s">
        <v>3141</v>
      </c>
      <c r="B361" s="496" t="s">
        <v>2442</v>
      </c>
      <c r="C361" s="497" t="s">
        <v>2966</v>
      </c>
      <c r="D361" s="517">
        <v>300</v>
      </c>
      <c r="E361" s="518">
        <v>160</v>
      </c>
      <c r="F361" s="518">
        <v>328</v>
      </c>
      <c r="G361" s="519">
        <v>512</v>
      </c>
      <c r="H361" s="664">
        <v>12823</v>
      </c>
      <c r="I361" s="665">
        <v>19870</v>
      </c>
      <c r="J361" s="501">
        <f t="shared" si="10"/>
        <v>12823</v>
      </c>
      <c r="K361" s="502">
        <f t="shared" si="11"/>
        <v>19870</v>
      </c>
    </row>
    <row r="362" spans="1:11">
      <c r="A362" s="1231"/>
      <c r="B362" s="503" t="s">
        <v>2443</v>
      </c>
      <c r="C362" s="504" t="s">
        <v>2967</v>
      </c>
      <c r="D362" s="505">
        <v>300</v>
      </c>
      <c r="E362" s="506">
        <v>160</v>
      </c>
      <c r="F362" s="506">
        <v>369</v>
      </c>
      <c r="G362" s="507">
        <v>576</v>
      </c>
      <c r="H362" s="664">
        <v>14183</v>
      </c>
      <c r="I362" s="665">
        <v>21230</v>
      </c>
      <c r="J362" s="508">
        <f t="shared" si="10"/>
        <v>14183</v>
      </c>
      <c r="K362" s="509">
        <f t="shared" si="11"/>
        <v>21230</v>
      </c>
    </row>
    <row r="363" spans="1:11">
      <c r="A363" s="1231"/>
      <c r="B363" s="503" t="s">
        <v>2444</v>
      </c>
      <c r="C363" s="504" t="s">
        <v>2968</v>
      </c>
      <c r="D363" s="505">
        <v>300</v>
      </c>
      <c r="E363" s="506">
        <v>160</v>
      </c>
      <c r="F363" s="506">
        <v>410</v>
      </c>
      <c r="G363" s="507">
        <v>640</v>
      </c>
      <c r="H363" s="664">
        <v>15543</v>
      </c>
      <c r="I363" s="665">
        <v>22590</v>
      </c>
      <c r="J363" s="508">
        <f t="shared" si="10"/>
        <v>15543</v>
      </c>
      <c r="K363" s="509">
        <f t="shared" si="11"/>
        <v>22590</v>
      </c>
    </row>
    <row r="364" spans="1:11">
      <c r="A364" s="1231"/>
      <c r="B364" s="503" t="s">
        <v>2445</v>
      </c>
      <c r="C364" s="504" t="s">
        <v>2969</v>
      </c>
      <c r="D364" s="505">
        <v>300</v>
      </c>
      <c r="E364" s="506">
        <v>160</v>
      </c>
      <c r="F364" s="506">
        <v>451</v>
      </c>
      <c r="G364" s="507">
        <v>704</v>
      </c>
      <c r="H364" s="664">
        <v>16903</v>
      </c>
      <c r="I364" s="665">
        <v>23950</v>
      </c>
      <c r="J364" s="508">
        <f t="shared" si="10"/>
        <v>16903</v>
      </c>
      <c r="K364" s="509">
        <f t="shared" si="11"/>
        <v>23950</v>
      </c>
    </row>
    <row r="365" spans="1:11">
      <c r="A365" s="1231"/>
      <c r="B365" s="503" t="s">
        <v>2446</v>
      </c>
      <c r="C365" s="504" t="s">
        <v>2970</v>
      </c>
      <c r="D365" s="505">
        <v>300</v>
      </c>
      <c r="E365" s="506">
        <v>160</v>
      </c>
      <c r="F365" s="506">
        <v>492</v>
      </c>
      <c r="G365" s="507">
        <v>768</v>
      </c>
      <c r="H365" s="664">
        <v>18263</v>
      </c>
      <c r="I365" s="665">
        <v>25310</v>
      </c>
      <c r="J365" s="508">
        <f t="shared" si="10"/>
        <v>18263</v>
      </c>
      <c r="K365" s="509">
        <f t="shared" si="11"/>
        <v>25310</v>
      </c>
    </row>
    <row r="366" spans="1:11">
      <c r="A366" s="1231"/>
      <c r="B366" s="503" t="s">
        <v>2447</v>
      </c>
      <c r="C366" s="504" t="s">
        <v>2971</v>
      </c>
      <c r="D366" s="505">
        <v>300</v>
      </c>
      <c r="E366" s="506">
        <v>160</v>
      </c>
      <c r="F366" s="506">
        <v>533</v>
      </c>
      <c r="G366" s="507">
        <v>832</v>
      </c>
      <c r="H366" s="664">
        <v>19623</v>
      </c>
      <c r="I366" s="665">
        <v>26670</v>
      </c>
      <c r="J366" s="508">
        <f t="shared" si="10"/>
        <v>19623</v>
      </c>
      <c r="K366" s="509">
        <f t="shared" si="11"/>
        <v>26670</v>
      </c>
    </row>
    <row r="367" spans="1:11">
      <c r="A367" s="1231"/>
      <c r="B367" s="503" t="s">
        <v>2448</v>
      </c>
      <c r="C367" s="504" t="s">
        <v>2972</v>
      </c>
      <c r="D367" s="505">
        <v>300</v>
      </c>
      <c r="E367" s="506">
        <v>160</v>
      </c>
      <c r="F367" s="506">
        <v>574</v>
      </c>
      <c r="G367" s="507">
        <v>896</v>
      </c>
      <c r="H367" s="664">
        <v>20983</v>
      </c>
      <c r="I367" s="665">
        <v>28030</v>
      </c>
      <c r="J367" s="508">
        <f t="shared" si="10"/>
        <v>20983</v>
      </c>
      <c r="K367" s="509">
        <f t="shared" si="11"/>
        <v>28030</v>
      </c>
    </row>
    <row r="368" spans="1:11">
      <c r="A368" s="1231"/>
      <c r="B368" s="503" t="s">
        <v>2449</v>
      </c>
      <c r="C368" s="504" t="s">
        <v>2973</v>
      </c>
      <c r="D368" s="505">
        <v>300</v>
      </c>
      <c r="E368" s="506">
        <v>160</v>
      </c>
      <c r="F368" s="506">
        <v>615</v>
      </c>
      <c r="G368" s="507">
        <v>960</v>
      </c>
      <c r="H368" s="664">
        <v>22343</v>
      </c>
      <c r="I368" s="665">
        <v>29390</v>
      </c>
      <c r="J368" s="508">
        <f t="shared" si="10"/>
        <v>22343</v>
      </c>
      <c r="K368" s="509">
        <f t="shared" si="11"/>
        <v>29390</v>
      </c>
    </row>
    <row r="369" spans="1:11">
      <c r="A369" s="1231"/>
      <c r="B369" s="503" t="s">
        <v>2450</v>
      </c>
      <c r="C369" s="504" t="s">
        <v>2974</v>
      </c>
      <c r="D369" s="505">
        <v>300</v>
      </c>
      <c r="E369" s="506">
        <v>160</v>
      </c>
      <c r="F369" s="506">
        <v>656</v>
      </c>
      <c r="G369" s="507">
        <v>1024</v>
      </c>
      <c r="H369" s="664">
        <v>23703</v>
      </c>
      <c r="I369" s="665">
        <v>30750</v>
      </c>
      <c r="J369" s="508">
        <f t="shared" si="10"/>
        <v>23703</v>
      </c>
      <c r="K369" s="509">
        <f t="shared" si="11"/>
        <v>30750</v>
      </c>
    </row>
    <row r="370" spans="1:11">
      <c r="A370" s="1231"/>
      <c r="B370" s="503" t="s">
        <v>2451</v>
      </c>
      <c r="C370" s="504" t="s">
        <v>2975</v>
      </c>
      <c r="D370" s="505">
        <v>300</v>
      </c>
      <c r="E370" s="506">
        <v>160</v>
      </c>
      <c r="F370" s="506">
        <v>697</v>
      </c>
      <c r="G370" s="507">
        <v>1088</v>
      </c>
      <c r="H370" s="664">
        <v>25063</v>
      </c>
      <c r="I370" s="665">
        <v>32110</v>
      </c>
      <c r="J370" s="508">
        <f t="shared" si="10"/>
        <v>25063</v>
      </c>
      <c r="K370" s="509">
        <f t="shared" si="11"/>
        <v>32110</v>
      </c>
    </row>
    <row r="371" spans="1:11">
      <c r="A371" s="1231"/>
      <c r="B371" s="503" t="s">
        <v>2452</v>
      </c>
      <c r="C371" s="504" t="s">
        <v>2976</v>
      </c>
      <c r="D371" s="505">
        <v>300</v>
      </c>
      <c r="E371" s="506">
        <v>160</v>
      </c>
      <c r="F371" s="506">
        <v>738</v>
      </c>
      <c r="G371" s="507">
        <v>1152</v>
      </c>
      <c r="H371" s="664">
        <v>26423</v>
      </c>
      <c r="I371" s="665">
        <v>33470</v>
      </c>
      <c r="J371" s="508">
        <f t="shared" si="10"/>
        <v>26423</v>
      </c>
      <c r="K371" s="509">
        <f t="shared" si="11"/>
        <v>33470</v>
      </c>
    </row>
    <row r="372" spans="1:11">
      <c r="A372" s="1231"/>
      <c r="B372" s="503" t="s">
        <v>2453</v>
      </c>
      <c r="C372" s="504" t="s">
        <v>2977</v>
      </c>
      <c r="D372" s="505">
        <v>300</v>
      </c>
      <c r="E372" s="506">
        <v>160</v>
      </c>
      <c r="F372" s="506">
        <v>779</v>
      </c>
      <c r="G372" s="507">
        <v>1216</v>
      </c>
      <c r="H372" s="664">
        <v>27783</v>
      </c>
      <c r="I372" s="665">
        <v>34830</v>
      </c>
      <c r="J372" s="508">
        <f t="shared" si="10"/>
        <v>27783</v>
      </c>
      <c r="K372" s="509">
        <f t="shared" si="11"/>
        <v>34830</v>
      </c>
    </row>
    <row r="373" spans="1:11">
      <c r="A373" s="1231"/>
      <c r="B373" s="503" t="s">
        <v>2454</v>
      </c>
      <c r="C373" s="504" t="s">
        <v>2978</v>
      </c>
      <c r="D373" s="505">
        <v>300</v>
      </c>
      <c r="E373" s="506">
        <v>160</v>
      </c>
      <c r="F373" s="506">
        <v>820</v>
      </c>
      <c r="G373" s="507">
        <v>1280</v>
      </c>
      <c r="H373" s="664">
        <v>29143</v>
      </c>
      <c r="I373" s="665">
        <v>36190</v>
      </c>
      <c r="J373" s="508">
        <f t="shared" si="10"/>
        <v>29143</v>
      </c>
      <c r="K373" s="509">
        <f t="shared" si="11"/>
        <v>36190</v>
      </c>
    </row>
    <row r="374" spans="1:11">
      <c r="A374" s="1231"/>
      <c r="B374" s="503" t="s">
        <v>2455</v>
      </c>
      <c r="C374" s="504" t="s">
        <v>2979</v>
      </c>
      <c r="D374" s="505">
        <v>300</v>
      </c>
      <c r="E374" s="506">
        <v>160</v>
      </c>
      <c r="F374" s="506">
        <v>861</v>
      </c>
      <c r="G374" s="507">
        <v>1344</v>
      </c>
      <c r="H374" s="664">
        <v>30503</v>
      </c>
      <c r="I374" s="665">
        <v>37550</v>
      </c>
      <c r="J374" s="508">
        <f t="shared" si="10"/>
        <v>30503</v>
      </c>
      <c r="K374" s="509">
        <f t="shared" si="11"/>
        <v>37550</v>
      </c>
    </row>
    <row r="375" spans="1:11">
      <c r="A375" s="1231"/>
      <c r="B375" s="503" t="s">
        <v>2456</v>
      </c>
      <c r="C375" s="504" t="s">
        <v>2980</v>
      </c>
      <c r="D375" s="505">
        <v>300</v>
      </c>
      <c r="E375" s="506">
        <v>160</v>
      </c>
      <c r="F375" s="506">
        <v>902</v>
      </c>
      <c r="G375" s="507">
        <v>1408</v>
      </c>
      <c r="H375" s="664">
        <v>31863</v>
      </c>
      <c r="I375" s="665">
        <v>38910</v>
      </c>
      <c r="J375" s="508">
        <f t="shared" si="10"/>
        <v>31863</v>
      </c>
      <c r="K375" s="509">
        <f t="shared" si="11"/>
        <v>38910</v>
      </c>
    </row>
    <row r="376" spans="1:11" ht="15" customHeight="1">
      <c r="A376" s="1231"/>
      <c r="B376" s="503" t="s">
        <v>2457</v>
      </c>
      <c r="C376" s="504" t="s">
        <v>2981</v>
      </c>
      <c r="D376" s="505">
        <v>300</v>
      </c>
      <c r="E376" s="506">
        <v>160</v>
      </c>
      <c r="F376" s="506">
        <v>943</v>
      </c>
      <c r="G376" s="507">
        <v>1472</v>
      </c>
      <c r="H376" s="664">
        <v>33223</v>
      </c>
      <c r="I376" s="665">
        <v>40270</v>
      </c>
      <c r="J376" s="508">
        <f t="shared" si="10"/>
        <v>33223</v>
      </c>
      <c r="K376" s="509">
        <f t="shared" si="11"/>
        <v>40270</v>
      </c>
    </row>
    <row r="377" spans="1:11">
      <c r="A377" s="1231"/>
      <c r="B377" s="503" t="s">
        <v>2458</v>
      </c>
      <c r="C377" s="504" t="s">
        <v>2982</v>
      </c>
      <c r="D377" s="505">
        <v>300</v>
      </c>
      <c r="E377" s="506">
        <v>160</v>
      </c>
      <c r="F377" s="506">
        <v>984</v>
      </c>
      <c r="G377" s="507">
        <v>1536</v>
      </c>
      <c r="H377" s="664">
        <v>34583</v>
      </c>
      <c r="I377" s="665">
        <v>41630</v>
      </c>
      <c r="J377" s="508">
        <f t="shared" si="10"/>
        <v>34583</v>
      </c>
      <c r="K377" s="509">
        <f t="shared" si="11"/>
        <v>41630</v>
      </c>
    </row>
    <row r="378" spans="1:11">
      <c r="A378" s="1231"/>
      <c r="B378" s="503" t="s">
        <v>2459</v>
      </c>
      <c r="C378" s="504" t="s">
        <v>2983</v>
      </c>
      <c r="D378" s="505">
        <v>300</v>
      </c>
      <c r="E378" s="506">
        <v>160</v>
      </c>
      <c r="F378" s="506">
        <v>1025</v>
      </c>
      <c r="G378" s="507">
        <v>1600</v>
      </c>
      <c r="H378" s="664">
        <v>35943</v>
      </c>
      <c r="I378" s="665">
        <v>42990</v>
      </c>
      <c r="J378" s="508">
        <f t="shared" si="10"/>
        <v>35943</v>
      </c>
      <c r="K378" s="509">
        <f t="shared" si="11"/>
        <v>42990</v>
      </c>
    </row>
    <row r="379" spans="1:11">
      <c r="A379" s="1231"/>
      <c r="B379" s="503" t="s">
        <v>2460</v>
      </c>
      <c r="C379" s="504" t="s">
        <v>2984</v>
      </c>
      <c r="D379" s="505">
        <v>300</v>
      </c>
      <c r="E379" s="506">
        <v>160</v>
      </c>
      <c r="F379" s="506">
        <v>1066</v>
      </c>
      <c r="G379" s="507">
        <v>1664</v>
      </c>
      <c r="H379" s="664">
        <v>37303</v>
      </c>
      <c r="I379" s="665">
        <v>44350</v>
      </c>
      <c r="J379" s="508">
        <f t="shared" si="10"/>
        <v>37303</v>
      </c>
      <c r="K379" s="509">
        <f t="shared" si="11"/>
        <v>44350</v>
      </c>
    </row>
    <row r="380" spans="1:11">
      <c r="A380" s="1231"/>
      <c r="B380" s="503" t="s">
        <v>2461</v>
      </c>
      <c r="C380" s="504" t="s">
        <v>2985</v>
      </c>
      <c r="D380" s="505">
        <v>300</v>
      </c>
      <c r="E380" s="506">
        <v>160</v>
      </c>
      <c r="F380" s="506">
        <v>1107</v>
      </c>
      <c r="G380" s="507">
        <v>1728</v>
      </c>
      <c r="H380" s="664">
        <v>38663</v>
      </c>
      <c r="I380" s="665">
        <v>45710</v>
      </c>
      <c r="J380" s="508">
        <f t="shared" si="10"/>
        <v>38663</v>
      </c>
      <c r="K380" s="509">
        <f t="shared" si="11"/>
        <v>45710</v>
      </c>
    </row>
    <row r="381" spans="1:11">
      <c r="A381" s="1231"/>
      <c r="B381" s="503" t="s">
        <v>2462</v>
      </c>
      <c r="C381" s="504" t="s">
        <v>2986</v>
      </c>
      <c r="D381" s="505">
        <v>300</v>
      </c>
      <c r="E381" s="506">
        <v>160</v>
      </c>
      <c r="F381" s="506">
        <v>1148</v>
      </c>
      <c r="G381" s="507">
        <v>1792</v>
      </c>
      <c r="H381" s="664">
        <v>40023</v>
      </c>
      <c r="I381" s="665">
        <v>47070</v>
      </c>
      <c r="J381" s="508">
        <f t="shared" si="10"/>
        <v>40023</v>
      </c>
      <c r="K381" s="509">
        <f t="shared" si="11"/>
        <v>47070</v>
      </c>
    </row>
    <row r="382" spans="1:11">
      <c r="A382" s="1231"/>
      <c r="B382" s="503" t="s">
        <v>2463</v>
      </c>
      <c r="C382" s="504" t="s">
        <v>2987</v>
      </c>
      <c r="D382" s="505">
        <v>300</v>
      </c>
      <c r="E382" s="506">
        <v>160</v>
      </c>
      <c r="F382" s="506">
        <v>1189</v>
      </c>
      <c r="G382" s="507">
        <v>1856</v>
      </c>
      <c r="H382" s="664">
        <v>41383</v>
      </c>
      <c r="I382" s="665">
        <v>48430</v>
      </c>
      <c r="J382" s="508">
        <f t="shared" si="10"/>
        <v>41383</v>
      </c>
      <c r="K382" s="509">
        <f t="shared" si="11"/>
        <v>48430</v>
      </c>
    </row>
    <row r="383" spans="1:11">
      <c r="A383" s="1231"/>
      <c r="B383" s="503" t="s">
        <v>2464</v>
      </c>
      <c r="C383" s="504" t="s">
        <v>2988</v>
      </c>
      <c r="D383" s="505">
        <v>300</v>
      </c>
      <c r="E383" s="506">
        <v>160</v>
      </c>
      <c r="F383" s="506">
        <v>1230</v>
      </c>
      <c r="G383" s="507">
        <v>1920</v>
      </c>
      <c r="H383" s="664">
        <v>42743</v>
      </c>
      <c r="I383" s="665">
        <v>49790</v>
      </c>
      <c r="J383" s="508">
        <f t="shared" si="10"/>
        <v>42743</v>
      </c>
      <c r="K383" s="509">
        <f t="shared" si="11"/>
        <v>49790</v>
      </c>
    </row>
    <row r="384" spans="1:11">
      <c r="A384" s="1231"/>
      <c r="B384" s="503" t="s">
        <v>2465</v>
      </c>
      <c r="C384" s="504" t="s">
        <v>2989</v>
      </c>
      <c r="D384" s="505">
        <v>300</v>
      </c>
      <c r="E384" s="506">
        <v>160</v>
      </c>
      <c r="F384" s="506">
        <v>1271</v>
      </c>
      <c r="G384" s="507">
        <v>1984</v>
      </c>
      <c r="H384" s="664">
        <v>44103</v>
      </c>
      <c r="I384" s="665">
        <v>51150</v>
      </c>
      <c r="J384" s="508">
        <f t="shared" si="10"/>
        <v>44103</v>
      </c>
      <c r="K384" s="509">
        <f t="shared" si="11"/>
        <v>51150</v>
      </c>
    </row>
    <row r="385" spans="1:11">
      <c r="A385" s="1231"/>
      <c r="B385" s="503" t="s">
        <v>2466</v>
      </c>
      <c r="C385" s="504" t="s">
        <v>2990</v>
      </c>
      <c r="D385" s="505">
        <v>300</v>
      </c>
      <c r="E385" s="506">
        <v>160</v>
      </c>
      <c r="F385" s="506">
        <v>1312</v>
      </c>
      <c r="G385" s="507">
        <v>2048</v>
      </c>
      <c r="H385" s="664">
        <v>45463</v>
      </c>
      <c r="I385" s="665">
        <v>52510</v>
      </c>
      <c r="J385" s="508">
        <f t="shared" si="10"/>
        <v>45463</v>
      </c>
      <c r="K385" s="509">
        <f t="shared" si="11"/>
        <v>52510</v>
      </c>
    </row>
    <row r="386" spans="1:11">
      <c r="A386" s="1231"/>
      <c r="B386" s="503" t="s">
        <v>2467</v>
      </c>
      <c r="C386" s="504" t="s">
        <v>2991</v>
      </c>
      <c r="D386" s="505">
        <v>300</v>
      </c>
      <c r="E386" s="506">
        <v>160</v>
      </c>
      <c r="F386" s="506">
        <v>1353</v>
      </c>
      <c r="G386" s="507">
        <v>2112</v>
      </c>
      <c r="H386" s="664">
        <v>46823</v>
      </c>
      <c r="I386" s="665">
        <v>53870</v>
      </c>
      <c r="J386" s="508">
        <f t="shared" si="10"/>
        <v>46823</v>
      </c>
      <c r="K386" s="509">
        <f t="shared" si="11"/>
        <v>53870</v>
      </c>
    </row>
    <row r="387" spans="1:11">
      <c r="A387" s="1231"/>
      <c r="B387" s="503" t="s">
        <v>2468</v>
      </c>
      <c r="C387" s="504" t="s">
        <v>2992</v>
      </c>
      <c r="D387" s="505">
        <v>300</v>
      </c>
      <c r="E387" s="506">
        <v>160</v>
      </c>
      <c r="F387" s="506">
        <v>1394</v>
      </c>
      <c r="G387" s="507">
        <v>2176</v>
      </c>
      <c r="H387" s="664">
        <v>48183</v>
      </c>
      <c r="I387" s="665">
        <v>55230</v>
      </c>
      <c r="J387" s="508">
        <f t="shared" si="10"/>
        <v>48183</v>
      </c>
      <c r="K387" s="509">
        <f t="shared" si="11"/>
        <v>55230</v>
      </c>
    </row>
    <row r="388" spans="1:11">
      <c r="A388" s="1231"/>
      <c r="B388" s="503" t="s">
        <v>2469</v>
      </c>
      <c r="C388" s="504" t="s">
        <v>2993</v>
      </c>
      <c r="D388" s="505">
        <v>300</v>
      </c>
      <c r="E388" s="506">
        <v>160</v>
      </c>
      <c r="F388" s="506">
        <v>1435</v>
      </c>
      <c r="G388" s="507">
        <v>2240</v>
      </c>
      <c r="H388" s="664">
        <v>49543</v>
      </c>
      <c r="I388" s="665">
        <v>56590</v>
      </c>
      <c r="J388" s="508">
        <f t="shared" si="10"/>
        <v>49543</v>
      </c>
      <c r="K388" s="509">
        <f t="shared" si="11"/>
        <v>56590</v>
      </c>
    </row>
    <row r="389" spans="1:11">
      <c r="A389" s="1231"/>
      <c r="B389" s="503" t="s">
        <v>2470</v>
      </c>
      <c r="C389" s="504" t="s">
        <v>2994</v>
      </c>
      <c r="D389" s="505">
        <v>300</v>
      </c>
      <c r="E389" s="506">
        <v>160</v>
      </c>
      <c r="F389" s="506">
        <v>1476</v>
      </c>
      <c r="G389" s="507">
        <v>2304</v>
      </c>
      <c r="H389" s="664">
        <v>50903</v>
      </c>
      <c r="I389" s="665">
        <v>57950</v>
      </c>
      <c r="J389" s="508">
        <f t="shared" si="10"/>
        <v>50903</v>
      </c>
      <c r="K389" s="509">
        <f t="shared" si="11"/>
        <v>57950</v>
      </c>
    </row>
    <row r="390" spans="1:11">
      <c r="A390" s="1231"/>
      <c r="B390" s="503" t="s">
        <v>2471</v>
      </c>
      <c r="C390" s="504" t="s">
        <v>2995</v>
      </c>
      <c r="D390" s="505">
        <v>300</v>
      </c>
      <c r="E390" s="506">
        <v>160</v>
      </c>
      <c r="F390" s="506">
        <v>1517</v>
      </c>
      <c r="G390" s="507">
        <v>2368</v>
      </c>
      <c r="H390" s="664">
        <v>52263</v>
      </c>
      <c r="I390" s="665">
        <v>59310</v>
      </c>
      <c r="J390" s="508">
        <f t="shared" si="10"/>
        <v>52263</v>
      </c>
      <c r="K390" s="509">
        <f t="shared" si="11"/>
        <v>59310</v>
      </c>
    </row>
    <row r="391" spans="1:11">
      <c r="A391" s="1231"/>
      <c r="B391" s="503" t="s">
        <v>2472</v>
      </c>
      <c r="C391" s="504" t="s">
        <v>2996</v>
      </c>
      <c r="D391" s="505">
        <v>300</v>
      </c>
      <c r="E391" s="506">
        <v>160</v>
      </c>
      <c r="F391" s="506">
        <v>1558</v>
      </c>
      <c r="G391" s="507">
        <v>2432</v>
      </c>
      <c r="H391" s="664">
        <v>53623</v>
      </c>
      <c r="I391" s="665">
        <v>60670</v>
      </c>
      <c r="J391" s="508">
        <f t="shared" ref="J391:J454" si="12">H391-H391*$E$3</f>
        <v>53623</v>
      </c>
      <c r="K391" s="509">
        <f t="shared" ref="K391:K454" si="13">I391-I391*$E$3</f>
        <v>60670</v>
      </c>
    </row>
    <row r="392" spans="1:11">
      <c r="A392" s="1231"/>
      <c r="B392" s="503" t="s">
        <v>2473</v>
      </c>
      <c r="C392" s="504" t="s">
        <v>2997</v>
      </c>
      <c r="D392" s="505">
        <v>300</v>
      </c>
      <c r="E392" s="506">
        <v>160</v>
      </c>
      <c r="F392" s="506">
        <v>1599</v>
      </c>
      <c r="G392" s="507">
        <v>2496</v>
      </c>
      <c r="H392" s="664">
        <v>54983</v>
      </c>
      <c r="I392" s="665">
        <v>62030</v>
      </c>
      <c r="J392" s="508">
        <f t="shared" si="12"/>
        <v>54983</v>
      </c>
      <c r="K392" s="509">
        <f t="shared" si="13"/>
        <v>62030</v>
      </c>
    </row>
    <row r="393" spans="1:11">
      <c r="A393" s="1231"/>
      <c r="B393" s="503" t="s">
        <v>2474</v>
      </c>
      <c r="C393" s="504" t="s">
        <v>2998</v>
      </c>
      <c r="D393" s="505">
        <v>300</v>
      </c>
      <c r="E393" s="506">
        <v>160</v>
      </c>
      <c r="F393" s="506">
        <v>1640</v>
      </c>
      <c r="G393" s="507">
        <v>2560</v>
      </c>
      <c r="H393" s="664">
        <v>56343</v>
      </c>
      <c r="I393" s="665">
        <v>63390</v>
      </c>
      <c r="J393" s="508">
        <f t="shared" si="12"/>
        <v>56343</v>
      </c>
      <c r="K393" s="509">
        <f t="shared" si="13"/>
        <v>63390</v>
      </c>
    </row>
    <row r="394" spans="1:11">
      <c r="A394" s="1231"/>
      <c r="B394" s="503" t="s">
        <v>2475</v>
      </c>
      <c r="C394" s="504" t="s">
        <v>2999</v>
      </c>
      <c r="D394" s="505">
        <v>300</v>
      </c>
      <c r="E394" s="506">
        <v>160</v>
      </c>
      <c r="F394" s="506">
        <v>1681</v>
      </c>
      <c r="G394" s="507">
        <v>2624</v>
      </c>
      <c r="H394" s="664">
        <v>57703</v>
      </c>
      <c r="I394" s="665">
        <v>64750</v>
      </c>
      <c r="J394" s="508">
        <f t="shared" si="12"/>
        <v>57703</v>
      </c>
      <c r="K394" s="509">
        <f t="shared" si="13"/>
        <v>64750</v>
      </c>
    </row>
    <row r="395" spans="1:11">
      <c r="A395" s="1231"/>
      <c r="B395" s="503" t="s">
        <v>2476</v>
      </c>
      <c r="C395" s="504" t="s">
        <v>3000</v>
      </c>
      <c r="D395" s="505">
        <v>300</v>
      </c>
      <c r="E395" s="506">
        <v>160</v>
      </c>
      <c r="F395" s="506">
        <v>1722</v>
      </c>
      <c r="G395" s="507">
        <v>2688</v>
      </c>
      <c r="H395" s="664">
        <v>59063</v>
      </c>
      <c r="I395" s="665">
        <v>66110</v>
      </c>
      <c r="J395" s="508">
        <f t="shared" si="12"/>
        <v>59063</v>
      </c>
      <c r="K395" s="509">
        <f t="shared" si="13"/>
        <v>66110</v>
      </c>
    </row>
    <row r="396" spans="1:11">
      <c r="A396" s="1231"/>
      <c r="B396" s="503" t="s">
        <v>2477</v>
      </c>
      <c r="C396" s="504" t="s">
        <v>3001</v>
      </c>
      <c r="D396" s="505">
        <v>300</v>
      </c>
      <c r="E396" s="506">
        <v>160</v>
      </c>
      <c r="F396" s="506">
        <v>1763</v>
      </c>
      <c r="G396" s="507">
        <v>2752</v>
      </c>
      <c r="H396" s="664">
        <v>60423</v>
      </c>
      <c r="I396" s="665">
        <v>67470</v>
      </c>
      <c r="J396" s="508">
        <f t="shared" si="12"/>
        <v>60423</v>
      </c>
      <c r="K396" s="509">
        <f t="shared" si="13"/>
        <v>67470</v>
      </c>
    </row>
    <row r="397" spans="1:11">
      <c r="A397" s="1231"/>
      <c r="B397" s="503" t="s">
        <v>2478</v>
      </c>
      <c r="C397" s="504" t="s">
        <v>3002</v>
      </c>
      <c r="D397" s="505">
        <v>300</v>
      </c>
      <c r="E397" s="506">
        <v>160</v>
      </c>
      <c r="F397" s="506">
        <v>1804</v>
      </c>
      <c r="G397" s="507">
        <v>2816</v>
      </c>
      <c r="H397" s="664">
        <v>61783</v>
      </c>
      <c r="I397" s="665">
        <v>68830</v>
      </c>
      <c r="J397" s="508">
        <f t="shared" si="12"/>
        <v>61783</v>
      </c>
      <c r="K397" s="509">
        <f t="shared" si="13"/>
        <v>68830</v>
      </c>
    </row>
    <row r="398" spans="1:11">
      <c r="A398" s="1231"/>
      <c r="B398" s="503" t="s">
        <v>2479</v>
      </c>
      <c r="C398" s="504" t="s">
        <v>3003</v>
      </c>
      <c r="D398" s="505">
        <v>300</v>
      </c>
      <c r="E398" s="506">
        <v>160</v>
      </c>
      <c r="F398" s="506">
        <v>1845</v>
      </c>
      <c r="G398" s="507">
        <v>2880</v>
      </c>
      <c r="H398" s="664">
        <v>63143</v>
      </c>
      <c r="I398" s="665">
        <v>70190</v>
      </c>
      <c r="J398" s="508">
        <f t="shared" si="12"/>
        <v>63143</v>
      </c>
      <c r="K398" s="509">
        <f t="shared" si="13"/>
        <v>70190</v>
      </c>
    </row>
    <row r="399" spans="1:11">
      <c r="A399" s="1231"/>
      <c r="B399" s="503" t="s">
        <v>2480</v>
      </c>
      <c r="C399" s="504" t="s">
        <v>3004</v>
      </c>
      <c r="D399" s="505">
        <v>300</v>
      </c>
      <c r="E399" s="506">
        <v>160</v>
      </c>
      <c r="F399" s="506">
        <v>1886</v>
      </c>
      <c r="G399" s="507">
        <v>2944</v>
      </c>
      <c r="H399" s="664">
        <v>64503</v>
      </c>
      <c r="I399" s="665">
        <v>71550</v>
      </c>
      <c r="J399" s="508">
        <f t="shared" si="12"/>
        <v>64503</v>
      </c>
      <c r="K399" s="509">
        <f t="shared" si="13"/>
        <v>71550</v>
      </c>
    </row>
    <row r="400" spans="1:11">
      <c r="A400" s="1231"/>
      <c r="B400" s="503" t="s">
        <v>2481</v>
      </c>
      <c r="C400" s="504" t="s">
        <v>3005</v>
      </c>
      <c r="D400" s="505">
        <v>300</v>
      </c>
      <c r="E400" s="506">
        <v>160</v>
      </c>
      <c r="F400" s="506">
        <v>1927</v>
      </c>
      <c r="G400" s="507">
        <v>3008</v>
      </c>
      <c r="H400" s="664">
        <v>65863</v>
      </c>
      <c r="I400" s="665">
        <v>72910</v>
      </c>
      <c r="J400" s="508">
        <f t="shared" si="12"/>
        <v>65863</v>
      </c>
      <c r="K400" s="509">
        <f t="shared" si="13"/>
        <v>72910</v>
      </c>
    </row>
    <row r="401" spans="1:11">
      <c r="A401" s="1231"/>
      <c r="B401" s="503" t="s">
        <v>2482</v>
      </c>
      <c r="C401" s="504" t="s">
        <v>3006</v>
      </c>
      <c r="D401" s="505">
        <v>300</v>
      </c>
      <c r="E401" s="506">
        <v>160</v>
      </c>
      <c r="F401" s="506">
        <v>1968</v>
      </c>
      <c r="G401" s="507">
        <v>3072</v>
      </c>
      <c r="H401" s="664">
        <v>67223</v>
      </c>
      <c r="I401" s="665">
        <v>74270</v>
      </c>
      <c r="J401" s="508">
        <f t="shared" si="12"/>
        <v>67223</v>
      </c>
      <c r="K401" s="509">
        <f t="shared" si="13"/>
        <v>74270</v>
      </c>
    </row>
    <row r="402" spans="1:11">
      <c r="A402" s="1231"/>
      <c r="B402" s="503" t="s">
        <v>2483</v>
      </c>
      <c r="C402" s="504" t="s">
        <v>3007</v>
      </c>
      <c r="D402" s="505">
        <v>300</v>
      </c>
      <c r="E402" s="506">
        <v>160</v>
      </c>
      <c r="F402" s="506">
        <v>2009</v>
      </c>
      <c r="G402" s="507">
        <v>3136</v>
      </c>
      <c r="H402" s="664">
        <v>68583</v>
      </c>
      <c r="I402" s="665">
        <v>75630</v>
      </c>
      <c r="J402" s="508">
        <f t="shared" si="12"/>
        <v>68583</v>
      </c>
      <c r="K402" s="509">
        <f t="shared" si="13"/>
        <v>75630</v>
      </c>
    </row>
    <row r="403" spans="1:11" ht="15.75" thickBot="1">
      <c r="A403" s="1231"/>
      <c r="B403" s="510" t="s">
        <v>2484</v>
      </c>
      <c r="C403" s="511" t="s">
        <v>3008</v>
      </c>
      <c r="D403" s="512">
        <v>300</v>
      </c>
      <c r="E403" s="513">
        <v>160</v>
      </c>
      <c r="F403" s="513">
        <v>2050</v>
      </c>
      <c r="G403" s="514">
        <v>3200</v>
      </c>
      <c r="H403" s="664">
        <v>69943</v>
      </c>
      <c r="I403" s="665">
        <v>76990</v>
      </c>
      <c r="J403" s="515">
        <f t="shared" si="12"/>
        <v>69943</v>
      </c>
      <c r="K403" s="516">
        <f t="shared" si="13"/>
        <v>76990</v>
      </c>
    </row>
    <row r="404" spans="1:11">
      <c r="A404" s="1231"/>
      <c r="B404" s="496" t="s">
        <v>2485</v>
      </c>
      <c r="C404" s="497" t="s">
        <v>3009</v>
      </c>
      <c r="D404" s="517">
        <v>500</v>
      </c>
      <c r="E404" s="518">
        <v>160</v>
      </c>
      <c r="F404" s="518">
        <v>328</v>
      </c>
      <c r="G404" s="519">
        <v>816</v>
      </c>
      <c r="H404" s="664">
        <v>14116</v>
      </c>
      <c r="I404" s="665">
        <v>21160</v>
      </c>
      <c r="J404" s="501">
        <f t="shared" si="12"/>
        <v>14116</v>
      </c>
      <c r="K404" s="502">
        <f t="shared" si="13"/>
        <v>21160</v>
      </c>
    </row>
    <row r="405" spans="1:11">
      <c r="A405" s="1231"/>
      <c r="B405" s="503" t="s">
        <v>2486</v>
      </c>
      <c r="C405" s="504" t="s">
        <v>3010</v>
      </c>
      <c r="D405" s="505">
        <v>500</v>
      </c>
      <c r="E405" s="506">
        <v>160</v>
      </c>
      <c r="F405" s="506">
        <v>369</v>
      </c>
      <c r="G405" s="507">
        <v>918</v>
      </c>
      <c r="H405" s="664">
        <v>15613</v>
      </c>
      <c r="I405" s="665">
        <v>22660</v>
      </c>
      <c r="J405" s="508">
        <f t="shared" si="12"/>
        <v>15613</v>
      </c>
      <c r="K405" s="509">
        <f t="shared" si="13"/>
        <v>22660</v>
      </c>
    </row>
    <row r="406" spans="1:11">
      <c r="A406" s="1231"/>
      <c r="B406" s="503" t="s">
        <v>2487</v>
      </c>
      <c r="C406" s="504" t="s">
        <v>3011</v>
      </c>
      <c r="D406" s="505">
        <v>500</v>
      </c>
      <c r="E406" s="506">
        <v>160</v>
      </c>
      <c r="F406" s="506">
        <v>410</v>
      </c>
      <c r="G406" s="507">
        <v>1020</v>
      </c>
      <c r="H406" s="664">
        <v>17110</v>
      </c>
      <c r="I406" s="665">
        <v>24150</v>
      </c>
      <c r="J406" s="508">
        <f t="shared" si="12"/>
        <v>17110</v>
      </c>
      <c r="K406" s="509">
        <f t="shared" si="13"/>
        <v>24150</v>
      </c>
    </row>
    <row r="407" spans="1:11">
      <c r="A407" s="1231"/>
      <c r="B407" s="503" t="s">
        <v>2488</v>
      </c>
      <c r="C407" s="504" t="s">
        <v>3012</v>
      </c>
      <c r="D407" s="505">
        <v>500</v>
      </c>
      <c r="E407" s="506">
        <v>160</v>
      </c>
      <c r="F407" s="506">
        <v>451</v>
      </c>
      <c r="G407" s="507">
        <v>1122</v>
      </c>
      <c r="H407" s="664">
        <v>18607</v>
      </c>
      <c r="I407" s="665">
        <v>25650</v>
      </c>
      <c r="J407" s="508">
        <f t="shared" si="12"/>
        <v>18607</v>
      </c>
      <c r="K407" s="509">
        <f t="shared" si="13"/>
        <v>25650</v>
      </c>
    </row>
    <row r="408" spans="1:11">
      <c r="A408" s="1231"/>
      <c r="B408" s="503" t="s">
        <v>2489</v>
      </c>
      <c r="C408" s="504" t="s">
        <v>3013</v>
      </c>
      <c r="D408" s="505">
        <v>500</v>
      </c>
      <c r="E408" s="506">
        <v>160</v>
      </c>
      <c r="F408" s="506">
        <v>492</v>
      </c>
      <c r="G408" s="507">
        <v>1224</v>
      </c>
      <c r="H408" s="664">
        <v>20105</v>
      </c>
      <c r="I408" s="665">
        <v>27150</v>
      </c>
      <c r="J408" s="508">
        <f t="shared" si="12"/>
        <v>20105</v>
      </c>
      <c r="K408" s="509">
        <f t="shared" si="13"/>
        <v>27150</v>
      </c>
    </row>
    <row r="409" spans="1:11">
      <c r="A409" s="1231"/>
      <c r="B409" s="503" t="s">
        <v>2490</v>
      </c>
      <c r="C409" s="504" t="s">
        <v>3014</v>
      </c>
      <c r="D409" s="505">
        <v>500</v>
      </c>
      <c r="E409" s="506">
        <v>160</v>
      </c>
      <c r="F409" s="506">
        <v>533</v>
      </c>
      <c r="G409" s="507">
        <v>1326</v>
      </c>
      <c r="H409" s="664">
        <v>21602</v>
      </c>
      <c r="I409" s="665">
        <v>28640</v>
      </c>
      <c r="J409" s="508">
        <f t="shared" si="12"/>
        <v>21602</v>
      </c>
      <c r="K409" s="509">
        <f t="shared" si="13"/>
        <v>28640</v>
      </c>
    </row>
    <row r="410" spans="1:11">
      <c r="A410" s="1231"/>
      <c r="B410" s="503" t="s">
        <v>2491</v>
      </c>
      <c r="C410" s="504" t="s">
        <v>3015</v>
      </c>
      <c r="D410" s="505">
        <v>500</v>
      </c>
      <c r="E410" s="506">
        <v>160</v>
      </c>
      <c r="F410" s="506">
        <v>574</v>
      </c>
      <c r="G410" s="507">
        <v>1428</v>
      </c>
      <c r="H410" s="664">
        <v>23099</v>
      </c>
      <c r="I410" s="665">
        <v>30140</v>
      </c>
      <c r="J410" s="508">
        <f t="shared" si="12"/>
        <v>23099</v>
      </c>
      <c r="K410" s="509">
        <f t="shared" si="13"/>
        <v>30140</v>
      </c>
    </row>
    <row r="411" spans="1:11">
      <c r="A411" s="1231"/>
      <c r="B411" s="503" t="s">
        <v>2492</v>
      </c>
      <c r="C411" s="504" t="s">
        <v>3016</v>
      </c>
      <c r="D411" s="505">
        <v>500</v>
      </c>
      <c r="E411" s="506">
        <v>160</v>
      </c>
      <c r="F411" s="506">
        <v>615</v>
      </c>
      <c r="G411" s="507">
        <v>1530</v>
      </c>
      <c r="H411" s="664">
        <v>24596</v>
      </c>
      <c r="I411" s="665">
        <v>31640</v>
      </c>
      <c r="J411" s="508">
        <f t="shared" si="12"/>
        <v>24596</v>
      </c>
      <c r="K411" s="509">
        <f t="shared" si="13"/>
        <v>31640</v>
      </c>
    </row>
    <row r="412" spans="1:11">
      <c r="A412" s="1231"/>
      <c r="B412" s="503" t="s">
        <v>2493</v>
      </c>
      <c r="C412" s="504" t="s">
        <v>3017</v>
      </c>
      <c r="D412" s="505">
        <v>500</v>
      </c>
      <c r="E412" s="506">
        <v>160</v>
      </c>
      <c r="F412" s="506">
        <v>656</v>
      </c>
      <c r="G412" s="507">
        <v>1632</v>
      </c>
      <c r="H412" s="664">
        <v>26093</v>
      </c>
      <c r="I412" s="665">
        <v>33140</v>
      </c>
      <c r="J412" s="508">
        <f t="shared" si="12"/>
        <v>26093</v>
      </c>
      <c r="K412" s="509">
        <f t="shared" si="13"/>
        <v>33140</v>
      </c>
    </row>
    <row r="413" spans="1:11">
      <c r="A413" s="1231"/>
      <c r="B413" s="503" t="s">
        <v>2494</v>
      </c>
      <c r="C413" s="504" t="s">
        <v>3018</v>
      </c>
      <c r="D413" s="505">
        <v>500</v>
      </c>
      <c r="E413" s="506">
        <v>160</v>
      </c>
      <c r="F413" s="506">
        <v>697</v>
      </c>
      <c r="G413" s="507">
        <v>1734</v>
      </c>
      <c r="H413" s="664">
        <v>27590</v>
      </c>
      <c r="I413" s="665">
        <v>34630</v>
      </c>
      <c r="J413" s="508">
        <f t="shared" si="12"/>
        <v>27590</v>
      </c>
      <c r="K413" s="509">
        <f t="shared" si="13"/>
        <v>34630</v>
      </c>
    </row>
    <row r="414" spans="1:11">
      <c r="A414" s="1231"/>
      <c r="B414" s="503" t="s">
        <v>2495</v>
      </c>
      <c r="C414" s="504" t="s">
        <v>3019</v>
      </c>
      <c r="D414" s="505">
        <v>500</v>
      </c>
      <c r="E414" s="506">
        <v>160</v>
      </c>
      <c r="F414" s="506">
        <v>738</v>
      </c>
      <c r="G414" s="507">
        <v>1836</v>
      </c>
      <c r="H414" s="664">
        <v>29088</v>
      </c>
      <c r="I414" s="665">
        <v>36130</v>
      </c>
      <c r="J414" s="508">
        <f t="shared" si="12"/>
        <v>29088</v>
      </c>
      <c r="K414" s="509">
        <f t="shared" si="13"/>
        <v>36130</v>
      </c>
    </row>
    <row r="415" spans="1:11">
      <c r="A415" s="1231"/>
      <c r="B415" s="503" t="s">
        <v>2496</v>
      </c>
      <c r="C415" s="504" t="s">
        <v>3020</v>
      </c>
      <c r="D415" s="505">
        <v>500</v>
      </c>
      <c r="E415" s="506">
        <v>160</v>
      </c>
      <c r="F415" s="506">
        <v>779</v>
      </c>
      <c r="G415" s="507">
        <v>1938</v>
      </c>
      <c r="H415" s="664">
        <v>30585</v>
      </c>
      <c r="I415" s="665">
        <v>37630</v>
      </c>
      <c r="J415" s="508">
        <f t="shared" si="12"/>
        <v>30585</v>
      </c>
      <c r="K415" s="509">
        <f t="shared" si="13"/>
        <v>37630</v>
      </c>
    </row>
    <row r="416" spans="1:11">
      <c r="A416" s="1231"/>
      <c r="B416" s="503" t="s">
        <v>2497</v>
      </c>
      <c r="C416" s="504" t="s">
        <v>3021</v>
      </c>
      <c r="D416" s="505">
        <v>500</v>
      </c>
      <c r="E416" s="506">
        <v>160</v>
      </c>
      <c r="F416" s="506">
        <v>820</v>
      </c>
      <c r="G416" s="507">
        <v>2040</v>
      </c>
      <c r="H416" s="664">
        <v>32082</v>
      </c>
      <c r="I416" s="665">
        <v>39120</v>
      </c>
      <c r="J416" s="508">
        <f t="shared" si="12"/>
        <v>32082</v>
      </c>
      <c r="K416" s="509">
        <f t="shared" si="13"/>
        <v>39120</v>
      </c>
    </row>
    <row r="417" spans="1:11">
      <c r="A417" s="1231"/>
      <c r="B417" s="503" t="s">
        <v>2498</v>
      </c>
      <c r="C417" s="504" t="s">
        <v>3022</v>
      </c>
      <c r="D417" s="505">
        <v>500</v>
      </c>
      <c r="E417" s="506">
        <v>160</v>
      </c>
      <c r="F417" s="506">
        <v>861</v>
      </c>
      <c r="G417" s="507">
        <v>2142</v>
      </c>
      <c r="H417" s="664">
        <v>33579</v>
      </c>
      <c r="I417" s="665">
        <v>40620</v>
      </c>
      <c r="J417" s="508">
        <f t="shared" si="12"/>
        <v>33579</v>
      </c>
      <c r="K417" s="509">
        <f t="shared" si="13"/>
        <v>40620</v>
      </c>
    </row>
    <row r="418" spans="1:11">
      <c r="A418" s="1231"/>
      <c r="B418" s="503" t="s">
        <v>2499</v>
      </c>
      <c r="C418" s="504" t="s">
        <v>3023</v>
      </c>
      <c r="D418" s="505">
        <v>500</v>
      </c>
      <c r="E418" s="506">
        <v>160</v>
      </c>
      <c r="F418" s="506">
        <v>902</v>
      </c>
      <c r="G418" s="507">
        <v>2244</v>
      </c>
      <c r="H418" s="664">
        <v>35076</v>
      </c>
      <c r="I418" s="665">
        <v>42120</v>
      </c>
      <c r="J418" s="508">
        <f t="shared" si="12"/>
        <v>35076</v>
      </c>
      <c r="K418" s="509">
        <f t="shared" si="13"/>
        <v>42120</v>
      </c>
    </row>
    <row r="419" spans="1:11">
      <c r="A419" s="1231"/>
      <c r="B419" s="503" t="s">
        <v>2500</v>
      </c>
      <c r="C419" s="504" t="s">
        <v>3024</v>
      </c>
      <c r="D419" s="505">
        <v>500</v>
      </c>
      <c r="E419" s="506">
        <v>160</v>
      </c>
      <c r="F419" s="506">
        <v>943</v>
      </c>
      <c r="G419" s="507">
        <v>2346</v>
      </c>
      <c r="H419" s="664">
        <v>36573</v>
      </c>
      <c r="I419" s="665">
        <v>43620</v>
      </c>
      <c r="J419" s="508">
        <f t="shared" si="12"/>
        <v>36573</v>
      </c>
      <c r="K419" s="509">
        <f t="shared" si="13"/>
        <v>43620</v>
      </c>
    </row>
    <row r="420" spans="1:11">
      <c r="A420" s="1231"/>
      <c r="B420" s="503" t="s">
        <v>2501</v>
      </c>
      <c r="C420" s="504" t="s">
        <v>3025</v>
      </c>
      <c r="D420" s="505">
        <v>500</v>
      </c>
      <c r="E420" s="506">
        <v>160</v>
      </c>
      <c r="F420" s="506">
        <v>984</v>
      </c>
      <c r="G420" s="507">
        <v>2448</v>
      </c>
      <c r="H420" s="664">
        <v>38071</v>
      </c>
      <c r="I420" s="665">
        <v>45110</v>
      </c>
      <c r="J420" s="508">
        <f t="shared" si="12"/>
        <v>38071</v>
      </c>
      <c r="K420" s="509">
        <f t="shared" si="13"/>
        <v>45110</v>
      </c>
    </row>
    <row r="421" spans="1:11">
      <c r="A421" s="1231"/>
      <c r="B421" s="503" t="s">
        <v>2502</v>
      </c>
      <c r="C421" s="504" t="s">
        <v>3026</v>
      </c>
      <c r="D421" s="505">
        <v>500</v>
      </c>
      <c r="E421" s="506">
        <v>160</v>
      </c>
      <c r="F421" s="506">
        <v>1025</v>
      </c>
      <c r="G421" s="507">
        <v>2550</v>
      </c>
      <c r="H421" s="664">
        <v>39568</v>
      </c>
      <c r="I421" s="665">
        <v>46610</v>
      </c>
      <c r="J421" s="508">
        <f t="shared" si="12"/>
        <v>39568</v>
      </c>
      <c r="K421" s="509">
        <f t="shared" si="13"/>
        <v>46610</v>
      </c>
    </row>
    <row r="422" spans="1:11">
      <c r="A422" s="1231"/>
      <c r="B422" s="503" t="s">
        <v>2503</v>
      </c>
      <c r="C422" s="504" t="s">
        <v>3027</v>
      </c>
      <c r="D422" s="505">
        <v>500</v>
      </c>
      <c r="E422" s="506">
        <v>160</v>
      </c>
      <c r="F422" s="506">
        <v>1066</v>
      </c>
      <c r="G422" s="507">
        <v>2652</v>
      </c>
      <c r="H422" s="664">
        <v>41065</v>
      </c>
      <c r="I422" s="665">
        <v>48110</v>
      </c>
      <c r="J422" s="508">
        <f t="shared" si="12"/>
        <v>41065</v>
      </c>
      <c r="K422" s="509">
        <f t="shared" si="13"/>
        <v>48110</v>
      </c>
    </row>
    <row r="423" spans="1:11">
      <c r="A423" s="1231"/>
      <c r="B423" s="503" t="s">
        <v>2504</v>
      </c>
      <c r="C423" s="504" t="s">
        <v>3028</v>
      </c>
      <c r="D423" s="505">
        <v>500</v>
      </c>
      <c r="E423" s="506">
        <v>160</v>
      </c>
      <c r="F423" s="506">
        <v>1107</v>
      </c>
      <c r="G423" s="507">
        <v>2754</v>
      </c>
      <c r="H423" s="664">
        <v>42562</v>
      </c>
      <c r="I423" s="665">
        <v>49600</v>
      </c>
      <c r="J423" s="508">
        <f t="shared" si="12"/>
        <v>42562</v>
      </c>
      <c r="K423" s="509">
        <f t="shared" si="13"/>
        <v>49600</v>
      </c>
    </row>
    <row r="424" spans="1:11">
      <c r="A424" s="1231"/>
      <c r="B424" s="503" t="s">
        <v>2505</v>
      </c>
      <c r="C424" s="504" t="s">
        <v>3029</v>
      </c>
      <c r="D424" s="505">
        <v>500</v>
      </c>
      <c r="E424" s="506">
        <v>160</v>
      </c>
      <c r="F424" s="506">
        <v>1148</v>
      </c>
      <c r="G424" s="507">
        <v>2856</v>
      </c>
      <c r="H424" s="664">
        <v>44059</v>
      </c>
      <c r="I424" s="665">
        <v>51100</v>
      </c>
      <c r="J424" s="508">
        <f t="shared" si="12"/>
        <v>44059</v>
      </c>
      <c r="K424" s="509">
        <f t="shared" si="13"/>
        <v>51100</v>
      </c>
    </row>
    <row r="425" spans="1:11">
      <c r="A425" s="1231"/>
      <c r="B425" s="503" t="s">
        <v>2506</v>
      </c>
      <c r="C425" s="504" t="s">
        <v>3030</v>
      </c>
      <c r="D425" s="505">
        <v>500</v>
      </c>
      <c r="E425" s="506">
        <v>160</v>
      </c>
      <c r="F425" s="506">
        <v>1189</v>
      </c>
      <c r="G425" s="507">
        <v>2958</v>
      </c>
      <c r="H425" s="664">
        <v>45556</v>
      </c>
      <c r="I425" s="665">
        <v>52600</v>
      </c>
      <c r="J425" s="508">
        <f t="shared" si="12"/>
        <v>45556</v>
      </c>
      <c r="K425" s="509">
        <f t="shared" si="13"/>
        <v>52600</v>
      </c>
    </row>
    <row r="426" spans="1:11">
      <c r="A426" s="1231"/>
      <c r="B426" s="503" t="s">
        <v>2507</v>
      </c>
      <c r="C426" s="504" t="s">
        <v>3031</v>
      </c>
      <c r="D426" s="505">
        <v>500</v>
      </c>
      <c r="E426" s="506">
        <v>160</v>
      </c>
      <c r="F426" s="506">
        <v>1230</v>
      </c>
      <c r="G426" s="507">
        <v>3060</v>
      </c>
      <c r="H426" s="664">
        <v>47054</v>
      </c>
      <c r="I426" s="665">
        <v>54100</v>
      </c>
      <c r="J426" s="508">
        <f t="shared" si="12"/>
        <v>47054</v>
      </c>
      <c r="K426" s="509">
        <f t="shared" si="13"/>
        <v>54100</v>
      </c>
    </row>
    <row r="427" spans="1:11">
      <c r="A427" s="1231"/>
      <c r="B427" s="503" t="s">
        <v>2508</v>
      </c>
      <c r="C427" s="504" t="s">
        <v>3032</v>
      </c>
      <c r="D427" s="505">
        <v>500</v>
      </c>
      <c r="E427" s="506">
        <v>160</v>
      </c>
      <c r="F427" s="506">
        <v>1271</v>
      </c>
      <c r="G427" s="507">
        <v>3162</v>
      </c>
      <c r="H427" s="664">
        <v>48551</v>
      </c>
      <c r="I427" s="665">
        <v>55590</v>
      </c>
      <c r="J427" s="508">
        <f t="shared" si="12"/>
        <v>48551</v>
      </c>
      <c r="K427" s="509">
        <f t="shared" si="13"/>
        <v>55590</v>
      </c>
    </row>
    <row r="428" spans="1:11">
      <c r="A428" s="1231"/>
      <c r="B428" s="503" t="s">
        <v>2509</v>
      </c>
      <c r="C428" s="504" t="s">
        <v>3033</v>
      </c>
      <c r="D428" s="505">
        <v>500</v>
      </c>
      <c r="E428" s="506">
        <v>160</v>
      </c>
      <c r="F428" s="506">
        <v>1312</v>
      </c>
      <c r="G428" s="507">
        <v>3264</v>
      </c>
      <c r="H428" s="664">
        <v>50048</v>
      </c>
      <c r="I428" s="665">
        <v>57090</v>
      </c>
      <c r="J428" s="508">
        <f t="shared" si="12"/>
        <v>50048</v>
      </c>
      <c r="K428" s="509">
        <f t="shared" si="13"/>
        <v>57090</v>
      </c>
    </row>
    <row r="429" spans="1:11">
      <c r="A429" s="1231"/>
      <c r="B429" s="503" t="s">
        <v>2510</v>
      </c>
      <c r="C429" s="504" t="s">
        <v>3034</v>
      </c>
      <c r="D429" s="505">
        <v>500</v>
      </c>
      <c r="E429" s="506">
        <v>160</v>
      </c>
      <c r="F429" s="506">
        <v>1353</v>
      </c>
      <c r="G429" s="507">
        <v>3366</v>
      </c>
      <c r="H429" s="664">
        <v>51545</v>
      </c>
      <c r="I429" s="665">
        <v>58590</v>
      </c>
      <c r="J429" s="508">
        <f t="shared" si="12"/>
        <v>51545</v>
      </c>
      <c r="K429" s="509">
        <f t="shared" si="13"/>
        <v>58590</v>
      </c>
    </row>
    <row r="430" spans="1:11">
      <c r="A430" s="1231"/>
      <c r="B430" s="503" t="s">
        <v>2511</v>
      </c>
      <c r="C430" s="504" t="s">
        <v>3035</v>
      </c>
      <c r="D430" s="505">
        <v>500</v>
      </c>
      <c r="E430" s="506">
        <v>160</v>
      </c>
      <c r="F430" s="506">
        <v>1394</v>
      </c>
      <c r="G430" s="507">
        <v>3468</v>
      </c>
      <c r="H430" s="664">
        <v>53042</v>
      </c>
      <c r="I430" s="665">
        <v>60090</v>
      </c>
      <c r="J430" s="508">
        <f t="shared" si="12"/>
        <v>53042</v>
      </c>
      <c r="K430" s="509">
        <f t="shared" si="13"/>
        <v>60090</v>
      </c>
    </row>
    <row r="431" spans="1:11">
      <c r="A431" s="1231"/>
      <c r="B431" s="503" t="s">
        <v>2512</v>
      </c>
      <c r="C431" s="504" t="s">
        <v>3036</v>
      </c>
      <c r="D431" s="505">
        <v>500</v>
      </c>
      <c r="E431" s="506">
        <v>160</v>
      </c>
      <c r="F431" s="506">
        <v>1435</v>
      </c>
      <c r="G431" s="507">
        <v>3570</v>
      </c>
      <c r="H431" s="664">
        <v>54540</v>
      </c>
      <c r="I431" s="665">
        <v>61580</v>
      </c>
      <c r="J431" s="508">
        <f t="shared" si="12"/>
        <v>54540</v>
      </c>
      <c r="K431" s="509">
        <f t="shared" si="13"/>
        <v>61580</v>
      </c>
    </row>
    <row r="432" spans="1:11">
      <c r="A432" s="1231"/>
      <c r="B432" s="503" t="s">
        <v>2513</v>
      </c>
      <c r="C432" s="504" t="s">
        <v>3037</v>
      </c>
      <c r="D432" s="505">
        <v>500</v>
      </c>
      <c r="E432" s="506">
        <v>160</v>
      </c>
      <c r="F432" s="506">
        <v>1476</v>
      </c>
      <c r="G432" s="507">
        <v>3672</v>
      </c>
      <c r="H432" s="664">
        <v>56037</v>
      </c>
      <c r="I432" s="665">
        <v>63080</v>
      </c>
      <c r="J432" s="508">
        <f t="shared" si="12"/>
        <v>56037</v>
      </c>
      <c r="K432" s="509">
        <f t="shared" si="13"/>
        <v>63080</v>
      </c>
    </row>
    <row r="433" spans="1:11">
      <c r="A433" s="1231"/>
      <c r="B433" s="503" t="s">
        <v>2514</v>
      </c>
      <c r="C433" s="504" t="s">
        <v>3038</v>
      </c>
      <c r="D433" s="505">
        <v>500</v>
      </c>
      <c r="E433" s="506">
        <v>160</v>
      </c>
      <c r="F433" s="506">
        <v>1517</v>
      </c>
      <c r="G433" s="507">
        <v>3774</v>
      </c>
      <c r="H433" s="664">
        <v>57534</v>
      </c>
      <c r="I433" s="665">
        <v>64580</v>
      </c>
      <c r="J433" s="508">
        <f t="shared" si="12"/>
        <v>57534</v>
      </c>
      <c r="K433" s="509">
        <f t="shared" si="13"/>
        <v>64580</v>
      </c>
    </row>
    <row r="434" spans="1:11">
      <c r="A434" s="1231"/>
      <c r="B434" s="503" t="s">
        <v>2515</v>
      </c>
      <c r="C434" s="504" t="s">
        <v>3039</v>
      </c>
      <c r="D434" s="505">
        <v>500</v>
      </c>
      <c r="E434" s="506">
        <v>160</v>
      </c>
      <c r="F434" s="506">
        <v>1558</v>
      </c>
      <c r="G434" s="507">
        <v>3876</v>
      </c>
      <c r="H434" s="664">
        <v>59031</v>
      </c>
      <c r="I434" s="665">
        <v>66070</v>
      </c>
      <c r="J434" s="508">
        <f t="shared" si="12"/>
        <v>59031</v>
      </c>
      <c r="K434" s="509">
        <f t="shared" si="13"/>
        <v>66070</v>
      </c>
    </row>
    <row r="435" spans="1:11">
      <c r="A435" s="1231"/>
      <c r="B435" s="503" t="s">
        <v>2516</v>
      </c>
      <c r="C435" s="504" t="s">
        <v>3040</v>
      </c>
      <c r="D435" s="505">
        <v>500</v>
      </c>
      <c r="E435" s="506">
        <v>160</v>
      </c>
      <c r="F435" s="506">
        <v>1599</v>
      </c>
      <c r="G435" s="507">
        <v>3978</v>
      </c>
      <c r="H435" s="664">
        <v>60528</v>
      </c>
      <c r="I435" s="665">
        <v>67570</v>
      </c>
      <c r="J435" s="508">
        <f t="shared" si="12"/>
        <v>60528</v>
      </c>
      <c r="K435" s="509">
        <f t="shared" si="13"/>
        <v>67570</v>
      </c>
    </row>
    <row r="436" spans="1:11">
      <c r="A436" s="1231"/>
      <c r="B436" s="503" t="s">
        <v>2517</v>
      </c>
      <c r="C436" s="504" t="s">
        <v>3041</v>
      </c>
      <c r="D436" s="505">
        <v>500</v>
      </c>
      <c r="E436" s="506">
        <v>160</v>
      </c>
      <c r="F436" s="506">
        <v>1640</v>
      </c>
      <c r="G436" s="507">
        <v>4080</v>
      </c>
      <c r="H436" s="664">
        <v>62025</v>
      </c>
      <c r="I436" s="665">
        <v>69070</v>
      </c>
      <c r="J436" s="508">
        <f t="shared" si="12"/>
        <v>62025</v>
      </c>
      <c r="K436" s="509">
        <f t="shared" si="13"/>
        <v>69070</v>
      </c>
    </row>
    <row r="437" spans="1:11">
      <c r="A437" s="1231"/>
      <c r="B437" s="503" t="s">
        <v>2518</v>
      </c>
      <c r="C437" s="504" t="s">
        <v>3042</v>
      </c>
      <c r="D437" s="505">
        <v>500</v>
      </c>
      <c r="E437" s="506">
        <v>160</v>
      </c>
      <c r="F437" s="506">
        <v>1681</v>
      </c>
      <c r="G437" s="507">
        <v>4182</v>
      </c>
      <c r="H437" s="664">
        <v>63523</v>
      </c>
      <c r="I437" s="665">
        <v>70570</v>
      </c>
      <c r="J437" s="508">
        <f t="shared" si="12"/>
        <v>63523</v>
      </c>
      <c r="K437" s="509">
        <f t="shared" si="13"/>
        <v>70570</v>
      </c>
    </row>
    <row r="438" spans="1:11">
      <c r="A438" s="1231"/>
      <c r="B438" s="503" t="s">
        <v>2519</v>
      </c>
      <c r="C438" s="504" t="s">
        <v>3043</v>
      </c>
      <c r="D438" s="505">
        <v>500</v>
      </c>
      <c r="E438" s="506">
        <v>160</v>
      </c>
      <c r="F438" s="506">
        <v>1722</v>
      </c>
      <c r="G438" s="507">
        <v>4284</v>
      </c>
      <c r="H438" s="664">
        <v>65020</v>
      </c>
      <c r="I438" s="665">
        <v>72060</v>
      </c>
      <c r="J438" s="508">
        <f t="shared" si="12"/>
        <v>65020</v>
      </c>
      <c r="K438" s="509">
        <f t="shared" si="13"/>
        <v>72060</v>
      </c>
    </row>
    <row r="439" spans="1:11">
      <c r="A439" s="1231"/>
      <c r="B439" s="503" t="s">
        <v>2520</v>
      </c>
      <c r="C439" s="504" t="s">
        <v>3044</v>
      </c>
      <c r="D439" s="505">
        <v>500</v>
      </c>
      <c r="E439" s="506">
        <v>160</v>
      </c>
      <c r="F439" s="506">
        <v>1763</v>
      </c>
      <c r="G439" s="507">
        <v>4386</v>
      </c>
      <c r="H439" s="664">
        <v>66517</v>
      </c>
      <c r="I439" s="665">
        <v>73560</v>
      </c>
      <c r="J439" s="508">
        <f t="shared" si="12"/>
        <v>66517</v>
      </c>
      <c r="K439" s="509">
        <f t="shared" si="13"/>
        <v>73560</v>
      </c>
    </row>
    <row r="440" spans="1:11">
      <c r="A440" s="1231"/>
      <c r="B440" s="503" t="s">
        <v>2521</v>
      </c>
      <c r="C440" s="504" t="s">
        <v>3045</v>
      </c>
      <c r="D440" s="505">
        <v>500</v>
      </c>
      <c r="E440" s="506">
        <v>160</v>
      </c>
      <c r="F440" s="506">
        <v>1804</v>
      </c>
      <c r="G440" s="507">
        <v>4488</v>
      </c>
      <c r="H440" s="664">
        <v>68014</v>
      </c>
      <c r="I440" s="665">
        <v>75060</v>
      </c>
      <c r="J440" s="508">
        <f t="shared" si="12"/>
        <v>68014</v>
      </c>
      <c r="K440" s="509">
        <f t="shared" si="13"/>
        <v>75060</v>
      </c>
    </row>
    <row r="441" spans="1:11">
      <c r="A441" s="1231"/>
      <c r="B441" s="503" t="s">
        <v>2522</v>
      </c>
      <c r="C441" s="504" t="s">
        <v>3046</v>
      </c>
      <c r="D441" s="505">
        <v>500</v>
      </c>
      <c r="E441" s="506">
        <v>160</v>
      </c>
      <c r="F441" s="506">
        <v>1845</v>
      </c>
      <c r="G441" s="507">
        <v>4590</v>
      </c>
      <c r="H441" s="664">
        <v>69511</v>
      </c>
      <c r="I441" s="665">
        <v>76550</v>
      </c>
      <c r="J441" s="508">
        <f t="shared" si="12"/>
        <v>69511</v>
      </c>
      <c r="K441" s="509">
        <f t="shared" si="13"/>
        <v>76550</v>
      </c>
    </row>
    <row r="442" spans="1:11">
      <c r="A442" s="1231"/>
      <c r="B442" s="503" t="s">
        <v>2523</v>
      </c>
      <c r="C442" s="504" t="s">
        <v>3047</v>
      </c>
      <c r="D442" s="505">
        <v>500</v>
      </c>
      <c r="E442" s="506">
        <v>160</v>
      </c>
      <c r="F442" s="506">
        <v>1886</v>
      </c>
      <c r="G442" s="507">
        <v>4692</v>
      </c>
      <c r="H442" s="664">
        <v>71008</v>
      </c>
      <c r="I442" s="665">
        <v>78050</v>
      </c>
      <c r="J442" s="508">
        <f t="shared" si="12"/>
        <v>71008</v>
      </c>
      <c r="K442" s="509">
        <f t="shared" si="13"/>
        <v>78050</v>
      </c>
    </row>
    <row r="443" spans="1:11">
      <c r="A443" s="1231"/>
      <c r="B443" s="503" t="s">
        <v>2524</v>
      </c>
      <c r="C443" s="504" t="s">
        <v>3048</v>
      </c>
      <c r="D443" s="505">
        <v>500</v>
      </c>
      <c r="E443" s="506">
        <v>160</v>
      </c>
      <c r="F443" s="506">
        <v>1927</v>
      </c>
      <c r="G443" s="507">
        <v>4794</v>
      </c>
      <c r="H443" s="664">
        <v>72506</v>
      </c>
      <c r="I443" s="665">
        <v>79550</v>
      </c>
      <c r="J443" s="508">
        <f t="shared" si="12"/>
        <v>72506</v>
      </c>
      <c r="K443" s="509">
        <f t="shared" si="13"/>
        <v>79550</v>
      </c>
    </row>
    <row r="444" spans="1:11">
      <c r="A444" s="1231"/>
      <c r="B444" s="503" t="s">
        <v>2525</v>
      </c>
      <c r="C444" s="504" t="s">
        <v>3049</v>
      </c>
      <c r="D444" s="505">
        <v>500</v>
      </c>
      <c r="E444" s="506">
        <v>160</v>
      </c>
      <c r="F444" s="506">
        <v>1968</v>
      </c>
      <c r="G444" s="507">
        <v>4896</v>
      </c>
      <c r="H444" s="664">
        <v>74003</v>
      </c>
      <c r="I444" s="665">
        <v>81050</v>
      </c>
      <c r="J444" s="508">
        <f t="shared" si="12"/>
        <v>74003</v>
      </c>
      <c r="K444" s="509">
        <f t="shared" si="13"/>
        <v>81050</v>
      </c>
    </row>
    <row r="445" spans="1:11">
      <c r="A445" s="1231"/>
      <c r="B445" s="503" t="s">
        <v>2526</v>
      </c>
      <c r="C445" s="504" t="s">
        <v>3050</v>
      </c>
      <c r="D445" s="505">
        <v>500</v>
      </c>
      <c r="E445" s="506">
        <v>160</v>
      </c>
      <c r="F445" s="506">
        <v>2009</v>
      </c>
      <c r="G445" s="507">
        <v>4998</v>
      </c>
      <c r="H445" s="664">
        <v>75500</v>
      </c>
      <c r="I445" s="665">
        <v>82540</v>
      </c>
      <c r="J445" s="508">
        <f t="shared" si="12"/>
        <v>75500</v>
      </c>
      <c r="K445" s="509">
        <f t="shared" si="13"/>
        <v>82540</v>
      </c>
    </row>
    <row r="446" spans="1:11" ht="15.75" thickBot="1">
      <c r="A446" s="1231"/>
      <c r="B446" s="510" t="s">
        <v>2527</v>
      </c>
      <c r="C446" s="511" t="s">
        <v>3051</v>
      </c>
      <c r="D446" s="512">
        <v>500</v>
      </c>
      <c r="E446" s="513">
        <v>160</v>
      </c>
      <c r="F446" s="513">
        <v>2050</v>
      </c>
      <c r="G446" s="514">
        <v>5100</v>
      </c>
      <c r="H446" s="664">
        <v>76997</v>
      </c>
      <c r="I446" s="665">
        <v>84040</v>
      </c>
      <c r="J446" s="515">
        <f t="shared" si="12"/>
        <v>76997</v>
      </c>
      <c r="K446" s="516">
        <f t="shared" si="13"/>
        <v>84040</v>
      </c>
    </row>
    <row r="447" spans="1:11">
      <c r="A447" s="1231"/>
      <c r="B447" s="496" t="s">
        <v>2528</v>
      </c>
      <c r="C447" s="497" t="s">
        <v>3052</v>
      </c>
      <c r="D447" s="517">
        <v>750</v>
      </c>
      <c r="E447" s="518">
        <v>160</v>
      </c>
      <c r="F447" s="518">
        <v>164</v>
      </c>
      <c r="G447" s="519">
        <v>549.6</v>
      </c>
      <c r="H447" s="664">
        <v>14135.9410665</v>
      </c>
      <c r="I447" s="665">
        <v>21387.982951499998</v>
      </c>
      <c r="J447" s="501">
        <f t="shared" si="12"/>
        <v>14135.9410665</v>
      </c>
      <c r="K447" s="502">
        <f t="shared" si="13"/>
        <v>21387.982951499998</v>
      </c>
    </row>
    <row r="448" spans="1:11">
      <c r="A448" s="1231"/>
      <c r="B448" s="503" t="s">
        <v>2529</v>
      </c>
      <c r="C448" s="504" t="s">
        <v>3053</v>
      </c>
      <c r="D448" s="505">
        <v>750</v>
      </c>
      <c r="E448" s="506">
        <v>160</v>
      </c>
      <c r="F448" s="506">
        <v>205</v>
      </c>
      <c r="G448" s="507">
        <v>687</v>
      </c>
      <c r="H448" s="664">
        <v>16492</v>
      </c>
      <c r="I448" s="665">
        <v>23540</v>
      </c>
      <c r="J448" s="508">
        <f t="shared" si="12"/>
        <v>16492</v>
      </c>
      <c r="K448" s="509">
        <f t="shared" si="13"/>
        <v>23540</v>
      </c>
    </row>
    <row r="449" spans="1:11">
      <c r="A449" s="1231"/>
      <c r="B449" s="503" t="s">
        <v>2530</v>
      </c>
      <c r="C449" s="504" t="s">
        <v>3054</v>
      </c>
      <c r="D449" s="505">
        <v>750</v>
      </c>
      <c r="E449" s="506">
        <v>160</v>
      </c>
      <c r="F449" s="506">
        <v>246</v>
      </c>
      <c r="G449" s="507">
        <v>824.40000000000009</v>
      </c>
      <c r="H449" s="664">
        <v>18850</v>
      </c>
      <c r="I449" s="665">
        <v>25890</v>
      </c>
      <c r="J449" s="508">
        <f t="shared" si="12"/>
        <v>18850</v>
      </c>
      <c r="K449" s="509">
        <f t="shared" si="13"/>
        <v>25890</v>
      </c>
    </row>
    <row r="450" spans="1:11">
      <c r="A450" s="1231"/>
      <c r="B450" s="503" t="s">
        <v>2531</v>
      </c>
      <c r="C450" s="504" t="s">
        <v>3055</v>
      </c>
      <c r="D450" s="505">
        <v>750</v>
      </c>
      <c r="E450" s="506">
        <v>160</v>
      </c>
      <c r="F450" s="506">
        <v>287</v>
      </c>
      <c r="G450" s="507">
        <v>961.80000000000007</v>
      </c>
      <c r="H450" s="664">
        <v>21208</v>
      </c>
      <c r="I450" s="665">
        <v>28250</v>
      </c>
      <c r="J450" s="508">
        <f t="shared" si="12"/>
        <v>21208</v>
      </c>
      <c r="K450" s="509">
        <f t="shared" si="13"/>
        <v>28250</v>
      </c>
    </row>
    <row r="451" spans="1:11">
      <c r="A451" s="1231"/>
      <c r="B451" s="503" t="s">
        <v>2532</v>
      </c>
      <c r="C451" s="504" t="s">
        <v>3056</v>
      </c>
      <c r="D451" s="505">
        <v>750</v>
      </c>
      <c r="E451" s="506">
        <v>160</v>
      </c>
      <c r="F451" s="506">
        <v>328</v>
      </c>
      <c r="G451" s="507">
        <v>1099.2</v>
      </c>
      <c r="H451" s="664">
        <v>23566</v>
      </c>
      <c r="I451" s="665">
        <v>30610</v>
      </c>
      <c r="J451" s="508">
        <f t="shared" si="12"/>
        <v>23566</v>
      </c>
      <c r="K451" s="509">
        <f t="shared" si="13"/>
        <v>30610</v>
      </c>
    </row>
    <row r="452" spans="1:11">
      <c r="A452" s="1231"/>
      <c r="B452" s="503" t="s">
        <v>2533</v>
      </c>
      <c r="C452" s="504" t="s">
        <v>3057</v>
      </c>
      <c r="D452" s="505">
        <v>750</v>
      </c>
      <c r="E452" s="506">
        <v>160</v>
      </c>
      <c r="F452" s="506">
        <v>369</v>
      </c>
      <c r="G452" s="507">
        <v>1236.6000000000001</v>
      </c>
      <c r="H452" s="664">
        <v>25923</v>
      </c>
      <c r="I452" s="665">
        <v>32970</v>
      </c>
      <c r="J452" s="508">
        <f t="shared" si="12"/>
        <v>25923</v>
      </c>
      <c r="K452" s="509">
        <f t="shared" si="13"/>
        <v>32970</v>
      </c>
    </row>
    <row r="453" spans="1:11">
      <c r="A453" s="1231"/>
      <c r="B453" s="503" t="s">
        <v>2534</v>
      </c>
      <c r="C453" s="504" t="s">
        <v>3058</v>
      </c>
      <c r="D453" s="505">
        <v>750</v>
      </c>
      <c r="E453" s="506">
        <v>160</v>
      </c>
      <c r="F453" s="506">
        <v>410</v>
      </c>
      <c r="G453" s="507">
        <v>1374</v>
      </c>
      <c r="H453" s="664">
        <v>28281</v>
      </c>
      <c r="I453" s="665">
        <v>35320</v>
      </c>
      <c r="J453" s="508">
        <f t="shared" si="12"/>
        <v>28281</v>
      </c>
      <c r="K453" s="509">
        <f t="shared" si="13"/>
        <v>35320</v>
      </c>
    </row>
    <row r="454" spans="1:11">
      <c r="A454" s="1231"/>
      <c r="B454" s="503" t="s">
        <v>2535</v>
      </c>
      <c r="C454" s="504" t="s">
        <v>3059</v>
      </c>
      <c r="D454" s="505">
        <v>750</v>
      </c>
      <c r="E454" s="506">
        <v>160</v>
      </c>
      <c r="F454" s="506">
        <v>451</v>
      </c>
      <c r="G454" s="507">
        <v>1511.4</v>
      </c>
      <c r="H454" s="664">
        <v>30639</v>
      </c>
      <c r="I454" s="665">
        <v>37680</v>
      </c>
      <c r="J454" s="508">
        <f t="shared" si="12"/>
        <v>30639</v>
      </c>
      <c r="K454" s="509">
        <f t="shared" si="13"/>
        <v>37680</v>
      </c>
    </row>
    <row r="455" spans="1:11">
      <c r="A455" s="1231"/>
      <c r="B455" s="503" t="s">
        <v>2536</v>
      </c>
      <c r="C455" s="504" t="s">
        <v>3060</v>
      </c>
      <c r="D455" s="505">
        <v>750</v>
      </c>
      <c r="E455" s="506">
        <v>160</v>
      </c>
      <c r="F455" s="506">
        <v>492</v>
      </c>
      <c r="G455" s="507">
        <v>1648.8000000000002</v>
      </c>
      <c r="H455" s="664">
        <v>32996</v>
      </c>
      <c r="I455" s="665">
        <v>40040</v>
      </c>
      <c r="J455" s="508">
        <f t="shared" ref="J455:J475" si="14">H455-H455*$E$3</f>
        <v>32996</v>
      </c>
      <c r="K455" s="509">
        <f t="shared" ref="K455:K475" si="15">I455-I455*$E$3</f>
        <v>40040</v>
      </c>
    </row>
    <row r="456" spans="1:11">
      <c r="A456" s="1231"/>
      <c r="B456" s="503" t="s">
        <v>2537</v>
      </c>
      <c r="C456" s="504" t="s">
        <v>3061</v>
      </c>
      <c r="D456" s="505">
        <v>750</v>
      </c>
      <c r="E456" s="506">
        <v>160</v>
      </c>
      <c r="F456" s="506">
        <v>533</v>
      </c>
      <c r="G456" s="507">
        <v>1786.2</v>
      </c>
      <c r="H456" s="664">
        <v>35354</v>
      </c>
      <c r="I456" s="665">
        <v>42400</v>
      </c>
      <c r="J456" s="508">
        <f t="shared" si="14"/>
        <v>35354</v>
      </c>
      <c r="K456" s="509">
        <f t="shared" si="15"/>
        <v>42400</v>
      </c>
    </row>
    <row r="457" spans="1:11">
      <c r="A457" s="1231"/>
      <c r="B457" s="503" t="s">
        <v>2538</v>
      </c>
      <c r="C457" s="504" t="s">
        <v>3062</v>
      </c>
      <c r="D457" s="505">
        <v>750</v>
      </c>
      <c r="E457" s="506">
        <v>160</v>
      </c>
      <c r="F457" s="506">
        <v>574</v>
      </c>
      <c r="G457" s="507">
        <v>1923.6000000000001</v>
      </c>
      <c r="H457" s="664">
        <v>37712</v>
      </c>
      <c r="I457" s="665">
        <v>44750</v>
      </c>
      <c r="J457" s="508">
        <f t="shared" si="14"/>
        <v>37712</v>
      </c>
      <c r="K457" s="509">
        <f t="shared" si="15"/>
        <v>44750</v>
      </c>
    </row>
    <row r="458" spans="1:11" ht="15.75" thickBot="1">
      <c r="A458" s="1231"/>
      <c r="B458" s="510" t="s">
        <v>2539</v>
      </c>
      <c r="C458" s="511" t="s">
        <v>3063</v>
      </c>
      <c r="D458" s="512">
        <v>750</v>
      </c>
      <c r="E458" s="513">
        <v>160</v>
      </c>
      <c r="F458" s="513">
        <v>615</v>
      </c>
      <c r="G458" s="514">
        <v>2061</v>
      </c>
      <c r="H458" s="664">
        <v>40070</v>
      </c>
      <c r="I458" s="665">
        <v>47110</v>
      </c>
      <c r="J458" s="515">
        <f t="shared" si="14"/>
        <v>40070</v>
      </c>
      <c r="K458" s="516">
        <f t="shared" si="15"/>
        <v>47110</v>
      </c>
    </row>
    <row r="459" spans="1:11">
      <c r="A459" s="1231"/>
      <c r="B459" s="496" t="s">
        <v>2540</v>
      </c>
      <c r="C459" s="497" t="s">
        <v>3064</v>
      </c>
      <c r="D459" s="517">
        <v>900</v>
      </c>
      <c r="E459" s="518">
        <v>160</v>
      </c>
      <c r="F459" s="518">
        <v>164</v>
      </c>
      <c r="G459" s="519">
        <v>642.4</v>
      </c>
      <c r="H459" s="664">
        <v>15759.9552</v>
      </c>
      <c r="I459" s="665">
        <v>23011.997084999999</v>
      </c>
      <c r="J459" s="501">
        <f t="shared" si="14"/>
        <v>15759.9552</v>
      </c>
      <c r="K459" s="502">
        <f t="shared" si="15"/>
        <v>23011.997084999999</v>
      </c>
    </row>
    <row r="460" spans="1:11">
      <c r="A460" s="1231"/>
      <c r="B460" s="503" t="s">
        <v>2541</v>
      </c>
      <c r="C460" s="504" t="s">
        <v>3065</v>
      </c>
      <c r="D460" s="505">
        <v>900</v>
      </c>
      <c r="E460" s="506">
        <v>160</v>
      </c>
      <c r="F460" s="506">
        <v>205</v>
      </c>
      <c r="G460" s="507">
        <v>803</v>
      </c>
      <c r="H460" s="664">
        <v>18519</v>
      </c>
      <c r="I460" s="665">
        <v>25560</v>
      </c>
      <c r="J460" s="508">
        <f t="shared" si="14"/>
        <v>18519</v>
      </c>
      <c r="K460" s="509">
        <f t="shared" si="15"/>
        <v>25560</v>
      </c>
    </row>
    <row r="461" spans="1:11">
      <c r="A461" s="1231"/>
      <c r="B461" s="503" t="s">
        <v>2542</v>
      </c>
      <c r="C461" s="504" t="s">
        <v>3066</v>
      </c>
      <c r="D461" s="505">
        <v>900</v>
      </c>
      <c r="E461" s="506">
        <v>160</v>
      </c>
      <c r="F461" s="506">
        <v>246</v>
      </c>
      <c r="G461" s="507">
        <v>963.59999999999991</v>
      </c>
      <c r="H461" s="664">
        <v>21283</v>
      </c>
      <c r="I461" s="665">
        <v>28330</v>
      </c>
      <c r="J461" s="508">
        <f t="shared" si="14"/>
        <v>21283</v>
      </c>
      <c r="K461" s="509">
        <f t="shared" si="15"/>
        <v>28330</v>
      </c>
    </row>
    <row r="462" spans="1:11">
      <c r="A462" s="1231"/>
      <c r="B462" s="503" t="s">
        <v>2543</v>
      </c>
      <c r="C462" s="504" t="s">
        <v>3067</v>
      </c>
      <c r="D462" s="505">
        <v>900</v>
      </c>
      <c r="E462" s="506">
        <v>160</v>
      </c>
      <c r="F462" s="506">
        <v>287</v>
      </c>
      <c r="G462" s="507">
        <v>1124.2</v>
      </c>
      <c r="H462" s="664">
        <v>24046</v>
      </c>
      <c r="I462" s="665">
        <v>31090</v>
      </c>
      <c r="J462" s="508">
        <f t="shared" si="14"/>
        <v>24046</v>
      </c>
      <c r="K462" s="509">
        <f t="shared" si="15"/>
        <v>31090</v>
      </c>
    </row>
    <row r="463" spans="1:11">
      <c r="A463" s="1231"/>
      <c r="B463" s="503" t="s">
        <v>2544</v>
      </c>
      <c r="C463" s="504" t="s">
        <v>3068</v>
      </c>
      <c r="D463" s="505">
        <v>900</v>
      </c>
      <c r="E463" s="506">
        <v>160</v>
      </c>
      <c r="F463" s="506">
        <v>328</v>
      </c>
      <c r="G463" s="507">
        <v>1284.8</v>
      </c>
      <c r="H463" s="664">
        <v>26810</v>
      </c>
      <c r="I463" s="665">
        <v>33850</v>
      </c>
      <c r="J463" s="508">
        <f t="shared" si="14"/>
        <v>26810</v>
      </c>
      <c r="K463" s="509">
        <f t="shared" si="15"/>
        <v>33850</v>
      </c>
    </row>
    <row r="464" spans="1:11">
      <c r="A464" s="1231"/>
      <c r="B464" s="503" t="s">
        <v>2545</v>
      </c>
      <c r="C464" s="504" t="s">
        <v>3069</v>
      </c>
      <c r="D464" s="505">
        <v>900</v>
      </c>
      <c r="E464" s="506">
        <v>160</v>
      </c>
      <c r="F464" s="506">
        <v>369</v>
      </c>
      <c r="G464" s="507">
        <v>1445.3999999999999</v>
      </c>
      <c r="H464" s="664">
        <v>29573</v>
      </c>
      <c r="I464" s="665">
        <v>36620</v>
      </c>
      <c r="J464" s="508">
        <f t="shared" si="14"/>
        <v>29573</v>
      </c>
      <c r="K464" s="509">
        <f t="shared" si="15"/>
        <v>36620</v>
      </c>
    </row>
    <row r="465" spans="1:11">
      <c r="A465" s="1231"/>
      <c r="B465" s="503" t="s">
        <v>2546</v>
      </c>
      <c r="C465" s="504" t="s">
        <v>3070</v>
      </c>
      <c r="D465" s="505">
        <v>900</v>
      </c>
      <c r="E465" s="506">
        <v>160</v>
      </c>
      <c r="F465" s="506">
        <v>410</v>
      </c>
      <c r="G465" s="507">
        <v>1606</v>
      </c>
      <c r="H465" s="664">
        <v>32336</v>
      </c>
      <c r="I465" s="665">
        <v>39380</v>
      </c>
      <c r="J465" s="508">
        <f t="shared" si="14"/>
        <v>32336</v>
      </c>
      <c r="K465" s="509">
        <f t="shared" si="15"/>
        <v>39380</v>
      </c>
    </row>
    <row r="466" spans="1:11">
      <c r="A466" s="1231"/>
      <c r="B466" s="503" t="s">
        <v>2547</v>
      </c>
      <c r="C466" s="504" t="s">
        <v>3071</v>
      </c>
      <c r="D466" s="505">
        <v>900</v>
      </c>
      <c r="E466" s="506">
        <v>160</v>
      </c>
      <c r="F466" s="506">
        <v>451</v>
      </c>
      <c r="G466" s="507">
        <v>1766.6</v>
      </c>
      <c r="H466" s="664">
        <v>35100</v>
      </c>
      <c r="I466" s="665">
        <v>42140</v>
      </c>
      <c r="J466" s="508">
        <f t="shared" si="14"/>
        <v>35100</v>
      </c>
      <c r="K466" s="509">
        <f t="shared" si="15"/>
        <v>42140</v>
      </c>
    </row>
    <row r="467" spans="1:11">
      <c r="A467" s="1231"/>
      <c r="B467" s="503" t="s">
        <v>2548</v>
      </c>
      <c r="C467" s="504" t="s">
        <v>3072</v>
      </c>
      <c r="D467" s="505">
        <v>900</v>
      </c>
      <c r="E467" s="506">
        <v>160</v>
      </c>
      <c r="F467" s="506">
        <v>492</v>
      </c>
      <c r="G467" s="507">
        <v>1927.1999999999998</v>
      </c>
      <c r="H467" s="664">
        <v>37863</v>
      </c>
      <c r="I467" s="665">
        <v>44910</v>
      </c>
      <c r="J467" s="508">
        <f t="shared" si="14"/>
        <v>37863</v>
      </c>
      <c r="K467" s="509">
        <f t="shared" si="15"/>
        <v>44910</v>
      </c>
    </row>
    <row r="468" spans="1:11">
      <c r="A468" s="1231"/>
      <c r="B468" s="503" t="s">
        <v>2549</v>
      </c>
      <c r="C468" s="504" t="s">
        <v>3073</v>
      </c>
      <c r="D468" s="505">
        <v>900</v>
      </c>
      <c r="E468" s="506">
        <v>160</v>
      </c>
      <c r="F468" s="506">
        <v>533</v>
      </c>
      <c r="G468" s="507">
        <v>2087.7999999999997</v>
      </c>
      <c r="H468" s="664">
        <v>40626</v>
      </c>
      <c r="I468" s="665">
        <v>47670</v>
      </c>
      <c r="J468" s="508">
        <f t="shared" si="14"/>
        <v>40626</v>
      </c>
      <c r="K468" s="509">
        <f t="shared" si="15"/>
        <v>47670</v>
      </c>
    </row>
    <row r="469" spans="1:11">
      <c r="A469" s="1231"/>
      <c r="B469" s="503" t="s">
        <v>2550</v>
      </c>
      <c r="C469" s="504" t="s">
        <v>3074</v>
      </c>
      <c r="D469" s="505">
        <v>900</v>
      </c>
      <c r="E469" s="506">
        <v>160</v>
      </c>
      <c r="F469" s="506">
        <v>574</v>
      </c>
      <c r="G469" s="507">
        <v>2248.4</v>
      </c>
      <c r="H469" s="664">
        <v>43390</v>
      </c>
      <c r="I469" s="665">
        <v>50430</v>
      </c>
      <c r="J469" s="508">
        <f t="shared" si="14"/>
        <v>43390</v>
      </c>
      <c r="K469" s="509">
        <f t="shared" si="15"/>
        <v>50430</v>
      </c>
    </row>
    <row r="470" spans="1:11" ht="15.75" thickBot="1">
      <c r="A470" s="1231"/>
      <c r="B470" s="510" t="s">
        <v>2551</v>
      </c>
      <c r="C470" s="511" t="s">
        <v>3075</v>
      </c>
      <c r="D470" s="512">
        <v>900</v>
      </c>
      <c r="E470" s="513">
        <v>160</v>
      </c>
      <c r="F470" s="513">
        <v>615</v>
      </c>
      <c r="G470" s="514">
        <v>2409</v>
      </c>
      <c r="H470" s="664">
        <v>46153</v>
      </c>
      <c r="I470" s="665">
        <v>53200</v>
      </c>
      <c r="J470" s="515">
        <f t="shared" si="14"/>
        <v>46153</v>
      </c>
      <c r="K470" s="516">
        <f t="shared" si="15"/>
        <v>53200</v>
      </c>
    </row>
    <row r="471" spans="1:11">
      <c r="A471" s="1231"/>
      <c r="B471" s="496" t="s">
        <v>2552</v>
      </c>
      <c r="C471" s="497" t="s">
        <v>3076</v>
      </c>
      <c r="D471" s="517">
        <v>1000</v>
      </c>
      <c r="E471" s="518">
        <v>160</v>
      </c>
      <c r="F471" s="518">
        <v>164</v>
      </c>
      <c r="G471" s="519">
        <v>703.2</v>
      </c>
      <c r="H471" s="664">
        <v>16503</v>
      </c>
      <c r="I471" s="665">
        <v>23550</v>
      </c>
      <c r="J471" s="501">
        <f t="shared" si="14"/>
        <v>16503</v>
      </c>
      <c r="K471" s="502">
        <f t="shared" si="15"/>
        <v>23550</v>
      </c>
    </row>
    <row r="472" spans="1:11">
      <c r="A472" s="1231"/>
      <c r="B472" s="503" t="s">
        <v>2553</v>
      </c>
      <c r="C472" s="504" t="s">
        <v>3077</v>
      </c>
      <c r="D472" s="505">
        <v>1000</v>
      </c>
      <c r="E472" s="506">
        <v>160</v>
      </c>
      <c r="F472" s="506">
        <v>205</v>
      </c>
      <c r="G472" s="507">
        <v>879</v>
      </c>
      <c r="H472" s="664">
        <v>19457</v>
      </c>
      <c r="I472" s="665">
        <v>26500</v>
      </c>
      <c r="J472" s="508">
        <f t="shared" si="14"/>
        <v>19457</v>
      </c>
      <c r="K472" s="509">
        <f t="shared" si="15"/>
        <v>26500</v>
      </c>
    </row>
    <row r="473" spans="1:11">
      <c r="A473" s="1231"/>
      <c r="B473" s="503" t="s">
        <v>2554</v>
      </c>
      <c r="C473" s="504" t="s">
        <v>3078</v>
      </c>
      <c r="D473" s="505">
        <v>1000</v>
      </c>
      <c r="E473" s="506">
        <v>160</v>
      </c>
      <c r="F473" s="506">
        <v>246</v>
      </c>
      <c r="G473" s="507">
        <v>1054.8000000000002</v>
      </c>
      <c r="H473" s="664">
        <v>22412</v>
      </c>
      <c r="I473" s="665">
        <v>29450</v>
      </c>
      <c r="J473" s="508">
        <f t="shared" si="14"/>
        <v>22412</v>
      </c>
      <c r="K473" s="509">
        <f t="shared" si="15"/>
        <v>29450</v>
      </c>
    </row>
    <row r="474" spans="1:11">
      <c r="A474" s="1231"/>
      <c r="B474" s="503" t="s">
        <v>2555</v>
      </c>
      <c r="C474" s="504" t="s">
        <v>3079</v>
      </c>
      <c r="D474" s="505">
        <v>1000</v>
      </c>
      <c r="E474" s="506">
        <v>160</v>
      </c>
      <c r="F474" s="506">
        <v>287</v>
      </c>
      <c r="G474" s="507">
        <v>1230.6000000000001</v>
      </c>
      <c r="H474" s="664">
        <v>25366</v>
      </c>
      <c r="I474" s="665">
        <v>32410</v>
      </c>
      <c r="J474" s="508">
        <f t="shared" si="14"/>
        <v>25366</v>
      </c>
      <c r="K474" s="509">
        <f t="shared" si="15"/>
        <v>32410</v>
      </c>
    </row>
    <row r="475" spans="1:11">
      <c r="A475" s="1231"/>
      <c r="B475" s="503" t="s">
        <v>2556</v>
      </c>
      <c r="C475" s="504" t="s">
        <v>3080</v>
      </c>
      <c r="D475" s="505">
        <v>1000</v>
      </c>
      <c r="E475" s="506">
        <v>160</v>
      </c>
      <c r="F475" s="506">
        <v>328</v>
      </c>
      <c r="G475" s="507">
        <v>1406.4</v>
      </c>
      <c r="H475" s="664">
        <v>28321</v>
      </c>
      <c r="I475" s="665">
        <v>35360</v>
      </c>
      <c r="J475" s="508">
        <f t="shared" si="14"/>
        <v>28321</v>
      </c>
      <c r="K475" s="509">
        <f t="shared" si="15"/>
        <v>35360</v>
      </c>
    </row>
    <row r="476" spans="1:11">
      <c r="A476" s="1231"/>
      <c r="B476" s="503" t="s">
        <v>2557</v>
      </c>
      <c r="C476" s="504" t="s">
        <v>3081</v>
      </c>
      <c r="D476" s="505">
        <v>1000</v>
      </c>
      <c r="E476" s="506">
        <v>160</v>
      </c>
      <c r="F476" s="506">
        <v>369</v>
      </c>
      <c r="G476" s="507">
        <v>1582.2</v>
      </c>
      <c r="H476" s="664">
        <v>31275</v>
      </c>
      <c r="I476" s="665">
        <v>38320</v>
      </c>
      <c r="J476" s="508">
        <f t="shared" ref="J476:J530" si="16">H476-H476*$E$3</f>
        <v>31275</v>
      </c>
      <c r="K476" s="509">
        <f t="shared" ref="K476:K530" si="17">I476-I476*$E$3</f>
        <v>38320</v>
      </c>
    </row>
    <row r="477" spans="1:11">
      <c r="A477" s="1231"/>
      <c r="B477" s="503" t="s">
        <v>2558</v>
      </c>
      <c r="C477" s="504" t="s">
        <v>3082</v>
      </c>
      <c r="D477" s="505">
        <v>1000</v>
      </c>
      <c r="E477" s="506">
        <v>160</v>
      </c>
      <c r="F477" s="506">
        <v>410</v>
      </c>
      <c r="G477" s="507">
        <v>1758</v>
      </c>
      <c r="H477" s="664">
        <v>34230</v>
      </c>
      <c r="I477" s="665">
        <v>41270</v>
      </c>
      <c r="J477" s="508">
        <f t="shared" si="16"/>
        <v>34230</v>
      </c>
      <c r="K477" s="509">
        <f t="shared" si="17"/>
        <v>41270</v>
      </c>
    </row>
    <row r="478" spans="1:11">
      <c r="A478" s="1231"/>
      <c r="B478" s="503" t="s">
        <v>2559</v>
      </c>
      <c r="C478" s="504" t="s">
        <v>3083</v>
      </c>
      <c r="D478" s="505">
        <v>1000</v>
      </c>
      <c r="E478" s="506">
        <v>160</v>
      </c>
      <c r="F478" s="506">
        <v>451</v>
      </c>
      <c r="G478" s="507">
        <v>1933.8000000000002</v>
      </c>
      <c r="H478" s="664">
        <v>37184</v>
      </c>
      <c r="I478" s="665">
        <v>44230</v>
      </c>
      <c r="J478" s="508">
        <f t="shared" si="16"/>
        <v>37184</v>
      </c>
      <c r="K478" s="509">
        <f t="shared" si="17"/>
        <v>44230</v>
      </c>
    </row>
    <row r="479" spans="1:11">
      <c r="A479" s="1231"/>
      <c r="B479" s="503" t="s">
        <v>2560</v>
      </c>
      <c r="C479" s="504" t="s">
        <v>3084</v>
      </c>
      <c r="D479" s="505">
        <v>1000</v>
      </c>
      <c r="E479" s="506">
        <v>160</v>
      </c>
      <c r="F479" s="506">
        <v>492</v>
      </c>
      <c r="G479" s="507">
        <v>2109.6000000000004</v>
      </c>
      <c r="H479" s="664">
        <v>40139</v>
      </c>
      <c r="I479" s="665">
        <v>47180</v>
      </c>
      <c r="J479" s="508">
        <f t="shared" si="16"/>
        <v>40139</v>
      </c>
      <c r="K479" s="509">
        <f t="shared" si="17"/>
        <v>47180</v>
      </c>
    </row>
    <row r="480" spans="1:11">
      <c r="A480" s="1231"/>
      <c r="B480" s="503" t="s">
        <v>2561</v>
      </c>
      <c r="C480" s="504" t="s">
        <v>3085</v>
      </c>
      <c r="D480" s="505">
        <v>1000</v>
      </c>
      <c r="E480" s="506">
        <v>160</v>
      </c>
      <c r="F480" s="506">
        <v>533</v>
      </c>
      <c r="G480" s="507">
        <v>2285.4</v>
      </c>
      <c r="H480" s="664">
        <v>43093</v>
      </c>
      <c r="I480" s="665">
        <v>50140</v>
      </c>
      <c r="J480" s="508">
        <f t="shared" si="16"/>
        <v>43093</v>
      </c>
      <c r="K480" s="509">
        <f t="shared" si="17"/>
        <v>50140</v>
      </c>
    </row>
    <row r="481" spans="1:11">
      <c r="A481" s="1231"/>
      <c r="B481" s="503" t="s">
        <v>2562</v>
      </c>
      <c r="C481" s="504" t="s">
        <v>3086</v>
      </c>
      <c r="D481" s="505">
        <v>1000</v>
      </c>
      <c r="E481" s="506">
        <v>160</v>
      </c>
      <c r="F481" s="506">
        <v>574</v>
      </c>
      <c r="G481" s="507">
        <v>2461.2000000000003</v>
      </c>
      <c r="H481" s="664">
        <v>46048</v>
      </c>
      <c r="I481" s="665">
        <v>53090</v>
      </c>
      <c r="J481" s="508">
        <f t="shared" si="16"/>
        <v>46048</v>
      </c>
      <c r="K481" s="509">
        <f t="shared" si="17"/>
        <v>53090</v>
      </c>
    </row>
    <row r="482" spans="1:11" ht="15.75" thickBot="1">
      <c r="A482" s="1231"/>
      <c r="B482" s="510" t="s">
        <v>2563</v>
      </c>
      <c r="C482" s="511" t="s">
        <v>3087</v>
      </c>
      <c r="D482" s="512">
        <v>1000</v>
      </c>
      <c r="E482" s="513">
        <v>160</v>
      </c>
      <c r="F482" s="513">
        <v>615</v>
      </c>
      <c r="G482" s="514">
        <v>2637</v>
      </c>
      <c r="H482" s="664">
        <v>49002</v>
      </c>
      <c r="I482" s="665">
        <v>56040</v>
      </c>
      <c r="J482" s="515">
        <f t="shared" si="16"/>
        <v>49002</v>
      </c>
      <c r="K482" s="516">
        <f t="shared" si="17"/>
        <v>56040</v>
      </c>
    </row>
    <row r="483" spans="1:11">
      <c r="A483" s="1231"/>
      <c r="B483" s="496" t="s">
        <v>2564</v>
      </c>
      <c r="C483" s="497" t="s">
        <v>3088</v>
      </c>
      <c r="D483" s="517">
        <v>1200</v>
      </c>
      <c r="E483" s="518">
        <v>160</v>
      </c>
      <c r="F483" s="518">
        <v>164</v>
      </c>
      <c r="G483" s="519">
        <v>828</v>
      </c>
      <c r="H483" s="664">
        <v>19430</v>
      </c>
      <c r="I483" s="665">
        <v>26470</v>
      </c>
      <c r="J483" s="501">
        <f t="shared" si="16"/>
        <v>19430</v>
      </c>
      <c r="K483" s="502">
        <f t="shared" si="17"/>
        <v>26470</v>
      </c>
    </row>
    <row r="484" spans="1:11">
      <c r="A484" s="1231"/>
      <c r="B484" s="503" t="s">
        <v>2565</v>
      </c>
      <c r="C484" s="504" t="s">
        <v>3089</v>
      </c>
      <c r="D484" s="505">
        <v>1200</v>
      </c>
      <c r="E484" s="506">
        <v>160</v>
      </c>
      <c r="F484" s="506">
        <v>205</v>
      </c>
      <c r="G484" s="507">
        <v>1035</v>
      </c>
      <c r="H484" s="664">
        <v>22927</v>
      </c>
      <c r="I484" s="665">
        <v>29970</v>
      </c>
      <c r="J484" s="508">
        <f t="shared" si="16"/>
        <v>22927</v>
      </c>
      <c r="K484" s="509">
        <f t="shared" si="17"/>
        <v>29970</v>
      </c>
    </row>
    <row r="485" spans="1:11">
      <c r="A485" s="1231"/>
      <c r="B485" s="503" t="s">
        <v>2566</v>
      </c>
      <c r="C485" s="504" t="s">
        <v>3090</v>
      </c>
      <c r="D485" s="505">
        <v>1200</v>
      </c>
      <c r="E485" s="506">
        <v>160</v>
      </c>
      <c r="F485" s="506">
        <v>246</v>
      </c>
      <c r="G485" s="507">
        <v>1242</v>
      </c>
      <c r="H485" s="664">
        <v>26423</v>
      </c>
      <c r="I485" s="665">
        <v>33470</v>
      </c>
      <c r="J485" s="508">
        <f t="shared" si="16"/>
        <v>26423</v>
      </c>
      <c r="K485" s="509">
        <f t="shared" si="17"/>
        <v>33470</v>
      </c>
    </row>
    <row r="486" spans="1:11">
      <c r="A486" s="1231"/>
      <c r="B486" s="503" t="s">
        <v>2567</v>
      </c>
      <c r="C486" s="504" t="s">
        <v>3091</v>
      </c>
      <c r="D486" s="505">
        <v>1200</v>
      </c>
      <c r="E486" s="506">
        <v>160</v>
      </c>
      <c r="F486" s="506">
        <v>287</v>
      </c>
      <c r="G486" s="507">
        <v>1449</v>
      </c>
      <c r="H486" s="664">
        <v>29919</v>
      </c>
      <c r="I486" s="665">
        <v>36960</v>
      </c>
      <c r="J486" s="508">
        <f t="shared" si="16"/>
        <v>29919</v>
      </c>
      <c r="K486" s="509">
        <f t="shared" si="17"/>
        <v>36960</v>
      </c>
    </row>
    <row r="487" spans="1:11">
      <c r="A487" s="1231"/>
      <c r="B487" s="503" t="s">
        <v>2568</v>
      </c>
      <c r="C487" s="504" t="s">
        <v>3092</v>
      </c>
      <c r="D487" s="505">
        <v>1200</v>
      </c>
      <c r="E487" s="506">
        <v>160</v>
      </c>
      <c r="F487" s="506">
        <v>328</v>
      </c>
      <c r="G487" s="507">
        <v>1656</v>
      </c>
      <c r="H487" s="664">
        <v>33415</v>
      </c>
      <c r="I487" s="665">
        <v>40460</v>
      </c>
      <c r="J487" s="508">
        <f t="shared" si="16"/>
        <v>33415</v>
      </c>
      <c r="K487" s="509">
        <f t="shared" si="17"/>
        <v>40460</v>
      </c>
    </row>
    <row r="488" spans="1:11">
      <c r="A488" s="1231"/>
      <c r="B488" s="503" t="s">
        <v>2569</v>
      </c>
      <c r="C488" s="504" t="s">
        <v>3093</v>
      </c>
      <c r="D488" s="505">
        <v>1200</v>
      </c>
      <c r="E488" s="506">
        <v>160</v>
      </c>
      <c r="F488" s="506">
        <v>369</v>
      </c>
      <c r="G488" s="507">
        <v>1863</v>
      </c>
      <c r="H488" s="664">
        <v>36911</v>
      </c>
      <c r="I488" s="665">
        <v>43950</v>
      </c>
      <c r="J488" s="508">
        <f t="shared" si="16"/>
        <v>36911</v>
      </c>
      <c r="K488" s="509">
        <f t="shared" si="17"/>
        <v>43950</v>
      </c>
    </row>
    <row r="489" spans="1:11">
      <c r="A489" s="1231"/>
      <c r="B489" s="503" t="s">
        <v>2570</v>
      </c>
      <c r="C489" s="504" t="s">
        <v>3094</v>
      </c>
      <c r="D489" s="505">
        <v>1200</v>
      </c>
      <c r="E489" s="506">
        <v>160</v>
      </c>
      <c r="F489" s="506">
        <v>410</v>
      </c>
      <c r="G489" s="507">
        <v>2070</v>
      </c>
      <c r="H489" s="664">
        <v>40407</v>
      </c>
      <c r="I489" s="665">
        <v>47450</v>
      </c>
      <c r="J489" s="508">
        <f t="shared" si="16"/>
        <v>40407</v>
      </c>
      <c r="K489" s="509">
        <f t="shared" si="17"/>
        <v>47450</v>
      </c>
    </row>
    <row r="490" spans="1:11">
      <c r="A490" s="1231"/>
      <c r="B490" s="503" t="s">
        <v>2571</v>
      </c>
      <c r="C490" s="504" t="s">
        <v>3095</v>
      </c>
      <c r="D490" s="505">
        <v>1200</v>
      </c>
      <c r="E490" s="506">
        <v>160</v>
      </c>
      <c r="F490" s="506">
        <v>451</v>
      </c>
      <c r="G490" s="507">
        <v>2277</v>
      </c>
      <c r="H490" s="664">
        <v>43903</v>
      </c>
      <c r="I490" s="665">
        <v>50950</v>
      </c>
      <c r="J490" s="508">
        <f t="shared" si="16"/>
        <v>43903</v>
      </c>
      <c r="K490" s="509">
        <f t="shared" si="17"/>
        <v>50950</v>
      </c>
    </row>
    <row r="491" spans="1:11">
      <c r="A491" s="1231"/>
      <c r="B491" s="503" t="s">
        <v>2572</v>
      </c>
      <c r="C491" s="504" t="s">
        <v>3096</v>
      </c>
      <c r="D491" s="505">
        <v>1200</v>
      </c>
      <c r="E491" s="506">
        <v>160</v>
      </c>
      <c r="F491" s="506">
        <v>492</v>
      </c>
      <c r="G491" s="507">
        <v>2484</v>
      </c>
      <c r="H491" s="664">
        <v>47400</v>
      </c>
      <c r="I491" s="665">
        <v>54440</v>
      </c>
      <c r="J491" s="508">
        <f t="shared" si="16"/>
        <v>47400</v>
      </c>
      <c r="K491" s="509">
        <f t="shared" si="17"/>
        <v>54440</v>
      </c>
    </row>
    <row r="492" spans="1:11">
      <c r="A492" s="1231"/>
      <c r="B492" s="503" t="s">
        <v>2573</v>
      </c>
      <c r="C492" s="504" t="s">
        <v>3097</v>
      </c>
      <c r="D492" s="505">
        <v>1200</v>
      </c>
      <c r="E492" s="506">
        <v>160</v>
      </c>
      <c r="F492" s="506">
        <v>533</v>
      </c>
      <c r="G492" s="507">
        <v>2691</v>
      </c>
      <c r="H492" s="664">
        <v>50896</v>
      </c>
      <c r="I492" s="665">
        <v>57940</v>
      </c>
      <c r="J492" s="508">
        <f t="shared" si="16"/>
        <v>50896</v>
      </c>
      <c r="K492" s="509">
        <f t="shared" si="17"/>
        <v>57940</v>
      </c>
    </row>
    <row r="493" spans="1:11">
      <c r="A493" s="1231"/>
      <c r="B493" s="503" t="s">
        <v>2574</v>
      </c>
      <c r="C493" s="504" t="s">
        <v>3098</v>
      </c>
      <c r="D493" s="505">
        <v>1200</v>
      </c>
      <c r="E493" s="506">
        <v>160</v>
      </c>
      <c r="F493" s="506">
        <v>574</v>
      </c>
      <c r="G493" s="507">
        <v>2898</v>
      </c>
      <c r="H493" s="664">
        <v>54392</v>
      </c>
      <c r="I493" s="665">
        <v>61430</v>
      </c>
      <c r="J493" s="508">
        <f t="shared" si="16"/>
        <v>54392</v>
      </c>
      <c r="K493" s="509">
        <f t="shared" si="17"/>
        <v>61430</v>
      </c>
    </row>
    <row r="494" spans="1:11" ht="15.75" thickBot="1">
      <c r="A494" s="1231"/>
      <c r="B494" s="510" t="s">
        <v>2575</v>
      </c>
      <c r="C494" s="511" t="s">
        <v>3099</v>
      </c>
      <c r="D494" s="512">
        <v>1200</v>
      </c>
      <c r="E494" s="513">
        <v>160</v>
      </c>
      <c r="F494" s="513">
        <v>615</v>
      </c>
      <c r="G494" s="514">
        <v>3105</v>
      </c>
      <c r="H494" s="664">
        <v>57888</v>
      </c>
      <c r="I494" s="665">
        <v>64930</v>
      </c>
      <c r="J494" s="515">
        <f t="shared" si="16"/>
        <v>57888</v>
      </c>
      <c r="K494" s="516">
        <f t="shared" si="17"/>
        <v>64930</v>
      </c>
    </row>
    <row r="495" spans="1:11">
      <c r="A495" s="1231"/>
      <c r="B495" s="496" t="s">
        <v>2576</v>
      </c>
      <c r="C495" s="497" t="s">
        <v>3100</v>
      </c>
      <c r="D495" s="517">
        <v>1500</v>
      </c>
      <c r="E495" s="518">
        <v>160</v>
      </c>
      <c r="F495" s="518">
        <v>164</v>
      </c>
      <c r="G495" s="519">
        <v>1013.6</v>
      </c>
      <c r="H495" s="664">
        <v>22050</v>
      </c>
      <c r="I495" s="665">
        <v>29090</v>
      </c>
      <c r="J495" s="501">
        <f t="shared" si="16"/>
        <v>22050</v>
      </c>
      <c r="K495" s="502">
        <f t="shared" si="17"/>
        <v>29090</v>
      </c>
    </row>
    <row r="496" spans="1:11">
      <c r="A496" s="1231"/>
      <c r="B496" s="503" t="s">
        <v>2577</v>
      </c>
      <c r="C496" s="504" t="s">
        <v>3101</v>
      </c>
      <c r="D496" s="505">
        <v>1500</v>
      </c>
      <c r="E496" s="506">
        <v>160</v>
      </c>
      <c r="F496" s="506">
        <v>205</v>
      </c>
      <c r="G496" s="507">
        <v>1267</v>
      </c>
      <c r="H496" s="664">
        <v>26186</v>
      </c>
      <c r="I496" s="665">
        <v>33230</v>
      </c>
      <c r="J496" s="508">
        <f t="shared" si="16"/>
        <v>26186</v>
      </c>
      <c r="K496" s="509">
        <f t="shared" si="17"/>
        <v>33230</v>
      </c>
    </row>
    <row r="497" spans="1:11">
      <c r="A497" s="1231"/>
      <c r="B497" s="503" t="s">
        <v>2578</v>
      </c>
      <c r="C497" s="504" t="s">
        <v>3102</v>
      </c>
      <c r="D497" s="505">
        <v>1500</v>
      </c>
      <c r="E497" s="506">
        <v>160</v>
      </c>
      <c r="F497" s="506">
        <v>246</v>
      </c>
      <c r="G497" s="507">
        <v>1520.4</v>
      </c>
      <c r="H497" s="664">
        <v>30322</v>
      </c>
      <c r="I497" s="665">
        <v>37360</v>
      </c>
      <c r="J497" s="508">
        <f t="shared" si="16"/>
        <v>30322</v>
      </c>
      <c r="K497" s="509">
        <f t="shared" si="17"/>
        <v>37360</v>
      </c>
    </row>
    <row r="498" spans="1:11">
      <c r="A498" s="1231"/>
      <c r="B498" s="503" t="s">
        <v>2579</v>
      </c>
      <c r="C498" s="504" t="s">
        <v>3103</v>
      </c>
      <c r="D498" s="505">
        <v>1500</v>
      </c>
      <c r="E498" s="506">
        <v>160</v>
      </c>
      <c r="F498" s="506">
        <v>287</v>
      </c>
      <c r="G498" s="507">
        <v>1773.8</v>
      </c>
      <c r="H498" s="664">
        <v>34458</v>
      </c>
      <c r="I498" s="665">
        <v>41500</v>
      </c>
      <c r="J498" s="508">
        <f t="shared" si="16"/>
        <v>34458</v>
      </c>
      <c r="K498" s="509">
        <f t="shared" si="17"/>
        <v>41500</v>
      </c>
    </row>
    <row r="499" spans="1:11">
      <c r="A499" s="1231"/>
      <c r="B499" s="503" t="s">
        <v>2580</v>
      </c>
      <c r="C499" s="504" t="s">
        <v>3104</v>
      </c>
      <c r="D499" s="505">
        <v>1500</v>
      </c>
      <c r="E499" s="506">
        <v>160</v>
      </c>
      <c r="F499" s="506">
        <v>328</v>
      </c>
      <c r="G499" s="507">
        <v>2027.2</v>
      </c>
      <c r="H499" s="664">
        <v>38595</v>
      </c>
      <c r="I499" s="665">
        <v>45640</v>
      </c>
      <c r="J499" s="508">
        <f t="shared" si="16"/>
        <v>38595</v>
      </c>
      <c r="K499" s="509">
        <f t="shared" si="17"/>
        <v>45640</v>
      </c>
    </row>
    <row r="500" spans="1:11">
      <c r="A500" s="1231"/>
      <c r="B500" s="503" t="s">
        <v>2581</v>
      </c>
      <c r="C500" s="504" t="s">
        <v>3105</v>
      </c>
      <c r="D500" s="505">
        <v>1500</v>
      </c>
      <c r="E500" s="506">
        <v>160</v>
      </c>
      <c r="F500" s="506">
        <v>369</v>
      </c>
      <c r="G500" s="507">
        <v>2280.6</v>
      </c>
      <c r="H500" s="664">
        <v>42731</v>
      </c>
      <c r="I500" s="665">
        <v>49770</v>
      </c>
      <c r="J500" s="508">
        <f t="shared" si="16"/>
        <v>42731</v>
      </c>
      <c r="K500" s="509">
        <f t="shared" si="17"/>
        <v>49770</v>
      </c>
    </row>
    <row r="501" spans="1:11">
      <c r="A501" s="1231"/>
      <c r="B501" s="503" t="s">
        <v>2582</v>
      </c>
      <c r="C501" s="504" t="s">
        <v>3106</v>
      </c>
      <c r="D501" s="505">
        <v>1500</v>
      </c>
      <c r="E501" s="506">
        <v>160</v>
      </c>
      <c r="F501" s="506">
        <v>410</v>
      </c>
      <c r="G501" s="507">
        <v>2534</v>
      </c>
      <c r="H501" s="664">
        <v>46867</v>
      </c>
      <c r="I501" s="665">
        <v>53910</v>
      </c>
      <c r="J501" s="508">
        <f t="shared" si="16"/>
        <v>46867</v>
      </c>
      <c r="K501" s="509">
        <f t="shared" si="17"/>
        <v>53910</v>
      </c>
    </row>
    <row r="502" spans="1:11">
      <c r="A502" s="1231"/>
      <c r="B502" s="503" t="s">
        <v>2583</v>
      </c>
      <c r="C502" s="504" t="s">
        <v>3107</v>
      </c>
      <c r="D502" s="505">
        <v>1500</v>
      </c>
      <c r="E502" s="506">
        <v>160</v>
      </c>
      <c r="F502" s="506">
        <v>451</v>
      </c>
      <c r="G502" s="507">
        <v>2787.4</v>
      </c>
      <c r="H502" s="664">
        <v>51004</v>
      </c>
      <c r="I502" s="665">
        <v>58050</v>
      </c>
      <c r="J502" s="508">
        <f t="shared" si="16"/>
        <v>51004</v>
      </c>
      <c r="K502" s="509">
        <f t="shared" si="17"/>
        <v>58050</v>
      </c>
    </row>
    <row r="503" spans="1:11">
      <c r="A503" s="1231"/>
      <c r="B503" s="503" t="s">
        <v>2584</v>
      </c>
      <c r="C503" s="504" t="s">
        <v>3108</v>
      </c>
      <c r="D503" s="505">
        <v>1500</v>
      </c>
      <c r="E503" s="506">
        <v>160</v>
      </c>
      <c r="F503" s="506">
        <v>492</v>
      </c>
      <c r="G503" s="507">
        <v>3040.8</v>
      </c>
      <c r="H503" s="664">
        <v>55140</v>
      </c>
      <c r="I503" s="665">
        <v>62180</v>
      </c>
      <c r="J503" s="508">
        <f t="shared" si="16"/>
        <v>55140</v>
      </c>
      <c r="K503" s="509">
        <f t="shared" si="17"/>
        <v>62180</v>
      </c>
    </row>
    <row r="504" spans="1:11">
      <c r="A504" s="1231"/>
      <c r="B504" s="503" t="s">
        <v>2585</v>
      </c>
      <c r="C504" s="504" t="s">
        <v>3109</v>
      </c>
      <c r="D504" s="505">
        <v>1500</v>
      </c>
      <c r="E504" s="506">
        <v>160</v>
      </c>
      <c r="F504" s="506">
        <v>533</v>
      </c>
      <c r="G504" s="507">
        <v>3294.2000000000003</v>
      </c>
      <c r="H504" s="664">
        <v>59276</v>
      </c>
      <c r="I504" s="665">
        <v>66320</v>
      </c>
      <c r="J504" s="508">
        <f t="shared" si="16"/>
        <v>59276</v>
      </c>
      <c r="K504" s="509">
        <f t="shared" si="17"/>
        <v>66320</v>
      </c>
    </row>
    <row r="505" spans="1:11">
      <c r="A505" s="1231"/>
      <c r="B505" s="503" t="s">
        <v>2586</v>
      </c>
      <c r="C505" s="504" t="s">
        <v>3110</v>
      </c>
      <c r="D505" s="505">
        <v>1500</v>
      </c>
      <c r="E505" s="506">
        <v>160</v>
      </c>
      <c r="F505" s="506">
        <v>574</v>
      </c>
      <c r="G505" s="507">
        <v>3547.6</v>
      </c>
      <c r="H505" s="664">
        <v>63412</v>
      </c>
      <c r="I505" s="665">
        <v>70460</v>
      </c>
      <c r="J505" s="508">
        <f t="shared" si="16"/>
        <v>63412</v>
      </c>
      <c r="K505" s="509">
        <f t="shared" si="17"/>
        <v>70460</v>
      </c>
    </row>
    <row r="506" spans="1:11" ht="15.75" thickBot="1">
      <c r="A506" s="1231"/>
      <c r="B506" s="510" t="s">
        <v>2587</v>
      </c>
      <c r="C506" s="511" t="s">
        <v>3111</v>
      </c>
      <c r="D506" s="512">
        <v>1500</v>
      </c>
      <c r="E506" s="513">
        <v>160</v>
      </c>
      <c r="F506" s="513">
        <v>615</v>
      </c>
      <c r="G506" s="514">
        <v>3801</v>
      </c>
      <c r="H506" s="664">
        <v>67549</v>
      </c>
      <c r="I506" s="665">
        <v>74590</v>
      </c>
      <c r="J506" s="515">
        <f t="shared" si="16"/>
        <v>67549</v>
      </c>
      <c r="K506" s="516">
        <f t="shared" si="17"/>
        <v>74590</v>
      </c>
    </row>
    <row r="507" spans="1:11">
      <c r="A507" s="1231"/>
      <c r="B507" s="496" t="s">
        <v>2588</v>
      </c>
      <c r="C507" s="497" t="s">
        <v>3112</v>
      </c>
      <c r="D507" s="517">
        <v>1750</v>
      </c>
      <c r="E507" s="518">
        <v>160</v>
      </c>
      <c r="F507" s="518">
        <v>164</v>
      </c>
      <c r="G507" s="519">
        <v>1167.2</v>
      </c>
      <c r="H507" s="664">
        <v>24430</v>
      </c>
      <c r="I507" s="665">
        <v>31470</v>
      </c>
      <c r="J507" s="501">
        <f t="shared" si="16"/>
        <v>24430</v>
      </c>
      <c r="K507" s="502">
        <f t="shared" si="17"/>
        <v>31470</v>
      </c>
    </row>
    <row r="508" spans="1:11">
      <c r="A508" s="1231"/>
      <c r="B508" s="503" t="s">
        <v>2589</v>
      </c>
      <c r="C508" s="504" t="s">
        <v>3113</v>
      </c>
      <c r="D508" s="505">
        <v>1750</v>
      </c>
      <c r="E508" s="506">
        <v>160</v>
      </c>
      <c r="F508" s="506">
        <v>205</v>
      </c>
      <c r="G508" s="507">
        <v>1459</v>
      </c>
      <c r="H508" s="664">
        <v>29120</v>
      </c>
      <c r="I508" s="665">
        <v>36160</v>
      </c>
      <c r="J508" s="508">
        <f t="shared" si="16"/>
        <v>29120</v>
      </c>
      <c r="K508" s="509">
        <f t="shared" si="17"/>
        <v>36160</v>
      </c>
    </row>
    <row r="509" spans="1:11">
      <c r="A509" s="1231"/>
      <c r="B509" s="503" t="s">
        <v>2590</v>
      </c>
      <c r="C509" s="504" t="s">
        <v>3114</v>
      </c>
      <c r="D509" s="505">
        <v>1750</v>
      </c>
      <c r="E509" s="506">
        <v>160</v>
      </c>
      <c r="F509" s="506">
        <v>246</v>
      </c>
      <c r="G509" s="507">
        <v>1750.8000000000002</v>
      </c>
      <c r="H509" s="664">
        <v>33811</v>
      </c>
      <c r="I509" s="665">
        <v>40850</v>
      </c>
      <c r="J509" s="508">
        <f t="shared" si="16"/>
        <v>33811</v>
      </c>
      <c r="K509" s="509">
        <f t="shared" si="17"/>
        <v>40850</v>
      </c>
    </row>
    <row r="510" spans="1:11">
      <c r="A510" s="1231"/>
      <c r="B510" s="503" t="s">
        <v>2591</v>
      </c>
      <c r="C510" s="504" t="s">
        <v>3115</v>
      </c>
      <c r="D510" s="505">
        <v>1750</v>
      </c>
      <c r="E510" s="506">
        <v>160</v>
      </c>
      <c r="F510" s="506">
        <v>287</v>
      </c>
      <c r="G510" s="507">
        <v>2042.6000000000001</v>
      </c>
      <c r="H510" s="664">
        <v>38502</v>
      </c>
      <c r="I510" s="665">
        <v>45540</v>
      </c>
      <c r="J510" s="508">
        <f t="shared" si="16"/>
        <v>38502</v>
      </c>
      <c r="K510" s="509">
        <f t="shared" si="17"/>
        <v>45540</v>
      </c>
    </row>
    <row r="511" spans="1:11">
      <c r="A511" s="1231"/>
      <c r="B511" s="503" t="s">
        <v>2592</v>
      </c>
      <c r="C511" s="504" t="s">
        <v>3116</v>
      </c>
      <c r="D511" s="505">
        <v>1750</v>
      </c>
      <c r="E511" s="506">
        <v>160</v>
      </c>
      <c r="F511" s="506">
        <v>328</v>
      </c>
      <c r="G511" s="507">
        <v>2334.4</v>
      </c>
      <c r="H511" s="664">
        <v>43193</v>
      </c>
      <c r="I511" s="665">
        <v>50240</v>
      </c>
      <c r="J511" s="508">
        <f t="shared" si="16"/>
        <v>43193</v>
      </c>
      <c r="K511" s="509">
        <f t="shared" si="17"/>
        <v>50240</v>
      </c>
    </row>
    <row r="512" spans="1:11">
      <c r="A512" s="1231"/>
      <c r="B512" s="503" t="s">
        <v>2593</v>
      </c>
      <c r="C512" s="504" t="s">
        <v>3117</v>
      </c>
      <c r="D512" s="505">
        <v>1750</v>
      </c>
      <c r="E512" s="506">
        <v>160</v>
      </c>
      <c r="F512" s="506">
        <v>369</v>
      </c>
      <c r="G512" s="507">
        <v>2626.2000000000003</v>
      </c>
      <c r="H512" s="664">
        <v>47884</v>
      </c>
      <c r="I512" s="665">
        <v>54930</v>
      </c>
      <c r="J512" s="508">
        <f t="shared" si="16"/>
        <v>47884</v>
      </c>
      <c r="K512" s="509">
        <f t="shared" si="17"/>
        <v>54930</v>
      </c>
    </row>
    <row r="513" spans="1:11">
      <c r="A513" s="1231"/>
      <c r="B513" s="503" t="s">
        <v>2594</v>
      </c>
      <c r="C513" s="504" t="s">
        <v>3118</v>
      </c>
      <c r="D513" s="505">
        <v>1750</v>
      </c>
      <c r="E513" s="506">
        <v>160</v>
      </c>
      <c r="F513" s="506">
        <v>410</v>
      </c>
      <c r="G513" s="507">
        <v>2918</v>
      </c>
      <c r="H513" s="664">
        <v>52575</v>
      </c>
      <c r="I513" s="665">
        <v>59620</v>
      </c>
      <c r="J513" s="508">
        <f t="shared" si="16"/>
        <v>52575</v>
      </c>
      <c r="K513" s="509">
        <f t="shared" si="17"/>
        <v>59620</v>
      </c>
    </row>
    <row r="514" spans="1:11">
      <c r="A514" s="1231"/>
      <c r="B514" s="503" t="s">
        <v>2595</v>
      </c>
      <c r="C514" s="504" t="s">
        <v>3119</v>
      </c>
      <c r="D514" s="505">
        <v>1750</v>
      </c>
      <c r="E514" s="506">
        <v>160</v>
      </c>
      <c r="F514" s="506">
        <v>451</v>
      </c>
      <c r="G514" s="507">
        <v>3209.8</v>
      </c>
      <c r="H514" s="664">
        <v>57265</v>
      </c>
      <c r="I514" s="665">
        <v>64310</v>
      </c>
      <c r="J514" s="508">
        <f t="shared" si="16"/>
        <v>57265</v>
      </c>
      <c r="K514" s="509">
        <f t="shared" si="17"/>
        <v>64310</v>
      </c>
    </row>
    <row r="515" spans="1:11">
      <c r="A515" s="1231"/>
      <c r="B515" s="503" t="s">
        <v>2596</v>
      </c>
      <c r="C515" s="504" t="s">
        <v>3120</v>
      </c>
      <c r="D515" s="505">
        <v>1750</v>
      </c>
      <c r="E515" s="506">
        <v>160</v>
      </c>
      <c r="F515" s="506">
        <v>492</v>
      </c>
      <c r="G515" s="507">
        <v>3501.6000000000004</v>
      </c>
      <c r="H515" s="664">
        <v>61956</v>
      </c>
      <c r="I515" s="665">
        <v>69000</v>
      </c>
      <c r="J515" s="508">
        <f t="shared" si="16"/>
        <v>61956</v>
      </c>
      <c r="K515" s="509">
        <f t="shared" si="17"/>
        <v>69000</v>
      </c>
    </row>
    <row r="516" spans="1:11">
      <c r="A516" s="1231"/>
      <c r="B516" s="503" t="s">
        <v>2597</v>
      </c>
      <c r="C516" s="504" t="s">
        <v>3121</v>
      </c>
      <c r="D516" s="505">
        <v>1750</v>
      </c>
      <c r="E516" s="506">
        <v>160</v>
      </c>
      <c r="F516" s="506">
        <v>533</v>
      </c>
      <c r="G516" s="507">
        <v>3793.4</v>
      </c>
      <c r="H516" s="664">
        <v>66647</v>
      </c>
      <c r="I516" s="665">
        <v>73690</v>
      </c>
      <c r="J516" s="508">
        <f t="shared" si="16"/>
        <v>66647</v>
      </c>
      <c r="K516" s="509">
        <f t="shared" si="17"/>
        <v>73690</v>
      </c>
    </row>
    <row r="517" spans="1:11">
      <c r="A517" s="1231"/>
      <c r="B517" s="503" t="s">
        <v>2598</v>
      </c>
      <c r="C517" s="504" t="s">
        <v>3122</v>
      </c>
      <c r="D517" s="505">
        <v>1750</v>
      </c>
      <c r="E517" s="506">
        <v>160</v>
      </c>
      <c r="F517" s="506">
        <v>574</v>
      </c>
      <c r="G517" s="507">
        <v>4085.2000000000003</v>
      </c>
      <c r="H517" s="664">
        <v>71338</v>
      </c>
      <c r="I517" s="665">
        <v>78380</v>
      </c>
      <c r="J517" s="508">
        <f t="shared" si="16"/>
        <v>71338</v>
      </c>
      <c r="K517" s="509">
        <f t="shared" si="17"/>
        <v>78380</v>
      </c>
    </row>
    <row r="518" spans="1:11" ht="15.75" thickBot="1">
      <c r="A518" s="1231"/>
      <c r="B518" s="510" t="s">
        <v>2599</v>
      </c>
      <c r="C518" s="511" t="s">
        <v>3123</v>
      </c>
      <c r="D518" s="512">
        <v>1750</v>
      </c>
      <c r="E518" s="513">
        <v>160</v>
      </c>
      <c r="F518" s="513">
        <v>615</v>
      </c>
      <c r="G518" s="514">
        <v>4377</v>
      </c>
      <c r="H518" s="664">
        <v>76029</v>
      </c>
      <c r="I518" s="665">
        <v>83070</v>
      </c>
      <c r="J518" s="515">
        <f t="shared" si="16"/>
        <v>76029</v>
      </c>
      <c r="K518" s="516">
        <f t="shared" si="17"/>
        <v>83070</v>
      </c>
    </row>
    <row r="519" spans="1:11">
      <c r="A519" s="1231"/>
      <c r="B519" s="496" t="s">
        <v>2600</v>
      </c>
      <c r="C519" s="497" t="s">
        <v>3124</v>
      </c>
      <c r="D519" s="517">
        <v>2000</v>
      </c>
      <c r="E519" s="518">
        <v>160</v>
      </c>
      <c r="F519" s="518">
        <v>164</v>
      </c>
      <c r="G519" s="519">
        <v>1322.4</v>
      </c>
      <c r="H519" s="664">
        <v>27119</v>
      </c>
      <c r="I519" s="665">
        <v>34160</v>
      </c>
      <c r="J519" s="501">
        <f t="shared" si="16"/>
        <v>27119</v>
      </c>
      <c r="K519" s="502">
        <f t="shared" si="17"/>
        <v>34160</v>
      </c>
    </row>
    <row r="520" spans="1:11">
      <c r="A520" s="1231"/>
      <c r="B520" s="503" t="s">
        <v>2601</v>
      </c>
      <c r="C520" s="504" t="s">
        <v>3125</v>
      </c>
      <c r="D520" s="505">
        <v>2000</v>
      </c>
      <c r="E520" s="506">
        <v>160</v>
      </c>
      <c r="F520" s="506">
        <v>205</v>
      </c>
      <c r="G520" s="507">
        <v>1653</v>
      </c>
      <c r="H520" s="664">
        <v>32464</v>
      </c>
      <c r="I520" s="665">
        <v>39510</v>
      </c>
      <c r="J520" s="508">
        <f t="shared" si="16"/>
        <v>32464</v>
      </c>
      <c r="K520" s="509">
        <f t="shared" si="17"/>
        <v>39510</v>
      </c>
    </row>
    <row r="521" spans="1:11">
      <c r="A521" s="1231"/>
      <c r="B521" s="503" t="s">
        <v>2602</v>
      </c>
      <c r="C521" s="504" t="s">
        <v>3126</v>
      </c>
      <c r="D521" s="505">
        <v>2000</v>
      </c>
      <c r="E521" s="506">
        <v>160</v>
      </c>
      <c r="F521" s="506">
        <v>246</v>
      </c>
      <c r="G521" s="507">
        <v>1983.6000000000001</v>
      </c>
      <c r="H521" s="664">
        <v>37809</v>
      </c>
      <c r="I521" s="665">
        <v>44850</v>
      </c>
      <c r="J521" s="508">
        <f t="shared" si="16"/>
        <v>37809</v>
      </c>
      <c r="K521" s="509">
        <f t="shared" si="17"/>
        <v>44850</v>
      </c>
    </row>
    <row r="522" spans="1:11">
      <c r="A522" s="1231"/>
      <c r="B522" s="503" t="s">
        <v>2603</v>
      </c>
      <c r="C522" s="504" t="s">
        <v>3127</v>
      </c>
      <c r="D522" s="505">
        <v>2000</v>
      </c>
      <c r="E522" s="506">
        <v>160</v>
      </c>
      <c r="F522" s="506">
        <v>287</v>
      </c>
      <c r="G522" s="507">
        <v>2314.2000000000003</v>
      </c>
      <c r="H522" s="664">
        <v>43154</v>
      </c>
      <c r="I522" s="665">
        <v>50200</v>
      </c>
      <c r="J522" s="508">
        <f t="shared" si="16"/>
        <v>43154</v>
      </c>
      <c r="K522" s="509">
        <f t="shared" si="17"/>
        <v>50200</v>
      </c>
    </row>
    <row r="523" spans="1:11">
      <c r="A523" s="1231"/>
      <c r="B523" s="503" t="s">
        <v>2604</v>
      </c>
      <c r="C523" s="504" t="s">
        <v>3128</v>
      </c>
      <c r="D523" s="505">
        <v>2000</v>
      </c>
      <c r="E523" s="506">
        <v>160</v>
      </c>
      <c r="F523" s="506">
        <v>328</v>
      </c>
      <c r="G523" s="507">
        <v>2644.8</v>
      </c>
      <c r="H523" s="664">
        <v>48499</v>
      </c>
      <c r="I523" s="665">
        <v>55540</v>
      </c>
      <c r="J523" s="508">
        <f t="shared" si="16"/>
        <v>48499</v>
      </c>
      <c r="K523" s="509">
        <f t="shared" si="17"/>
        <v>55540</v>
      </c>
    </row>
    <row r="524" spans="1:11">
      <c r="A524" s="1231"/>
      <c r="B524" s="503" t="s">
        <v>2605</v>
      </c>
      <c r="C524" s="504" t="s">
        <v>3129</v>
      </c>
      <c r="D524" s="505">
        <v>2000</v>
      </c>
      <c r="E524" s="506">
        <v>160</v>
      </c>
      <c r="F524" s="506">
        <v>369</v>
      </c>
      <c r="G524" s="507">
        <v>2975.4</v>
      </c>
      <c r="H524" s="664">
        <v>53844</v>
      </c>
      <c r="I524" s="665">
        <v>60890</v>
      </c>
      <c r="J524" s="508">
        <f t="shared" si="16"/>
        <v>53844</v>
      </c>
      <c r="K524" s="509">
        <f t="shared" si="17"/>
        <v>60890</v>
      </c>
    </row>
    <row r="525" spans="1:11">
      <c r="A525" s="1231"/>
      <c r="B525" s="503" t="s">
        <v>2606</v>
      </c>
      <c r="C525" s="504" t="s">
        <v>3130</v>
      </c>
      <c r="D525" s="505">
        <v>2000</v>
      </c>
      <c r="E525" s="506">
        <v>160</v>
      </c>
      <c r="F525" s="506">
        <v>410</v>
      </c>
      <c r="G525" s="507">
        <v>3306</v>
      </c>
      <c r="H525" s="664">
        <v>59189</v>
      </c>
      <c r="I525" s="665">
        <v>66230</v>
      </c>
      <c r="J525" s="508">
        <f t="shared" si="16"/>
        <v>59189</v>
      </c>
      <c r="K525" s="509">
        <f t="shared" si="17"/>
        <v>66230</v>
      </c>
    </row>
    <row r="526" spans="1:11">
      <c r="A526" s="1231"/>
      <c r="B526" s="503" t="s">
        <v>2607</v>
      </c>
      <c r="C526" s="504" t="s">
        <v>3131</v>
      </c>
      <c r="D526" s="505">
        <v>2000</v>
      </c>
      <c r="E526" s="506">
        <v>160</v>
      </c>
      <c r="F526" s="506">
        <v>451</v>
      </c>
      <c r="G526" s="507">
        <v>3636.6000000000004</v>
      </c>
      <c r="H526" s="664">
        <v>64534</v>
      </c>
      <c r="I526" s="665">
        <v>71580</v>
      </c>
      <c r="J526" s="508">
        <f t="shared" si="16"/>
        <v>64534</v>
      </c>
      <c r="K526" s="509">
        <f t="shared" si="17"/>
        <v>71580</v>
      </c>
    </row>
    <row r="527" spans="1:11">
      <c r="A527" s="1231"/>
      <c r="B527" s="503" t="s">
        <v>2608</v>
      </c>
      <c r="C527" s="504" t="s">
        <v>3132</v>
      </c>
      <c r="D527" s="505">
        <v>2000</v>
      </c>
      <c r="E527" s="506">
        <v>160</v>
      </c>
      <c r="F527" s="506">
        <v>492</v>
      </c>
      <c r="G527" s="507">
        <v>3967.2000000000003</v>
      </c>
      <c r="H527" s="664">
        <v>69879</v>
      </c>
      <c r="I527" s="665">
        <v>76920</v>
      </c>
      <c r="J527" s="508">
        <f t="shared" si="16"/>
        <v>69879</v>
      </c>
      <c r="K527" s="509">
        <f t="shared" si="17"/>
        <v>76920</v>
      </c>
    </row>
    <row r="528" spans="1:11">
      <c r="A528" s="1231"/>
      <c r="B528" s="503" t="s">
        <v>2609</v>
      </c>
      <c r="C528" s="504" t="s">
        <v>3133</v>
      </c>
      <c r="D528" s="505">
        <v>2000</v>
      </c>
      <c r="E528" s="506">
        <v>160</v>
      </c>
      <c r="F528" s="506">
        <v>533</v>
      </c>
      <c r="G528" s="507">
        <v>4297.8</v>
      </c>
      <c r="H528" s="664">
        <v>75224</v>
      </c>
      <c r="I528" s="665">
        <v>82270</v>
      </c>
      <c r="J528" s="508">
        <f t="shared" si="16"/>
        <v>75224</v>
      </c>
      <c r="K528" s="509">
        <f t="shared" si="17"/>
        <v>82270</v>
      </c>
    </row>
    <row r="529" spans="1:11">
      <c r="A529" s="1231"/>
      <c r="B529" s="503" t="s">
        <v>2610</v>
      </c>
      <c r="C529" s="504" t="s">
        <v>3134</v>
      </c>
      <c r="D529" s="505">
        <v>2000</v>
      </c>
      <c r="E529" s="506">
        <v>160</v>
      </c>
      <c r="F529" s="506">
        <v>574</v>
      </c>
      <c r="G529" s="507">
        <v>4628.4000000000005</v>
      </c>
      <c r="H529" s="664">
        <v>80569</v>
      </c>
      <c r="I529" s="665">
        <v>87610</v>
      </c>
      <c r="J529" s="508">
        <f t="shared" si="16"/>
        <v>80569</v>
      </c>
      <c r="K529" s="509">
        <f t="shared" si="17"/>
        <v>87610</v>
      </c>
    </row>
    <row r="530" spans="1:11" ht="15.75" thickBot="1">
      <c r="A530" s="1231"/>
      <c r="B530" s="510" t="s">
        <v>2611</v>
      </c>
      <c r="C530" s="511" t="s">
        <v>3135</v>
      </c>
      <c r="D530" s="512">
        <v>2000</v>
      </c>
      <c r="E530" s="513">
        <v>160</v>
      </c>
      <c r="F530" s="513">
        <v>615</v>
      </c>
      <c r="G530" s="514">
        <v>4959</v>
      </c>
      <c r="H530" s="666">
        <v>85914</v>
      </c>
      <c r="I530" s="516">
        <v>92960</v>
      </c>
      <c r="J530" s="515">
        <f t="shared" si="16"/>
        <v>85914</v>
      </c>
      <c r="K530" s="516">
        <f t="shared" si="17"/>
        <v>92960</v>
      </c>
    </row>
  </sheetData>
  <mergeCells count="7">
    <mergeCell ref="A1:K1"/>
    <mergeCell ref="J5:K5"/>
    <mergeCell ref="A7:A183"/>
    <mergeCell ref="A184:A360"/>
    <mergeCell ref="A361:A530"/>
    <mergeCell ref="A5:A6"/>
    <mergeCell ref="H5:I5"/>
  </mergeCells>
  <pageMargins left="0" right="0" top="0" bottom="0" header="0" footer="0"/>
  <pageSetup paperSize="9" scale="21" fitToHeight="2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/>
  <dimension ref="A1:AU436"/>
  <sheetViews>
    <sheetView zoomScale="70" zoomScaleNormal="70" workbookViewId="0">
      <selection activeCell="L13" sqref="L13"/>
    </sheetView>
  </sheetViews>
  <sheetFormatPr defaultColWidth="9.28515625" defaultRowHeight="12.75"/>
  <cols>
    <col min="1" max="1" width="23" style="64" customWidth="1"/>
    <col min="2" max="2" width="23" style="61" customWidth="1"/>
    <col min="3" max="3" width="111.42578125" style="61" bestFit="1" customWidth="1"/>
    <col min="4" max="4" width="17.7109375" style="64" customWidth="1"/>
    <col min="5" max="5" width="16.7109375" style="61" bestFit="1" customWidth="1"/>
    <col min="6" max="6" width="17.85546875" style="61" bestFit="1" customWidth="1"/>
    <col min="7" max="7" width="17.28515625" style="61" customWidth="1"/>
    <col min="8" max="8" width="13.7109375" style="79" customWidth="1"/>
    <col min="9" max="47" width="9.28515625" style="79"/>
    <col min="48" max="16384" width="9.28515625" style="61"/>
  </cols>
  <sheetData>
    <row r="1" spans="1:47" ht="18.75">
      <c r="A1" s="1255" t="s">
        <v>4059</v>
      </c>
      <c r="B1" s="1256"/>
      <c r="C1" s="1255"/>
      <c r="D1" s="1255"/>
      <c r="E1" s="1255"/>
      <c r="F1" s="1255"/>
      <c r="G1" s="1255"/>
      <c r="H1" s="1255"/>
    </row>
    <row r="2" spans="1:47" ht="15">
      <c r="A2" s="863"/>
      <c r="B2" s="123"/>
      <c r="C2" s="123"/>
      <c r="D2" s="123"/>
      <c r="E2" s="135"/>
      <c r="F2" s="135"/>
      <c r="G2" s="135"/>
      <c r="H2" s="123"/>
    </row>
    <row r="3" spans="1:47" ht="15">
      <c r="A3" s="863"/>
      <c r="B3" s="123"/>
      <c r="C3" s="123"/>
      <c r="D3" s="123"/>
      <c r="E3" s="135"/>
      <c r="F3" s="135"/>
      <c r="G3" s="135"/>
      <c r="H3" s="123"/>
    </row>
    <row r="4" spans="1:47" ht="15">
      <c r="A4" s="193" t="s">
        <v>6</v>
      </c>
      <c r="B4" s="868">
        <v>0.1</v>
      </c>
      <c r="D4" s="123"/>
      <c r="E4" s="135"/>
      <c r="F4" s="135"/>
      <c r="G4" s="135"/>
      <c r="H4" s="123"/>
    </row>
    <row r="6" spans="1:47" ht="33" customHeight="1">
      <c r="A6" s="1257" t="s">
        <v>129</v>
      </c>
      <c r="B6" s="1258"/>
      <c r="C6" s="1258"/>
      <c r="D6" s="1258"/>
      <c r="E6" s="1258"/>
      <c r="F6" s="1258"/>
      <c r="G6" s="1258"/>
      <c r="H6" s="1259"/>
    </row>
    <row r="7" spans="1:47" ht="47.25">
      <c r="A7" s="212" t="s">
        <v>16</v>
      </c>
      <c r="B7" s="212" t="s">
        <v>20</v>
      </c>
      <c r="C7" s="212" t="s">
        <v>4</v>
      </c>
      <c r="D7" s="212" t="s">
        <v>149</v>
      </c>
      <c r="E7" s="212" t="s">
        <v>83</v>
      </c>
      <c r="F7" s="212" t="s">
        <v>157</v>
      </c>
      <c r="G7" s="213" t="s">
        <v>108</v>
      </c>
      <c r="H7" s="213" t="s">
        <v>4123</v>
      </c>
    </row>
    <row r="8" spans="1:47" ht="78.75" customHeight="1">
      <c r="A8" s="866"/>
      <c r="B8" s="196" t="s">
        <v>4119</v>
      </c>
      <c r="C8" s="195" t="s">
        <v>5313</v>
      </c>
      <c r="D8" s="196" t="s">
        <v>193</v>
      </c>
      <c r="E8" s="196" t="s">
        <v>214</v>
      </c>
      <c r="F8" s="196">
        <v>125</v>
      </c>
      <c r="G8" s="953">
        <v>15948.9</v>
      </c>
      <c r="H8" s="215">
        <f>G8-G8*$B$4</f>
        <v>14354.01</v>
      </c>
      <c r="I8" s="738"/>
    </row>
    <row r="9" spans="1:47" ht="78.75" customHeight="1">
      <c r="A9" s="866"/>
      <c r="B9" s="196" t="s">
        <v>4120</v>
      </c>
      <c r="C9" s="195" t="s">
        <v>5314</v>
      </c>
      <c r="D9" s="196" t="s">
        <v>193</v>
      </c>
      <c r="E9" s="196" t="s">
        <v>214</v>
      </c>
      <c r="F9" s="196">
        <v>125</v>
      </c>
      <c r="G9" s="953">
        <v>18464.599999999999</v>
      </c>
      <c r="H9" s="215">
        <f>G9-G9*$B$4</f>
        <v>16618.14</v>
      </c>
      <c r="I9" s="738"/>
    </row>
    <row r="10" spans="1:47" ht="78.75" customHeight="1">
      <c r="A10" s="866"/>
      <c r="B10" s="196" t="s">
        <v>4121</v>
      </c>
      <c r="C10" s="195" t="s">
        <v>5315</v>
      </c>
      <c r="D10" s="196" t="s">
        <v>193</v>
      </c>
      <c r="E10" s="196" t="s">
        <v>214</v>
      </c>
      <c r="F10" s="196">
        <v>125</v>
      </c>
      <c r="G10" s="953">
        <v>25188.9</v>
      </c>
      <c r="H10" s="215">
        <f>G10-G10*$B$4</f>
        <v>22670.010000000002</v>
      </c>
      <c r="I10" s="738"/>
    </row>
    <row r="11" spans="1:47" ht="78.75" customHeight="1">
      <c r="A11" s="866"/>
      <c r="B11" s="196" t="s">
        <v>4122</v>
      </c>
      <c r="C11" s="195" t="s">
        <v>5316</v>
      </c>
      <c r="D11" s="196" t="s">
        <v>193</v>
      </c>
      <c r="E11" s="196" t="s">
        <v>214</v>
      </c>
      <c r="F11" s="196">
        <v>125</v>
      </c>
      <c r="G11" s="953">
        <v>25188.9</v>
      </c>
      <c r="H11" s="215">
        <f>G11-G11*$B$4</f>
        <v>22670.010000000002</v>
      </c>
      <c r="I11" s="738"/>
    </row>
    <row r="13" spans="1:47" s="64" customFormat="1" ht="32.25" customHeight="1">
      <c r="A13" s="1257" t="s">
        <v>5354</v>
      </c>
      <c r="B13" s="1258"/>
      <c r="C13" s="1258"/>
      <c r="D13" s="1258"/>
      <c r="E13" s="1258"/>
      <c r="F13" s="1258"/>
      <c r="G13" s="1258"/>
      <c r="H13" s="1259"/>
      <c r="I13" s="883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</row>
    <row r="14" spans="1:47" s="79" customFormat="1" ht="74.25" customHeight="1">
      <c r="A14" s="212" t="s">
        <v>16</v>
      </c>
      <c r="B14" s="212" t="s">
        <v>20</v>
      </c>
      <c r="C14" s="212" t="s">
        <v>4</v>
      </c>
      <c r="D14" s="212" t="s">
        <v>149</v>
      </c>
      <c r="E14" s="212" t="s">
        <v>83</v>
      </c>
      <c r="F14" s="212" t="s">
        <v>5352</v>
      </c>
      <c r="G14" s="213" t="s">
        <v>108</v>
      </c>
      <c r="H14" s="213" t="s">
        <v>4123</v>
      </c>
      <c r="I14" s="738"/>
    </row>
    <row r="15" spans="1:47" ht="66.75" customHeight="1">
      <c r="A15" s="172"/>
      <c r="B15" s="173" t="s">
        <v>215</v>
      </c>
      <c r="C15" s="175" t="s">
        <v>5348</v>
      </c>
      <c r="D15" s="173" t="s">
        <v>147</v>
      </c>
      <c r="E15" s="173" t="s">
        <v>148</v>
      </c>
      <c r="F15" s="173">
        <v>3.63</v>
      </c>
      <c r="G15" s="953">
        <v>10644.7</v>
      </c>
      <c r="H15" s="147">
        <f>G15-G15*$B$4</f>
        <v>9580.2300000000014</v>
      </c>
      <c r="I15" s="738"/>
    </row>
    <row r="16" spans="1:47" ht="59.25" customHeight="1">
      <c r="A16" s="123"/>
      <c r="B16" s="173" t="s">
        <v>216</v>
      </c>
      <c r="C16" s="175" t="s">
        <v>5349</v>
      </c>
      <c r="D16" s="173" t="s">
        <v>147</v>
      </c>
      <c r="E16" s="173" t="s">
        <v>148</v>
      </c>
      <c r="F16" s="173">
        <v>3.63</v>
      </c>
      <c r="G16" s="953">
        <v>11749.1</v>
      </c>
      <c r="H16" s="147">
        <f t="shared" ref="H16:H23" si="0">G16-G16*$B$4</f>
        <v>10574.19</v>
      </c>
      <c r="I16" s="738"/>
    </row>
    <row r="17" spans="1:47" s="62" customFormat="1" ht="55.5" customHeight="1">
      <c r="A17" s="123"/>
      <c r="B17" s="173" t="s">
        <v>217</v>
      </c>
      <c r="C17" s="175" t="s">
        <v>5362</v>
      </c>
      <c r="D17" s="173" t="s">
        <v>147</v>
      </c>
      <c r="E17" s="173" t="s">
        <v>143</v>
      </c>
      <c r="F17" s="173">
        <v>3.63</v>
      </c>
      <c r="G17" s="953">
        <v>13511.3</v>
      </c>
      <c r="H17" s="147">
        <f t="shared" si="0"/>
        <v>12160.169999999998</v>
      </c>
      <c r="I17" s="738"/>
      <c r="J17" s="192"/>
      <c r="K17" s="79"/>
      <c r="L17" s="79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</row>
    <row r="18" spans="1:47" s="62" customFormat="1" ht="57.75" customHeight="1">
      <c r="A18" s="123"/>
      <c r="B18" s="173" t="s">
        <v>218</v>
      </c>
      <c r="C18" s="175" t="s">
        <v>5363</v>
      </c>
      <c r="D18" s="173" t="s">
        <v>147</v>
      </c>
      <c r="E18" s="173" t="s">
        <v>143</v>
      </c>
      <c r="F18" s="173">
        <v>3.63</v>
      </c>
      <c r="G18" s="953">
        <v>15125</v>
      </c>
      <c r="H18" s="147">
        <f t="shared" si="0"/>
        <v>13612.5</v>
      </c>
      <c r="I18" s="738"/>
      <c r="J18" s="192"/>
      <c r="K18" s="79"/>
      <c r="L18" s="79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  <c r="AT18" s="192"/>
      <c r="AU18" s="192"/>
    </row>
    <row r="19" spans="1:47" s="62" customFormat="1" ht="57.75" customHeight="1">
      <c r="A19" s="123"/>
      <c r="B19" s="173" t="s">
        <v>219</v>
      </c>
      <c r="C19" s="175" t="s">
        <v>5364</v>
      </c>
      <c r="D19" s="173" t="s">
        <v>147</v>
      </c>
      <c r="E19" s="173" t="s">
        <v>143</v>
      </c>
      <c r="F19" s="173">
        <v>3.36</v>
      </c>
      <c r="G19" s="953">
        <v>17573.599999999999</v>
      </c>
      <c r="H19" s="147">
        <f t="shared" si="0"/>
        <v>15816.239999999998</v>
      </c>
      <c r="I19" s="738"/>
      <c r="J19" s="192"/>
      <c r="K19" s="79"/>
      <c r="L19" s="79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</row>
    <row r="20" spans="1:47" s="62" customFormat="1" ht="60" customHeight="1">
      <c r="A20" s="123"/>
      <c r="B20" s="173" t="s">
        <v>220</v>
      </c>
      <c r="C20" s="175" t="s">
        <v>5348</v>
      </c>
      <c r="D20" s="173" t="s">
        <v>147</v>
      </c>
      <c r="E20" s="173" t="s">
        <v>143</v>
      </c>
      <c r="F20" s="173">
        <v>3.63</v>
      </c>
      <c r="G20" s="953">
        <v>18489.900000000001</v>
      </c>
      <c r="H20" s="147">
        <f t="shared" si="0"/>
        <v>16640.91</v>
      </c>
      <c r="I20" s="738"/>
      <c r="J20" s="192"/>
      <c r="K20" s="79"/>
      <c r="L20" s="79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</row>
    <row r="21" spans="1:47" ht="65.25" customHeight="1">
      <c r="A21" s="123"/>
      <c r="B21" s="173" t="s">
        <v>221</v>
      </c>
      <c r="C21" s="175" t="s">
        <v>5349</v>
      </c>
      <c r="D21" s="173" t="s">
        <v>147</v>
      </c>
      <c r="E21" s="173" t="s">
        <v>143</v>
      </c>
      <c r="F21" s="173">
        <v>3.63</v>
      </c>
      <c r="G21" s="953">
        <v>20445.7</v>
      </c>
      <c r="H21" s="147">
        <f t="shared" si="0"/>
        <v>18401.13</v>
      </c>
      <c r="I21" s="738"/>
    </row>
    <row r="22" spans="1:47" ht="51.75" customHeight="1">
      <c r="A22" s="123"/>
      <c r="B22" s="173" t="s">
        <v>222</v>
      </c>
      <c r="C22" s="175" t="s">
        <v>5362</v>
      </c>
      <c r="D22" s="173" t="s">
        <v>147</v>
      </c>
      <c r="E22" s="173" t="s">
        <v>143</v>
      </c>
      <c r="F22" s="173">
        <v>3.63</v>
      </c>
      <c r="G22" s="953">
        <v>22544.5</v>
      </c>
      <c r="H22" s="147">
        <f t="shared" si="0"/>
        <v>20290.05</v>
      </c>
      <c r="I22" s="738"/>
    </row>
    <row r="23" spans="1:47" ht="51.75" customHeight="1">
      <c r="A23" s="172"/>
      <c r="B23" s="173" t="s">
        <v>223</v>
      </c>
      <c r="C23" s="175" t="s">
        <v>5365</v>
      </c>
      <c r="D23" s="173" t="s">
        <v>147</v>
      </c>
      <c r="E23" s="173" t="s">
        <v>143</v>
      </c>
      <c r="F23" s="173">
        <v>3.63</v>
      </c>
      <c r="G23" s="953">
        <v>19556.900000000001</v>
      </c>
      <c r="H23" s="147">
        <f t="shared" si="0"/>
        <v>17601.210000000003</v>
      </c>
      <c r="I23" s="738"/>
    </row>
    <row r="24" spans="1:47" s="142" customFormat="1" ht="17.25" customHeight="1"/>
    <row r="25" spans="1:47" ht="30.75" customHeight="1">
      <c r="A25" s="1249" t="s">
        <v>5353</v>
      </c>
      <c r="B25" s="1250"/>
      <c r="C25" s="1250"/>
      <c r="D25" s="1250"/>
      <c r="E25" s="1250"/>
      <c r="F25" s="1250"/>
      <c r="G25" s="1250"/>
      <c r="H25" s="1251"/>
      <c r="I25" s="738"/>
    </row>
    <row r="26" spans="1:47" ht="47.25">
      <c r="A26" s="212" t="s">
        <v>16</v>
      </c>
      <c r="B26" s="212" t="s">
        <v>20</v>
      </c>
      <c r="C26" s="212" t="s">
        <v>4</v>
      </c>
      <c r="D26" s="212" t="s">
        <v>149</v>
      </c>
      <c r="E26" s="212" t="s">
        <v>83</v>
      </c>
      <c r="F26" s="212" t="s">
        <v>5352</v>
      </c>
      <c r="G26" s="213" t="s">
        <v>108</v>
      </c>
      <c r="H26" s="213" t="s">
        <v>4123</v>
      </c>
    </row>
    <row r="27" spans="1:47" ht="60" customHeight="1">
      <c r="A27" s="852"/>
      <c r="B27" s="173" t="s">
        <v>224</v>
      </c>
      <c r="C27" s="175" t="s">
        <v>5366</v>
      </c>
      <c r="D27" s="173" t="s">
        <v>194</v>
      </c>
      <c r="E27" s="173" t="s">
        <v>195</v>
      </c>
      <c r="F27" s="173">
        <v>4</v>
      </c>
      <c r="G27" s="953">
        <v>12474</v>
      </c>
      <c r="H27" s="147">
        <f>G27-G27*$B$4</f>
        <v>11226.6</v>
      </c>
      <c r="I27" s="738"/>
    </row>
    <row r="28" spans="1:47" ht="61.5" customHeight="1">
      <c r="A28" s="852"/>
      <c r="B28" s="173" t="s">
        <v>225</v>
      </c>
      <c r="C28" s="175" t="s">
        <v>5367</v>
      </c>
      <c r="D28" s="173" t="s">
        <v>194</v>
      </c>
      <c r="E28" s="173" t="s">
        <v>195</v>
      </c>
      <c r="F28" s="173">
        <v>4</v>
      </c>
      <c r="G28" s="953">
        <v>15402.2</v>
      </c>
      <c r="H28" s="147">
        <f t="shared" ref="H28:H33" si="1">G28-G28*$B$4</f>
        <v>13861.98</v>
      </c>
      <c r="I28" s="738"/>
    </row>
    <row r="29" spans="1:47" ht="61.5" customHeight="1">
      <c r="A29" s="852"/>
      <c r="B29" s="173" t="s">
        <v>226</v>
      </c>
      <c r="C29" s="175" t="s">
        <v>5368</v>
      </c>
      <c r="D29" s="173" t="s">
        <v>194</v>
      </c>
      <c r="E29" s="173" t="s">
        <v>195</v>
      </c>
      <c r="F29" s="173">
        <v>4</v>
      </c>
      <c r="G29" s="953">
        <v>19655.900000000001</v>
      </c>
      <c r="H29" s="147">
        <f t="shared" si="1"/>
        <v>17690.310000000001</v>
      </c>
      <c r="I29" s="738"/>
    </row>
    <row r="30" spans="1:47" ht="49.7" customHeight="1">
      <c r="A30" s="852"/>
      <c r="B30" s="173" t="s">
        <v>227</v>
      </c>
      <c r="C30" s="175" t="s">
        <v>5369</v>
      </c>
      <c r="D30" s="173" t="s">
        <v>194</v>
      </c>
      <c r="E30" s="173" t="s">
        <v>195</v>
      </c>
      <c r="F30" s="173">
        <v>4</v>
      </c>
      <c r="G30" s="953">
        <v>19342.400000000001</v>
      </c>
      <c r="H30" s="147">
        <f t="shared" si="1"/>
        <v>17408.16</v>
      </c>
      <c r="I30" s="738"/>
    </row>
    <row r="31" spans="1:47" ht="49.7" customHeight="1">
      <c r="A31" s="862"/>
      <c r="B31" s="173" t="s">
        <v>228</v>
      </c>
      <c r="C31" s="175" t="s">
        <v>5370</v>
      </c>
      <c r="D31" s="173" t="s">
        <v>194</v>
      </c>
      <c r="E31" s="173" t="s">
        <v>195</v>
      </c>
      <c r="F31" s="173">
        <v>4</v>
      </c>
      <c r="G31" s="953">
        <v>24868.799999999999</v>
      </c>
      <c r="H31" s="147">
        <f t="shared" si="1"/>
        <v>22381.919999999998</v>
      </c>
      <c r="I31" s="738"/>
    </row>
    <row r="32" spans="1:47" s="62" customFormat="1" ht="51.75" customHeight="1">
      <c r="A32" s="852"/>
      <c r="B32" s="173" t="s">
        <v>229</v>
      </c>
      <c r="C32" s="175" t="s">
        <v>5371</v>
      </c>
      <c r="D32" s="173" t="s">
        <v>194</v>
      </c>
      <c r="E32" s="173" t="s">
        <v>195</v>
      </c>
      <c r="F32" s="173">
        <v>4</v>
      </c>
      <c r="G32" s="953">
        <v>26606.799999999999</v>
      </c>
      <c r="H32" s="147">
        <f t="shared" si="1"/>
        <v>23946.12</v>
      </c>
      <c r="I32" s="738"/>
      <c r="J32" s="192"/>
      <c r="K32" s="79"/>
      <c r="L32" s="79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</row>
    <row r="33" spans="1:47" s="62" customFormat="1" ht="54" customHeight="1">
      <c r="A33" s="852"/>
      <c r="B33" s="173" t="s">
        <v>469</v>
      </c>
      <c r="C33" s="175" t="s">
        <v>5372</v>
      </c>
      <c r="D33" s="173" t="s">
        <v>194</v>
      </c>
      <c r="E33" s="173" t="s">
        <v>195</v>
      </c>
      <c r="F33" s="173">
        <v>4</v>
      </c>
      <c r="G33" s="953">
        <v>29496.5</v>
      </c>
      <c r="H33" s="147">
        <f t="shared" si="1"/>
        <v>26546.85</v>
      </c>
      <c r="I33" s="738"/>
      <c r="J33" s="192"/>
      <c r="K33" s="79"/>
      <c r="L33" s="79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  <c r="AO33" s="192"/>
      <c r="AP33" s="192"/>
      <c r="AQ33" s="192"/>
      <c r="AR33" s="192"/>
      <c r="AS33" s="192"/>
      <c r="AT33" s="192"/>
      <c r="AU33" s="192"/>
    </row>
    <row r="34" spans="1:47" s="142" customFormat="1" ht="21" customHeight="1"/>
    <row r="35" spans="1:47" ht="34.5" customHeight="1">
      <c r="A35" s="1257" t="s">
        <v>5355</v>
      </c>
      <c r="B35" s="1258"/>
      <c r="C35" s="1258"/>
      <c r="D35" s="1258"/>
      <c r="E35" s="1258"/>
      <c r="F35" s="1258"/>
      <c r="G35" s="1258"/>
      <c r="H35" s="1259"/>
      <c r="I35" s="738"/>
    </row>
    <row r="36" spans="1:47" ht="42.75">
      <c r="A36" s="212" t="s">
        <v>16</v>
      </c>
      <c r="B36" s="212" t="s">
        <v>20</v>
      </c>
      <c r="C36" s="212" t="s">
        <v>4</v>
      </c>
      <c r="D36" s="212" t="s">
        <v>149</v>
      </c>
      <c r="E36" s="212" t="s">
        <v>83</v>
      </c>
      <c r="F36" s="212" t="s">
        <v>5352</v>
      </c>
      <c r="G36" s="213" t="s">
        <v>108</v>
      </c>
      <c r="H36" s="214" t="s">
        <v>4123</v>
      </c>
    </row>
    <row r="37" spans="1:47" ht="61.5" customHeight="1">
      <c r="A37" s="172"/>
      <c r="B37" s="173" t="s">
        <v>230</v>
      </c>
      <c r="C37" s="175" t="s">
        <v>5373</v>
      </c>
      <c r="D37" s="173" t="s">
        <v>142</v>
      </c>
      <c r="E37" s="173" t="s">
        <v>141</v>
      </c>
      <c r="F37" s="173">
        <v>6.95</v>
      </c>
      <c r="G37" s="953">
        <v>21426.9</v>
      </c>
      <c r="H37" s="147">
        <f>G37-G37*$B$4</f>
        <v>19284.210000000003</v>
      </c>
      <c r="I37" s="738"/>
    </row>
    <row r="38" spans="1:47" ht="57.75" customHeight="1">
      <c r="A38" s="172"/>
      <c r="B38" s="173" t="s">
        <v>231</v>
      </c>
      <c r="C38" s="175" t="s">
        <v>5374</v>
      </c>
      <c r="D38" s="173" t="s">
        <v>142</v>
      </c>
      <c r="E38" s="173" t="s">
        <v>141</v>
      </c>
      <c r="F38" s="173">
        <v>6.95</v>
      </c>
      <c r="G38" s="953">
        <v>26888.400000000001</v>
      </c>
      <c r="H38" s="147">
        <f>G38-G38*$B$4</f>
        <v>24199.56</v>
      </c>
      <c r="I38" s="738"/>
    </row>
    <row r="39" spans="1:47" ht="68.25" customHeight="1">
      <c r="A39" s="172"/>
      <c r="B39" s="173" t="s">
        <v>232</v>
      </c>
      <c r="C39" s="175" t="s">
        <v>5375</v>
      </c>
      <c r="D39" s="173" t="s">
        <v>142</v>
      </c>
      <c r="E39" s="173" t="s">
        <v>146</v>
      </c>
      <c r="F39" s="173">
        <v>6.95</v>
      </c>
      <c r="G39" s="953">
        <v>28805.7</v>
      </c>
      <c r="H39" s="147">
        <f>G39-G39*$B$4</f>
        <v>25925.13</v>
      </c>
      <c r="I39" s="738"/>
    </row>
    <row r="40" spans="1:47" s="79" customFormat="1" ht="48.75" customHeight="1">
      <c r="A40" s="172"/>
      <c r="B40" s="173" t="s">
        <v>233</v>
      </c>
      <c r="C40" s="175" t="s">
        <v>5376</v>
      </c>
      <c r="D40" s="173" t="s">
        <v>142</v>
      </c>
      <c r="E40" s="173" t="s">
        <v>141</v>
      </c>
      <c r="F40" s="173">
        <v>6.95</v>
      </c>
      <c r="G40" s="953">
        <v>31387.4</v>
      </c>
      <c r="H40" s="147">
        <f>G40-G40*$B$4</f>
        <v>28248.66</v>
      </c>
      <c r="I40" s="738"/>
    </row>
    <row r="41" spans="1:47" ht="57.2" customHeight="1">
      <c r="A41" s="172"/>
      <c r="B41" s="173" t="s">
        <v>234</v>
      </c>
      <c r="C41" s="175" t="s">
        <v>5317</v>
      </c>
      <c r="D41" s="173" t="s">
        <v>142</v>
      </c>
      <c r="E41" s="173" t="s">
        <v>141</v>
      </c>
      <c r="F41" s="173">
        <v>6.95</v>
      </c>
      <c r="G41" s="953">
        <v>33107.800000000003</v>
      </c>
      <c r="H41" s="147">
        <f>G41-G41*$B$4</f>
        <v>29797.020000000004</v>
      </c>
      <c r="I41" s="738"/>
    </row>
    <row r="42" spans="1:47" ht="30" customHeight="1">
      <c r="A42" s="1257" t="s">
        <v>241</v>
      </c>
      <c r="B42" s="1258"/>
      <c r="C42" s="1258"/>
      <c r="D42" s="1258"/>
      <c r="E42" s="1258"/>
      <c r="F42" s="1258"/>
      <c r="G42" s="1258"/>
      <c r="H42" s="1259"/>
      <c r="I42" s="738"/>
    </row>
    <row r="43" spans="1:47" ht="61.5" customHeight="1">
      <c r="A43" s="852"/>
      <c r="B43" s="173" t="s">
        <v>235</v>
      </c>
      <c r="C43" s="175" t="s">
        <v>5377</v>
      </c>
      <c r="D43" s="172" t="s">
        <v>36</v>
      </c>
      <c r="E43" s="172" t="s">
        <v>145</v>
      </c>
      <c r="F43" s="172">
        <v>1.29</v>
      </c>
      <c r="G43" s="953">
        <v>11255.2</v>
      </c>
      <c r="H43" s="147">
        <f>G43-G43*$B$4</f>
        <v>10129.68</v>
      </c>
      <c r="I43" s="738"/>
    </row>
    <row r="44" spans="1:47" s="142" customFormat="1" ht="28.5" customHeight="1"/>
    <row r="45" spans="1:47" ht="39.75" customHeight="1">
      <c r="A45" s="1257" t="s">
        <v>127</v>
      </c>
      <c r="B45" s="1258"/>
      <c r="C45" s="1258"/>
      <c r="D45" s="1258"/>
      <c r="E45" s="1258"/>
      <c r="F45" s="1258"/>
      <c r="G45" s="1258"/>
      <c r="H45" s="1259"/>
      <c r="I45" s="738"/>
    </row>
    <row r="46" spans="1:47" ht="47.25">
      <c r="A46" s="212" t="s">
        <v>16</v>
      </c>
      <c r="B46" s="212" t="s">
        <v>20</v>
      </c>
      <c r="C46" s="212" t="s">
        <v>4</v>
      </c>
      <c r="D46" s="212" t="s">
        <v>149</v>
      </c>
      <c r="E46" s="212" t="s">
        <v>83</v>
      </c>
      <c r="F46" s="212" t="s">
        <v>5352</v>
      </c>
      <c r="G46" s="213" t="s">
        <v>108</v>
      </c>
      <c r="H46" s="213" t="s">
        <v>4123</v>
      </c>
    </row>
    <row r="47" spans="1:47" ht="63.75" customHeight="1">
      <c r="A47" s="123"/>
      <c r="B47" s="173" t="s">
        <v>236</v>
      </c>
      <c r="C47" s="175" t="s">
        <v>5318</v>
      </c>
      <c r="D47" s="173" t="s">
        <v>144</v>
      </c>
      <c r="E47" s="173" t="s">
        <v>143</v>
      </c>
      <c r="F47" s="173">
        <v>4.53</v>
      </c>
      <c r="G47" s="953">
        <v>7465.7</v>
      </c>
      <c r="H47" s="147">
        <f t="shared" ref="H47:H52" si="2">G47-G47*$B$4</f>
        <v>6719.13</v>
      </c>
      <c r="I47" s="738"/>
    </row>
    <row r="48" spans="1:47" ht="74.25" customHeight="1">
      <c r="A48" s="123"/>
      <c r="B48" s="173" t="s">
        <v>237</v>
      </c>
      <c r="C48" s="175" t="s">
        <v>5319</v>
      </c>
      <c r="D48" s="173" t="s">
        <v>144</v>
      </c>
      <c r="E48" s="173" t="s">
        <v>143</v>
      </c>
      <c r="F48" s="173">
        <v>4.53</v>
      </c>
      <c r="G48" s="953">
        <v>8061.9</v>
      </c>
      <c r="H48" s="147">
        <f t="shared" si="2"/>
        <v>7255.7099999999991</v>
      </c>
      <c r="I48" s="738"/>
    </row>
    <row r="49" spans="1:47" ht="73.5" customHeight="1">
      <c r="A49" s="123"/>
      <c r="B49" s="173" t="s">
        <v>238</v>
      </c>
      <c r="C49" s="175" t="s">
        <v>5320</v>
      </c>
      <c r="D49" s="173" t="s">
        <v>142</v>
      </c>
      <c r="E49" s="173" t="s">
        <v>195</v>
      </c>
      <c r="F49" s="173">
        <v>5.6</v>
      </c>
      <c r="G49" s="953">
        <v>8697.7000000000007</v>
      </c>
      <c r="H49" s="147">
        <f t="shared" si="2"/>
        <v>7827.93</v>
      </c>
      <c r="I49" s="738"/>
    </row>
    <row r="50" spans="1:47" s="63" customFormat="1" ht="81" customHeight="1">
      <c r="A50" s="123"/>
      <c r="B50" s="173" t="s">
        <v>278</v>
      </c>
      <c r="C50" s="175" t="s">
        <v>5321</v>
      </c>
      <c r="D50" s="173" t="s">
        <v>142</v>
      </c>
      <c r="E50" s="173" t="s">
        <v>141</v>
      </c>
      <c r="F50" s="173">
        <v>5.93</v>
      </c>
      <c r="G50" s="953">
        <v>15468.2</v>
      </c>
      <c r="H50" s="147">
        <f t="shared" si="2"/>
        <v>13921.380000000001</v>
      </c>
      <c r="I50" s="738"/>
      <c r="J50" s="80"/>
      <c r="K50" s="79"/>
      <c r="L50" s="79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</row>
    <row r="51" spans="1:47" s="63" customFormat="1" ht="81" customHeight="1">
      <c r="A51" s="123"/>
      <c r="B51" s="173" t="s">
        <v>279</v>
      </c>
      <c r="C51" s="175" t="s">
        <v>5323</v>
      </c>
      <c r="D51" s="173" t="s">
        <v>142</v>
      </c>
      <c r="E51" s="173" t="s">
        <v>141</v>
      </c>
      <c r="F51" s="173">
        <v>5.93</v>
      </c>
      <c r="G51" s="953">
        <v>16164.5</v>
      </c>
      <c r="H51" s="147">
        <f t="shared" si="2"/>
        <v>14548.05</v>
      </c>
      <c r="I51" s="738"/>
      <c r="J51" s="80"/>
      <c r="K51" s="79"/>
      <c r="L51" s="79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</row>
    <row r="52" spans="1:47" s="63" customFormat="1" ht="81" customHeight="1">
      <c r="A52" s="867"/>
      <c r="B52" s="196" t="s">
        <v>4090</v>
      </c>
      <c r="C52" s="195" t="s">
        <v>5322</v>
      </c>
      <c r="D52" s="196" t="s">
        <v>142</v>
      </c>
      <c r="E52" s="196" t="s">
        <v>4091</v>
      </c>
      <c r="F52" s="196">
        <v>9.33</v>
      </c>
      <c r="G52" s="953">
        <v>19955.099999999999</v>
      </c>
      <c r="H52" s="147">
        <f t="shared" si="2"/>
        <v>17959.59</v>
      </c>
      <c r="I52" s="738"/>
      <c r="J52" s="80"/>
      <c r="K52" s="79"/>
      <c r="L52" s="79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</row>
    <row r="53" spans="1:47" s="142" customFormat="1" ht="19.5" customHeight="1"/>
    <row r="54" spans="1:47" s="63" customFormat="1" ht="35.25" customHeight="1">
      <c r="A54" s="1249" t="s">
        <v>65</v>
      </c>
      <c r="B54" s="1250"/>
      <c r="C54" s="1250"/>
      <c r="D54" s="1250"/>
      <c r="E54" s="1250"/>
      <c r="F54" s="1250"/>
      <c r="G54" s="1250"/>
      <c r="H54" s="1251"/>
      <c r="I54" s="738"/>
      <c r="J54" s="80"/>
      <c r="K54" s="79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</row>
    <row r="55" spans="1:47" s="80" customFormat="1" ht="56.25" customHeight="1">
      <c r="A55" s="123"/>
      <c r="B55" s="172" t="s">
        <v>239</v>
      </c>
      <c r="C55" s="175" t="s">
        <v>5324</v>
      </c>
      <c r="D55" s="174"/>
      <c r="E55" s="174"/>
      <c r="F55" s="174"/>
      <c r="G55" s="953">
        <v>996.6</v>
      </c>
      <c r="H55" s="147">
        <f>G55-G55*$B$4</f>
        <v>896.94</v>
      </c>
      <c r="I55" s="738"/>
      <c r="K55" s="79"/>
      <c r="L55" s="79"/>
    </row>
    <row r="56" spans="1:47" s="80" customFormat="1" ht="59.25" customHeight="1">
      <c r="A56" s="172"/>
      <c r="B56" s="172" t="s">
        <v>240</v>
      </c>
      <c r="C56" s="175" t="s">
        <v>5351</v>
      </c>
      <c r="D56" s="174"/>
      <c r="E56" s="174"/>
      <c r="F56" s="174"/>
      <c r="G56" s="953">
        <v>689.7</v>
      </c>
      <c r="H56" s="147">
        <f>G56-G56*$B$4</f>
        <v>620.73</v>
      </c>
      <c r="I56" s="738"/>
      <c r="K56" s="79"/>
      <c r="L56" s="79"/>
    </row>
    <row r="57" spans="1:47" s="79" customFormat="1" ht="51.75" customHeight="1">
      <c r="A57" s="871"/>
      <c r="B57" s="862" t="s">
        <v>280</v>
      </c>
      <c r="C57" s="864" t="s">
        <v>5350</v>
      </c>
      <c r="D57" s="171"/>
      <c r="E57" s="171"/>
      <c r="F57" s="171"/>
      <c r="G57" s="953">
        <v>996.6</v>
      </c>
      <c r="H57" s="147">
        <f>G57-G57*$B$4</f>
        <v>896.94</v>
      </c>
      <c r="I57" s="738"/>
    </row>
    <row r="58" spans="1:47" s="79" customFormat="1" ht="51.75" customHeight="1">
      <c r="A58" s="852"/>
      <c r="B58" s="873" t="s">
        <v>299</v>
      </c>
      <c r="C58" s="861" t="s">
        <v>5344</v>
      </c>
      <c r="D58" s="864"/>
      <c r="E58" s="864"/>
      <c r="F58" s="864"/>
      <c r="G58" s="953">
        <v>996.6</v>
      </c>
      <c r="H58" s="872"/>
      <c r="I58" s="738"/>
    </row>
    <row r="59" spans="1:47" s="79" customFormat="1" ht="51.75" customHeight="1">
      <c r="A59" s="852"/>
      <c r="B59" s="873" t="s">
        <v>4092</v>
      </c>
      <c r="C59" s="864" t="s">
        <v>5378</v>
      </c>
      <c r="D59" s="194"/>
      <c r="E59" s="194"/>
      <c r="F59" s="194"/>
      <c r="G59" s="953">
        <v>996.6</v>
      </c>
      <c r="H59" s="147">
        <f>G59-G59*$B$4</f>
        <v>896.94</v>
      </c>
      <c r="I59" s="738"/>
    </row>
    <row r="60" spans="1:47" s="142" customFormat="1" ht="22.5" customHeight="1"/>
    <row r="61" spans="1:47" s="79" customFormat="1" ht="26.25" customHeight="1">
      <c r="A61" s="1261" t="s">
        <v>3153</v>
      </c>
      <c r="B61" s="1262"/>
      <c r="C61" s="1262"/>
      <c r="D61" s="1262"/>
      <c r="E61" s="1262"/>
      <c r="F61" s="1262"/>
      <c r="G61" s="1262"/>
      <c r="H61" s="1263"/>
      <c r="I61" s="738"/>
    </row>
    <row r="62" spans="1:47" ht="47.25">
      <c r="A62" s="212" t="s">
        <v>16</v>
      </c>
      <c r="B62" s="212" t="s">
        <v>20</v>
      </c>
      <c r="C62" s="212" t="s">
        <v>4</v>
      </c>
      <c r="D62" s="212" t="s">
        <v>149</v>
      </c>
      <c r="E62" s="212" t="s">
        <v>83</v>
      </c>
      <c r="F62" s="212" t="s">
        <v>5352</v>
      </c>
      <c r="G62" s="213" t="s">
        <v>108</v>
      </c>
      <c r="H62" s="213" t="s">
        <v>4123</v>
      </c>
    </row>
    <row r="63" spans="1:47" s="79" customFormat="1" ht="51.75" customHeight="1">
      <c r="A63" s="170"/>
      <c r="B63" s="172" t="s">
        <v>3144</v>
      </c>
      <c r="C63" s="171" t="s">
        <v>5325</v>
      </c>
      <c r="D63" s="170" t="s">
        <v>74</v>
      </c>
      <c r="E63" s="170" t="s">
        <v>3154</v>
      </c>
      <c r="F63" s="170">
        <v>3.15</v>
      </c>
      <c r="G63" s="953">
        <v>16000.6</v>
      </c>
      <c r="H63" s="147">
        <f>G63-G63*$B$4</f>
        <v>14400.54</v>
      </c>
      <c r="I63" s="738"/>
    </row>
    <row r="64" spans="1:47" s="79" customFormat="1" ht="51.75" customHeight="1">
      <c r="A64" s="170"/>
      <c r="B64" s="172" t="s">
        <v>3145</v>
      </c>
      <c r="C64" s="171" t="s">
        <v>5326</v>
      </c>
      <c r="D64" s="170" t="s">
        <v>74</v>
      </c>
      <c r="E64" s="170" t="s">
        <v>3154</v>
      </c>
      <c r="F64" s="170">
        <v>3.15</v>
      </c>
      <c r="G64" s="953">
        <v>18078.5</v>
      </c>
      <c r="H64" s="147">
        <f t="shared" ref="H64:H71" si="3">G64-G64*$B$4</f>
        <v>16270.65</v>
      </c>
      <c r="I64" s="738"/>
    </row>
    <row r="65" spans="1:9" s="79" customFormat="1" ht="51.75" customHeight="1">
      <c r="A65" s="170"/>
      <c r="B65" s="172" t="s">
        <v>3146</v>
      </c>
      <c r="C65" s="171" t="s">
        <v>5327</v>
      </c>
      <c r="D65" s="170" t="s">
        <v>74</v>
      </c>
      <c r="E65" s="170" t="s">
        <v>3154</v>
      </c>
      <c r="F65" s="170">
        <v>3.15</v>
      </c>
      <c r="G65" s="953">
        <v>21246.5</v>
      </c>
      <c r="H65" s="147">
        <f t="shared" si="3"/>
        <v>19121.849999999999</v>
      </c>
      <c r="I65" s="738"/>
    </row>
    <row r="66" spans="1:9" s="79" customFormat="1" ht="51.75" customHeight="1">
      <c r="A66" s="170"/>
      <c r="B66" s="172" t="s">
        <v>3147</v>
      </c>
      <c r="C66" s="171" t="s">
        <v>5328</v>
      </c>
      <c r="D66" s="170" t="s">
        <v>74</v>
      </c>
      <c r="E66" s="170" t="s">
        <v>3154</v>
      </c>
      <c r="F66" s="170">
        <v>3.15</v>
      </c>
      <c r="G66" s="953">
        <v>25715.8</v>
      </c>
      <c r="H66" s="147">
        <f t="shared" si="3"/>
        <v>23144.22</v>
      </c>
      <c r="I66" s="738"/>
    </row>
    <row r="67" spans="1:9" s="79" customFormat="1" ht="51.75" customHeight="1">
      <c r="A67" s="170"/>
      <c r="B67" s="172" t="s">
        <v>3148</v>
      </c>
      <c r="C67" s="171" t="s">
        <v>5329</v>
      </c>
      <c r="D67" s="170" t="s">
        <v>74</v>
      </c>
      <c r="E67" s="170" t="s">
        <v>3154</v>
      </c>
      <c r="F67" s="170">
        <v>3.15</v>
      </c>
      <c r="G67" s="953">
        <v>14754.3</v>
      </c>
      <c r="H67" s="147">
        <f t="shared" si="3"/>
        <v>13278.869999999999</v>
      </c>
      <c r="I67" s="738"/>
    </row>
    <row r="68" spans="1:9" s="79" customFormat="1" ht="51.75" customHeight="1">
      <c r="A68" s="170"/>
      <c r="B68" s="172" t="s">
        <v>3149</v>
      </c>
      <c r="C68" s="171" t="s">
        <v>5330</v>
      </c>
      <c r="D68" s="170" t="s">
        <v>74</v>
      </c>
      <c r="E68" s="170" t="s">
        <v>3154</v>
      </c>
      <c r="F68" s="170">
        <v>3.15</v>
      </c>
      <c r="G68" s="953">
        <v>18830.900000000001</v>
      </c>
      <c r="H68" s="147">
        <f t="shared" si="3"/>
        <v>16947.810000000001</v>
      </c>
      <c r="I68" s="738"/>
    </row>
    <row r="69" spans="1:9" s="79" customFormat="1" ht="51.75" customHeight="1">
      <c r="A69" s="170"/>
      <c r="B69" s="172" t="s">
        <v>3150</v>
      </c>
      <c r="C69" s="171" t="s">
        <v>5331</v>
      </c>
      <c r="D69" s="170" t="s">
        <v>74</v>
      </c>
      <c r="E69" s="170" t="s">
        <v>3154</v>
      </c>
      <c r="F69" s="170">
        <v>3.15</v>
      </c>
      <c r="G69" s="953">
        <v>21480.799999999999</v>
      </c>
      <c r="H69" s="147">
        <f t="shared" si="3"/>
        <v>19332.72</v>
      </c>
      <c r="I69" s="738"/>
    </row>
    <row r="70" spans="1:9" s="79" customFormat="1" ht="51.75" customHeight="1">
      <c r="A70" s="170"/>
      <c r="B70" s="172" t="s">
        <v>3151</v>
      </c>
      <c r="C70" s="171" t="s">
        <v>5332</v>
      </c>
      <c r="D70" s="170" t="s">
        <v>74</v>
      </c>
      <c r="E70" s="170" t="s">
        <v>3154</v>
      </c>
      <c r="F70" s="170">
        <v>3.15</v>
      </c>
      <c r="G70" s="953">
        <v>21580.9</v>
      </c>
      <c r="H70" s="147">
        <f t="shared" si="3"/>
        <v>19422.810000000001</v>
      </c>
      <c r="I70" s="738"/>
    </row>
    <row r="71" spans="1:9" s="79" customFormat="1" ht="51.75" customHeight="1">
      <c r="A71" s="170"/>
      <c r="B71" s="172" t="s">
        <v>3152</v>
      </c>
      <c r="C71" s="171" t="s">
        <v>5333</v>
      </c>
      <c r="D71" s="170" t="s">
        <v>74</v>
      </c>
      <c r="E71" s="170" t="s">
        <v>3154</v>
      </c>
      <c r="F71" s="170">
        <v>3.15</v>
      </c>
      <c r="G71" s="953">
        <v>26199.8</v>
      </c>
      <c r="H71" s="147">
        <f t="shared" si="3"/>
        <v>23579.82</v>
      </c>
      <c r="I71" s="738"/>
    </row>
    <row r="72" spans="1:9" s="142" customFormat="1" ht="22.5" customHeight="1"/>
    <row r="73" spans="1:9" s="79" customFormat="1" ht="31.5" customHeight="1">
      <c r="A73" s="1257" t="s">
        <v>288</v>
      </c>
      <c r="B73" s="1258"/>
      <c r="C73" s="1258"/>
      <c r="D73" s="1258"/>
      <c r="E73" s="1258"/>
      <c r="F73" s="1258"/>
      <c r="G73" s="1258"/>
      <c r="H73" s="1259"/>
      <c r="I73" s="738"/>
    </row>
    <row r="74" spans="1:9" ht="47.25">
      <c r="A74" s="212" t="s">
        <v>16</v>
      </c>
      <c r="B74" s="212" t="s">
        <v>20</v>
      </c>
      <c r="C74" s="212" t="s">
        <v>4</v>
      </c>
      <c r="D74" s="212" t="s">
        <v>149</v>
      </c>
      <c r="E74" s="212" t="s">
        <v>83</v>
      </c>
      <c r="F74" s="212" t="s">
        <v>5352</v>
      </c>
      <c r="G74" s="213" t="s">
        <v>108</v>
      </c>
      <c r="H74" s="213" t="s">
        <v>4123</v>
      </c>
    </row>
    <row r="75" spans="1:9" s="79" customFormat="1" ht="57.2" customHeight="1">
      <c r="A75" s="170"/>
      <c r="B75" s="170" t="s">
        <v>289</v>
      </c>
      <c r="C75" s="169" t="s">
        <v>5334</v>
      </c>
      <c r="D75" s="170" t="s">
        <v>74</v>
      </c>
      <c r="E75" s="170" t="s">
        <v>195</v>
      </c>
      <c r="F75" s="170">
        <v>4.5</v>
      </c>
      <c r="G75" s="953">
        <v>16128.2</v>
      </c>
      <c r="H75" s="147">
        <f>G75-G75*$B$4</f>
        <v>14515.380000000001</v>
      </c>
      <c r="I75" s="738"/>
    </row>
    <row r="76" spans="1:9" s="79" customFormat="1" ht="57.2" customHeight="1">
      <c r="A76" s="170"/>
      <c r="B76" s="170" t="s">
        <v>290</v>
      </c>
      <c r="C76" s="169" t="s">
        <v>5335</v>
      </c>
      <c r="D76" s="170" t="s">
        <v>74</v>
      </c>
      <c r="E76" s="170" t="s">
        <v>195</v>
      </c>
      <c r="F76" s="170">
        <v>4.5</v>
      </c>
      <c r="G76" s="953">
        <v>19641.599999999999</v>
      </c>
      <c r="H76" s="147">
        <f t="shared" ref="H76:H85" si="4">G76-G76*$B$4</f>
        <v>17677.439999999999</v>
      </c>
      <c r="I76" s="738"/>
    </row>
    <row r="77" spans="1:9" s="79" customFormat="1" ht="57.2" customHeight="1">
      <c r="A77" s="170"/>
      <c r="B77" s="170" t="s">
        <v>291</v>
      </c>
      <c r="C77" s="169" t="s">
        <v>5336</v>
      </c>
      <c r="D77" s="170" t="s">
        <v>74</v>
      </c>
      <c r="E77" s="170" t="s">
        <v>195</v>
      </c>
      <c r="F77" s="170">
        <v>4.5</v>
      </c>
      <c r="G77" s="953">
        <v>24867.7</v>
      </c>
      <c r="H77" s="147">
        <f t="shared" si="4"/>
        <v>22380.93</v>
      </c>
      <c r="I77" s="738"/>
    </row>
    <row r="78" spans="1:9" s="79" customFormat="1" ht="57.2" customHeight="1">
      <c r="A78" s="170"/>
      <c r="B78" s="170" t="s">
        <v>292</v>
      </c>
      <c r="C78" s="169" t="s">
        <v>5337</v>
      </c>
      <c r="D78" s="170" t="s">
        <v>74</v>
      </c>
      <c r="E78" s="170" t="s">
        <v>195</v>
      </c>
      <c r="F78" s="170">
        <v>4.5</v>
      </c>
      <c r="G78" s="953">
        <v>29212.7</v>
      </c>
      <c r="H78" s="147">
        <f t="shared" si="4"/>
        <v>26291.43</v>
      </c>
      <c r="I78" s="738"/>
    </row>
    <row r="79" spans="1:9" s="79" customFormat="1" ht="57.2" customHeight="1">
      <c r="A79" s="170"/>
      <c r="B79" s="170" t="s">
        <v>293</v>
      </c>
      <c r="C79" s="169" t="s">
        <v>5338</v>
      </c>
      <c r="D79" s="170" t="s">
        <v>74</v>
      </c>
      <c r="E79" s="170" t="s">
        <v>195</v>
      </c>
      <c r="F79" s="170">
        <v>4.5</v>
      </c>
      <c r="G79" s="953">
        <v>16093</v>
      </c>
      <c r="H79" s="147">
        <f t="shared" si="4"/>
        <v>14483.7</v>
      </c>
      <c r="I79" s="738"/>
    </row>
    <row r="80" spans="1:9" s="79" customFormat="1" ht="57.2" customHeight="1">
      <c r="A80" s="170"/>
      <c r="B80" s="170" t="s">
        <v>294</v>
      </c>
      <c r="C80" s="169" t="s">
        <v>5339</v>
      </c>
      <c r="D80" s="170" t="s">
        <v>74</v>
      </c>
      <c r="E80" s="170" t="s">
        <v>195</v>
      </c>
      <c r="F80" s="170">
        <v>4.5</v>
      </c>
      <c r="G80" s="953">
        <v>20298.3</v>
      </c>
      <c r="H80" s="147">
        <f t="shared" si="4"/>
        <v>18268.47</v>
      </c>
      <c r="I80" s="738"/>
    </row>
    <row r="81" spans="1:47" s="79" customFormat="1" ht="57.2" customHeight="1">
      <c r="A81" s="170"/>
      <c r="B81" s="170" t="s">
        <v>295</v>
      </c>
      <c r="C81" s="169" t="s">
        <v>5340</v>
      </c>
      <c r="D81" s="170" t="s">
        <v>74</v>
      </c>
      <c r="E81" s="170" t="s">
        <v>195</v>
      </c>
      <c r="F81" s="170">
        <v>4.5</v>
      </c>
      <c r="G81" s="953">
        <v>23332.1</v>
      </c>
      <c r="H81" s="147">
        <f t="shared" si="4"/>
        <v>20998.89</v>
      </c>
      <c r="I81" s="738"/>
    </row>
    <row r="82" spans="1:47" s="79" customFormat="1" ht="57.2" customHeight="1">
      <c r="A82" s="170"/>
      <c r="B82" s="170" t="s">
        <v>296</v>
      </c>
      <c r="C82" s="169" t="s">
        <v>5341</v>
      </c>
      <c r="D82" s="170" t="s">
        <v>74</v>
      </c>
      <c r="E82" s="170" t="s">
        <v>195</v>
      </c>
      <c r="F82" s="170">
        <v>4.5</v>
      </c>
      <c r="G82" s="953">
        <v>24528.9</v>
      </c>
      <c r="H82" s="147">
        <f t="shared" si="4"/>
        <v>22076.010000000002</v>
      </c>
      <c r="I82" s="738"/>
    </row>
    <row r="83" spans="1:47" s="79" customFormat="1" ht="57.2" customHeight="1">
      <c r="A83" s="170"/>
      <c r="B83" s="170" t="s">
        <v>297</v>
      </c>
      <c r="C83" s="169" t="s">
        <v>5342</v>
      </c>
      <c r="D83" s="170" t="s">
        <v>74</v>
      </c>
      <c r="E83" s="170" t="s">
        <v>195</v>
      </c>
      <c r="F83" s="170">
        <v>4.5</v>
      </c>
      <c r="G83" s="953">
        <v>27284.400000000001</v>
      </c>
      <c r="H83" s="147">
        <f t="shared" si="4"/>
        <v>24555.96</v>
      </c>
      <c r="I83" s="738"/>
    </row>
    <row r="84" spans="1:47" s="79" customFormat="1" ht="57.2" customHeight="1">
      <c r="A84" s="170"/>
      <c r="B84" s="170" t="s">
        <v>298</v>
      </c>
      <c r="C84" s="169" t="s">
        <v>5343</v>
      </c>
      <c r="D84" s="170" t="s">
        <v>74</v>
      </c>
      <c r="E84" s="170" t="s">
        <v>195</v>
      </c>
      <c r="F84" s="170">
        <v>4.5</v>
      </c>
      <c r="G84" s="953">
        <v>29942</v>
      </c>
      <c r="H84" s="147">
        <f t="shared" si="4"/>
        <v>26947.8</v>
      </c>
      <c r="I84" s="738"/>
    </row>
    <row r="85" spans="1:47" s="79" customFormat="1" ht="50.25" customHeight="1">
      <c r="A85" s="198"/>
      <c r="B85" s="198" t="s">
        <v>4094</v>
      </c>
      <c r="C85" s="197" t="s">
        <v>4093</v>
      </c>
      <c r="D85" s="199" t="s">
        <v>4095</v>
      </c>
      <c r="E85" s="198"/>
      <c r="F85" s="198"/>
      <c r="G85" s="953">
        <v>1723.7</v>
      </c>
      <c r="H85" s="147">
        <f t="shared" si="4"/>
        <v>1551.33</v>
      </c>
      <c r="I85" s="738"/>
    </row>
    <row r="86" spans="1:47" s="79" customFormat="1" ht="15.75" customHeight="1">
      <c r="I86" s="738"/>
    </row>
    <row r="87" spans="1:47" s="79" customFormat="1">
      <c r="I87" s="738"/>
    </row>
    <row r="88" spans="1:47" ht="29.25" customHeight="1">
      <c r="A88" s="1252" t="s">
        <v>5361</v>
      </c>
      <c r="B88" s="1253"/>
      <c r="C88" s="1253"/>
      <c r="D88" s="1253"/>
      <c r="E88" s="1253"/>
      <c r="F88" s="1253"/>
      <c r="G88" s="1253"/>
      <c r="H88" s="1254"/>
    </row>
    <row r="89" spans="1:47" s="882" customFormat="1" ht="32.25" customHeight="1">
      <c r="A89" s="1249" t="s">
        <v>5356</v>
      </c>
      <c r="B89" s="1250"/>
      <c r="C89" s="1250"/>
      <c r="D89" s="1250"/>
      <c r="E89" s="1250"/>
      <c r="F89" s="1250"/>
      <c r="G89" s="1250"/>
      <c r="H89" s="1251"/>
      <c r="I89" s="881"/>
      <c r="J89" s="881"/>
      <c r="K89" s="881"/>
      <c r="L89" s="881"/>
      <c r="M89" s="881"/>
      <c r="N89" s="881"/>
      <c r="O89" s="881"/>
      <c r="P89" s="881"/>
      <c r="Q89" s="881"/>
      <c r="R89" s="881"/>
      <c r="S89" s="881"/>
      <c r="T89" s="881"/>
      <c r="U89" s="881"/>
      <c r="V89" s="881"/>
      <c r="W89" s="881"/>
      <c r="X89" s="881"/>
      <c r="Y89" s="881"/>
      <c r="Z89" s="881"/>
      <c r="AA89" s="881"/>
      <c r="AB89" s="881"/>
      <c r="AC89" s="881"/>
      <c r="AD89" s="881"/>
      <c r="AE89" s="881"/>
      <c r="AF89" s="881"/>
      <c r="AG89" s="881"/>
      <c r="AH89" s="881"/>
      <c r="AI89" s="881"/>
      <c r="AJ89" s="881"/>
      <c r="AK89" s="881"/>
      <c r="AL89" s="881"/>
      <c r="AM89" s="881"/>
      <c r="AN89" s="881"/>
      <c r="AO89" s="881"/>
      <c r="AP89" s="881"/>
      <c r="AQ89" s="881"/>
      <c r="AR89" s="881"/>
      <c r="AS89" s="881"/>
      <c r="AT89" s="881"/>
      <c r="AU89" s="881"/>
    </row>
    <row r="90" spans="1:47" s="882" customFormat="1" ht="47.25">
      <c r="A90" s="212" t="s">
        <v>16</v>
      </c>
      <c r="B90" s="212" t="s">
        <v>20</v>
      </c>
      <c r="C90" s="212" t="s">
        <v>4</v>
      </c>
      <c r="D90" s="212" t="s">
        <v>149</v>
      </c>
      <c r="E90" s="212" t="s">
        <v>83</v>
      </c>
      <c r="F90" s="212" t="s">
        <v>157</v>
      </c>
      <c r="G90" s="213" t="s">
        <v>108</v>
      </c>
      <c r="H90" s="213" t="s">
        <v>4123</v>
      </c>
      <c r="I90" s="881"/>
      <c r="J90" s="881"/>
      <c r="K90" s="881"/>
      <c r="L90" s="881"/>
      <c r="M90" s="881"/>
      <c r="N90" s="881"/>
      <c r="O90" s="881"/>
      <c r="P90" s="881"/>
      <c r="Q90" s="881"/>
      <c r="R90" s="881"/>
      <c r="S90" s="881"/>
      <c r="T90" s="881"/>
      <c r="U90" s="881"/>
      <c r="V90" s="881"/>
      <c r="W90" s="881"/>
      <c r="X90" s="881"/>
      <c r="Y90" s="881"/>
      <c r="Z90" s="881"/>
      <c r="AA90" s="881"/>
      <c r="AB90" s="881"/>
      <c r="AC90" s="881"/>
      <c r="AD90" s="881"/>
      <c r="AE90" s="881"/>
      <c r="AF90" s="881"/>
      <c r="AG90" s="881"/>
      <c r="AH90" s="881"/>
      <c r="AI90" s="881"/>
      <c r="AJ90" s="881"/>
      <c r="AK90" s="881"/>
      <c r="AL90" s="881"/>
      <c r="AM90" s="881"/>
      <c r="AN90" s="881"/>
      <c r="AO90" s="881"/>
      <c r="AP90" s="881"/>
      <c r="AQ90" s="881"/>
      <c r="AR90" s="881"/>
      <c r="AS90" s="881"/>
      <c r="AT90" s="881"/>
      <c r="AU90" s="881"/>
    </row>
    <row r="91" spans="1:47" ht="19.5" customHeight="1">
      <c r="A91" s="1264"/>
      <c r="B91" s="884" t="s">
        <v>5288</v>
      </c>
      <c r="C91" s="865" t="s">
        <v>5379</v>
      </c>
      <c r="D91" s="196" t="s">
        <v>193</v>
      </c>
      <c r="E91" s="196" t="s">
        <v>214</v>
      </c>
      <c r="F91" s="196">
        <v>125</v>
      </c>
      <c r="G91" s="953">
        <v>19091.599999999999</v>
      </c>
      <c r="H91" s="870">
        <f>G91-G91*$B$4</f>
        <v>17182.439999999999</v>
      </c>
    </row>
    <row r="92" spans="1:47" ht="19.5" customHeight="1">
      <c r="A92" s="1264"/>
      <c r="B92" s="884" t="s">
        <v>5289</v>
      </c>
      <c r="C92" s="865" t="s">
        <v>5380</v>
      </c>
      <c r="D92" s="196" t="s">
        <v>193</v>
      </c>
      <c r="E92" s="196" t="s">
        <v>214</v>
      </c>
      <c r="F92" s="196">
        <v>125</v>
      </c>
      <c r="G92" s="953">
        <v>27330.6</v>
      </c>
      <c r="H92" s="870">
        <f>G92-G92*$B$4</f>
        <v>24597.539999999997</v>
      </c>
    </row>
    <row r="93" spans="1:47" ht="19.5" customHeight="1">
      <c r="A93" s="1264"/>
      <c r="B93" s="884" t="s">
        <v>5290</v>
      </c>
      <c r="C93" s="865" t="s">
        <v>5381</v>
      </c>
      <c r="D93" s="196" t="s">
        <v>193</v>
      </c>
      <c r="E93" s="196" t="s">
        <v>214</v>
      </c>
      <c r="F93" s="196">
        <v>125</v>
      </c>
      <c r="G93" s="953">
        <v>27330.6</v>
      </c>
      <c r="H93" s="870">
        <f>G93-G93*$B$4</f>
        <v>24597.539999999997</v>
      </c>
    </row>
    <row r="94" spans="1:47" ht="19.5" customHeight="1">
      <c r="A94" s="1264"/>
      <c r="B94" s="884" t="s">
        <v>5291</v>
      </c>
      <c r="C94" s="865" t="s">
        <v>5382</v>
      </c>
      <c r="D94" s="196" t="s">
        <v>193</v>
      </c>
      <c r="E94" s="196" t="s">
        <v>214</v>
      </c>
      <c r="F94" s="196">
        <v>125</v>
      </c>
      <c r="G94" s="953">
        <v>21184.9</v>
      </c>
      <c r="H94" s="870">
        <f>G94-G94*$B$4</f>
        <v>19066.41</v>
      </c>
    </row>
    <row r="95" spans="1:47" s="142" customFormat="1" ht="19.5" customHeight="1"/>
    <row r="96" spans="1:47" s="882" customFormat="1" ht="30" customHeight="1">
      <c r="A96" s="1249" t="s">
        <v>5357</v>
      </c>
      <c r="B96" s="1250"/>
      <c r="C96" s="1250"/>
      <c r="D96" s="1250"/>
      <c r="E96" s="1250"/>
      <c r="F96" s="1250"/>
      <c r="G96" s="1250"/>
      <c r="H96" s="1251"/>
      <c r="I96" s="881"/>
      <c r="J96" s="881"/>
      <c r="K96" s="881"/>
      <c r="L96" s="881"/>
      <c r="M96" s="881"/>
      <c r="N96" s="881"/>
      <c r="O96" s="881"/>
      <c r="P96" s="881"/>
      <c r="Q96" s="881"/>
      <c r="R96" s="881"/>
      <c r="S96" s="881"/>
      <c r="T96" s="881"/>
      <c r="U96" s="881"/>
      <c r="V96" s="881"/>
      <c r="W96" s="881"/>
      <c r="X96" s="881"/>
      <c r="Y96" s="881"/>
      <c r="Z96" s="881"/>
      <c r="AA96" s="881"/>
      <c r="AB96" s="881"/>
      <c r="AC96" s="881"/>
      <c r="AD96" s="881"/>
      <c r="AE96" s="881"/>
      <c r="AF96" s="881"/>
      <c r="AG96" s="881"/>
      <c r="AH96" s="881"/>
      <c r="AI96" s="881"/>
      <c r="AJ96" s="881"/>
      <c r="AK96" s="881"/>
      <c r="AL96" s="881"/>
      <c r="AM96" s="881"/>
      <c r="AN96" s="881"/>
      <c r="AO96" s="881"/>
      <c r="AP96" s="881"/>
      <c r="AQ96" s="881"/>
      <c r="AR96" s="881"/>
      <c r="AS96" s="881"/>
      <c r="AT96" s="881"/>
      <c r="AU96" s="881"/>
    </row>
    <row r="97" spans="1:47" s="882" customFormat="1" ht="47.25">
      <c r="A97" s="212" t="s">
        <v>16</v>
      </c>
      <c r="B97" s="212" t="s">
        <v>20</v>
      </c>
      <c r="C97" s="212" t="s">
        <v>4</v>
      </c>
      <c r="D97" s="212" t="s">
        <v>149</v>
      </c>
      <c r="E97" s="212" t="s">
        <v>83</v>
      </c>
      <c r="F97" s="212" t="s">
        <v>5352</v>
      </c>
      <c r="G97" s="213" t="s">
        <v>108</v>
      </c>
      <c r="H97" s="213" t="s">
        <v>4123</v>
      </c>
      <c r="I97" s="881"/>
      <c r="J97" s="881"/>
      <c r="K97" s="881"/>
      <c r="L97" s="881"/>
      <c r="M97" s="881"/>
      <c r="N97" s="881"/>
      <c r="O97" s="881"/>
      <c r="P97" s="881"/>
      <c r="Q97" s="881"/>
      <c r="R97" s="881"/>
      <c r="S97" s="881"/>
      <c r="T97" s="881"/>
      <c r="U97" s="881"/>
      <c r="V97" s="881"/>
      <c r="W97" s="881"/>
      <c r="X97" s="881"/>
      <c r="Y97" s="881"/>
      <c r="Z97" s="881"/>
      <c r="AA97" s="881"/>
      <c r="AB97" s="881"/>
      <c r="AC97" s="881"/>
      <c r="AD97" s="881"/>
      <c r="AE97" s="881"/>
      <c r="AF97" s="881"/>
      <c r="AG97" s="881"/>
      <c r="AH97" s="881"/>
      <c r="AI97" s="881"/>
      <c r="AJ97" s="881"/>
      <c r="AK97" s="881"/>
      <c r="AL97" s="881"/>
      <c r="AM97" s="881"/>
      <c r="AN97" s="881"/>
      <c r="AO97" s="881"/>
      <c r="AP97" s="881"/>
      <c r="AQ97" s="881"/>
      <c r="AR97" s="881"/>
      <c r="AS97" s="881"/>
      <c r="AT97" s="881"/>
      <c r="AU97" s="881"/>
    </row>
    <row r="98" spans="1:47" ht="26.25" customHeight="1">
      <c r="A98" s="1260"/>
      <c r="B98" s="884" t="s">
        <v>5266</v>
      </c>
      <c r="C98" s="869" t="s">
        <v>5345</v>
      </c>
      <c r="D98" s="173" t="s">
        <v>144</v>
      </c>
      <c r="E98" s="873" t="s">
        <v>143</v>
      </c>
      <c r="F98" s="873">
        <v>4.53</v>
      </c>
      <c r="G98" s="953">
        <v>10311.4</v>
      </c>
      <c r="H98" s="870">
        <f>G98-G98*$B$4</f>
        <v>9280.26</v>
      </c>
    </row>
    <row r="99" spans="1:47" ht="26.25" customHeight="1">
      <c r="A99" s="1260"/>
      <c r="B99" s="884" t="s">
        <v>5267</v>
      </c>
      <c r="C99" s="869" t="s">
        <v>5346</v>
      </c>
      <c r="D99" s="173" t="s">
        <v>144</v>
      </c>
      <c r="E99" s="873" t="s">
        <v>143</v>
      </c>
      <c r="F99" s="873">
        <v>4.53</v>
      </c>
      <c r="G99" s="953">
        <v>10872.4</v>
      </c>
      <c r="H99" s="870">
        <f>G99-G99*$B$4</f>
        <v>9785.16</v>
      </c>
    </row>
    <row r="100" spans="1:47" ht="26.25" customHeight="1">
      <c r="A100" s="1260"/>
      <c r="B100" s="884" t="s">
        <v>5469</v>
      </c>
      <c r="C100" s="869" t="s">
        <v>5347</v>
      </c>
      <c r="D100" s="885" t="s">
        <v>142</v>
      </c>
      <c r="E100" s="873" t="s">
        <v>195</v>
      </c>
      <c r="F100" s="873">
        <v>5.6</v>
      </c>
      <c r="G100" s="953">
        <v>11545.6</v>
      </c>
      <c r="H100" s="870">
        <f>G100-G100*$B$4</f>
        <v>10391.040000000001</v>
      </c>
    </row>
    <row r="101" spans="1:47" s="142" customFormat="1" ht="15.75" customHeight="1"/>
    <row r="102" spans="1:47" ht="33.75" customHeight="1">
      <c r="A102" s="1249" t="s">
        <v>5358</v>
      </c>
      <c r="B102" s="1250"/>
      <c r="C102" s="1250"/>
      <c r="D102" s="1250"/>
      <c r="E102" s="1250"/>
      <c r="F102" s="1250"/>
      <c r="G102" s="1250"/>
      <c r="H102" s="1251"/>
    </row>
    <row r="103" spans="1:47" ht="42.75">
      <c r="A103" s="212" t="s">
        <v>16</v>
      </c>
      <c r="B103" s="212" t="s">
        <v>20</v>
      </c>
      <c r="C103" s="212" t="s">
        <v>4</v>
      </c>
      <c r="D103" s="212" t="s">
        <v>149</v>
      </c>
      <c r="E103" s="212" t="s">
        <v>83</v>
      </c>
      <c r="F103" s="212" t="s">
        <v>5352</v>
      </c>
      <c r="G103" s="213" t="s">
        <v>108</v>
      </c>
      <c r="H103" s="214" t="s">
        <v>4123</v>
      </c>
    </row>
    <row r="104" spans="1:47">
      <c r="A104" s="1264"/>
      <c r="B104" s="884" t="s">
        <v>5268</v>
      </c>
      <c r="C104" s="865" t="s">
        <v>5383</v>
      </c>
      <c r="D104" s="170" t="s">
        <v>74</v>
      </c>
      <c r="E104" s="170" t="s">
        <v>3154</v>
      </c>
      <c r="F104" s="170">
        <v>3.15</v>
      </c>
      <c r="G104" s="953">
        <v>20286.2</v>
      </c>
      <c r="H104" s="870">
        <f>G104-G104*$B$4</f>
        <v>18257.580000000002</v>
      </c>
    </row>
    <row r="105" spans="1:47">
      <c r="A105" s="1264"/>
      <c r="B105" s="884" t="s">
        <v>5269</v>
      </c>
      <c r="C105" s="865" t="s">
        <v>5384</v>
      </c>
      <c r="D105" s="170" t="s">
        <v>74</v>
      </c>
      <c r="E105" s="170" t="s">
        <v>3154</v>
      </c>
      <c r="F105" s="170">
        <v>3.15</v>
      </c>
      <c r="G105" s="953">
        <v>24325.4</v>
      </c>
      <c r="H105" s="870">
        <f t="shared" ref="H105:H113" si="5">G105-G105*$B$4</f>
        <v>21892.86</v>
      </c>
    </row>
    <row r="106" spans="1:47">
      <c r="A106" s="1264"/>
      <c r="B106" s="884" t="s">
        <v>5270</v>
      </c>
      <c r="C106" s="865" t="s">
        <v>5385</v>
      </c>
      <c r="D106" s="170" t="s">
        <v>74</v>
      </c>
      <c r="E106" s="170" t="s">
        <v>3154</v>
      </c>
      <c r="F106" s="170">
        <v>3.15</v>
      </c>
      <c r="G106" s="953">
        <v>29150</v>
      </c>
      <c r="H106" s="870">
        <f t="shared" si="5"/>
        <v>26235</v>
      </c>
    </row>
    <row r="107" spans="1:47">
      <c r="A107" s="1264"/>
      <c r="B107" s="884" t="s">
        <v>5271</v>
      </c>
      <c r="C107" s="865" t="s">
        <v>5386</v>
      </c>
      <c r="D107" s="170" t="s">
        <v>74</v>
      </c>
      <c r="E107" s="170" t="s">
        <v>3154</v>
      </c>
      <c r="F107" s="170">
        <v>3.15</v>
      </c>
      <c r="G107" s="953">
        <v>35094.400000000001</v>
      </c>
      <c r="H107" s="870">
        <f t="shared" si="5"/>
        <v>31584.959999999999</v>
      </c>
    </row>
    <row r="108" spans="1:47">
      <c r="A108" s="1264"/>
      <c r="B108" s="884" t="s">
        <v>5272</v>
      </c>
      <c r="C108" s="865" t="s">
        <v>5387</v>
      </c>
      <c r="D108" s="170" t="s">
        <v>74</v>
      </c>
      <c r="E108" s="170" t="s">
        <v>3154</v>
      </c>
      <c r="F108" s="170">
        <v>3.15</v>
      </c>
      <c r="G108" s="953">
        <v>19220.3</v>
      </c>
      <c r="H108" s="870">
        <f t="shared" si="5"/>
        <v>17298.27</v>
      </c>
    </row>
    <row r="109" spans="1:47">
      <c r="A109" s="1264"/>
      <c r="B109" s="884" t="s">
        <v>5273</v>
      </c>
      <c r="C109" s="865" t="s">
        <v>5388</v>
      </c>
      <c r="D109" s="170" t="s">
        <v>74</v>
      </c>
      <c r="E109" s="170" t="s">
        <v>3154</v>
      </c>
      <c r="F109" s="170">
        <v>3.15</v>
      </c>
      <c r="G109" s="953">
        <v>22922.9</v>
      </c>
      <c r="H109" s="870">
        <f t="shared" si="5"/>
        <v>20630.61</v>
      </c>
    </row>
    <row r="110" spans="1:47">
      <c r="A110" s="1264"/>
      <c r="B110" s="884" t="s">
        <v>5274</v>
      </c>
      <c r="C110" s="865" t="s">
        <v>5389</v>
      </c>
      <c r="D110" s="170" t="s">
        <v>74</v>
      </c>
      <c r="E110" s="170" t="s">
        <v>3154</v>
      </c>
      <c r="F110" s="170">
        <v>3.15</v>
      </c>
      <c r="G110" s="953">
        <v>27410.9</v>
      </c>
      <c r="H110" s="870">
        <f t="shared" si="5"/>
        <v>24669.81</v>
      </c>
    </row>
    <row r="111" spans="1:47">
      <c r="A111" s="1264"/>
      <c r="B111" s="884" t="s">
        <v>5275</v>
      </c>
      <c r="C111" s="865" t="s">
        <v>5390</v>
      </c>
      <c r="D111" s="170" t="s">
        <v>74</v>
      </c>
      <c r="E111" s="170" t="s">
        <v>3154</v>
      </c>
      <c r="F111" s="170">
        <v>3.15</v>
      </c>
      <c r="G111" s="953">
        <v>29150</v>
      </c>
      <c r="H111" s="870">
        <f t="shared" si="5"/>
        <v>26235</v>
      </c>
    </row>
    <row r="112" spans="1:47">
      <c r="A112" s="1264"/>
      <c r="B112" s="884" t="s">
        <v>5276</v>
      </c>
      <c r="C112" s="865" t="s">
        <v>5391</v>
      </c>
      <c r="D112" s="170" t="s">
        <v>74</v>
      </c>
      <c r="E112" s="170" t="s">
        <v>3154</v>
      </c>
      <c r="F112" s="170">
        <v>3.15</v>
      </c>
      <c r="G112" s="953">
        <v>35769.800000000003</v>
      </c>
      <c r="H112" s="870">
        <f t="shared" si="5"/>
        <v>32192.820000000003</v>
      </c>
    </row>
    <row r="113" spans="1:8">
      <c r="A113" s="1264"/>
      <c r="B113" s="884" t="s">
        <v>5277</v>
      </c>
      <c r="C113" s="865" t="s">
        <v>5392</v>
      </c>
      <c r="D113" s="170" t="s">
        <v>74</v>
      </c>
      <c r="E113" s="170" t="s">
        <v>3154</v>
      </c>
      <c r="F113" s="170">
        <v>3.15</v>
      </c>
      <c r="G113" s="953">
        <v>42143.199999999997</v>
      </c>
      <c r="H113" s="870">
        <f t="shared" si="5"/>
        <v>37928.879999999997</v>
      </c>
    </row>
    <row r="114" spans="1:8" s="142" customFormat="1"/>
    <row r="115" spans="1:8" ht="31.5" customHeight="1">
      <c r="A115" s="1249" t="s">
        <v>5360</v>
      </c>
      <c r="B115" s="1250"/>
      <c r="C115" s="1250"/>
      <c r="D115" s="1250"/>
      <c r="E115" s="1250"/>
      <c r="F115" s="1250"/>
      <c r="G115" s="1250"/>
      <c r="H115" s="1251"/>
    </row>
    <row r="116" spans="1:8" ht="42.75">
      <c r="A116" s="212" t="s">
        <v>16</v>
      </c>
      <c r="B116" s="212" t="s">
        <v>20</v>
      </c>
      <c r="C116" s="212" t="s">
        <v>4</v>
      </c>
      <c r="D116" s="212" t="s">
        <v>149</v>
      </c>
      <c r="E116" s="212" t="s">
        <v>83</v>
      </c>
      <c r="F116" s="212" t="s">
        <v>5352</v>
      </c>
      <c r="G116" s="213" t="s">
        <v>108</v>
      </c>
      <c r="H116" s="214" t="s">
        <v>4123</v>
      </c>
    </row>
    <row r="117" spans="1:8" ht="12.75" customHeight="1">
      <c r="A117" s="1264"/>
      <c r="B117" s="884" t="s">
        <v>5278</v>
      </c>
      <c r="C117" s="865" t="s">
        <v>5393</v>
      </c>
      <c r="D117" s="170" t="s">
        <v>74</v>
      </c>
      <c r="E117" s="170" t="s">
        <v>195</v>
      </c>
      <c r="F117" s="170">
        <v>4.5</v>
      </c>
      <c r="G117" s="953">
        <v>20959.400000000001</v>
      </c>
      <c r="H117" s="870">
        <f>G117-G117*$B$4</f>
        <v>18863.460000000003</v>
      </c>
    </row>
    <row r="118" spans="1:8" ht="12.75" customHeight="1">
      <c r="A118" s="1264"/>
      <c r="B118" s="884" t="s">
        <v>5279</v>
      </c>
      <c r="C118" s="865" t="s">
        <v>5394</v>
      </c>
      <c r="D118" s="170" t="s">
        <v>74</v>
      </c>
      <c r="E118" s="170" t="s">
        <v>195</v>
      </c>
      <c r="F118" s="170">
        <v>4.5</v>
      </c>
      <c r="G118" s="953">
        <v>25335.200000000001</v>
      </c>
      <c r="H118" s="870">
        <f t="shared" ref="H118:H126" si="6">G118-G118*$B$4</f>
        <v>22801.68</v>
      </c>
    </row>
    <row r="119" spans="1:8" ht="12.75" customHeight="1">
      <c r="A119" s="1264"/>
      <c r="B119" s="884" t="s">
        <v>5280</v>
      </c>
      <c r="C119" s="865" t="s">
        <v>5395</v>
      </c>
      <c r="D119" s="170" t="s">
        <v>74</v>
      </c>
      <c r="E119" s="170" t="s">
        <v>195</v>
      </c>
      <c r="F119" s="170">
        <v>4.5</v>
      </c>
      <c r="G119" s="953">
        <v>32628.2</v>
      </c>
      <c r="H119" s="870">
        <f t="shared" si="6"/>
        <v>29365.38</v>
      </c>
    </row>
    <row r="120" spans="1:8" ht="12.75" customHeight="1">
      <c r="A120" s="1264"/>
      <c r="B120" s="884" t="s">
        <v>5281</v>
      </c>
      <c r="C120" s="865" t="s">
        <v>5396</v>
      </c>
      <c r="D120" s="170" t="s">
        <v>74</v>
      </c>
      <c r="E120" s="170" t="s">
        <v>195</v>
      </c>
      <c r="F120" s="170">
        <v>4.5</v>
      </c>
      <c r="G120" s="953">
        <v>37789.4</v>
      </c>
      <c r="H120" s="870">
        <f t="shared" si="6"/>
        <v>34010.46</v>
      </c>
    </row>
    <row r="121" spans="1:8" ht="12.75" customHeight="1">
      <c r="A121" s="1264"/>
      <c r="B121" s="884" t="s">
        <v>5282</v>
      </c>
      <c r="C121" s="865" t="s">
        <v>5397</v>
      </c>
      <c r="D121" s="170" t="s">
        <v>74</v>
      </c>
      <c r="E121" s="170" t="s">
        <v>195</v>
      </c>
      <c r="F121" s="170">
        <v>4.5</v>
      </c>
      <c r="G121" s="953">
        <v>20286.2</v>
      </c>
      <c r="H121" s="870">
        <f t="shared" si="6"/>
        <v>18257.580000000002</v>
      </c>
    </row>
    <row r="122" spans="1:8" ht="12.75" customHeight="1">
      <c r="A122" s="1264"/>
      <c r="B122" s="884" t="s">
        <v>5283</v>
      </c>
      <c r="C122" s="865" t="s">
        <v>5398</v>
      </c>
      <c r="D122" s="170" t="s">
        <v>74</v>
      </c>
      <c r="E122" s="170" t="s">
        <v>195</v>
      </c>
      <c r="F122" s="170">
        <v>4.5</v>
      </c>
      <c r="G122" s="953">
        <v>26569.4</v>
      </c>
      <c r="H122" s="870">
        <f t="shared" si="6"/>
        <v>23912.46</v>
      </c>
    </row>
    <row r="123" spans="1:8" ht="12.75" customHeight="1">
      <c r="A123" s="1264"/>
      <c r="B123" s="884" t="s">
        <v>5284</v>
      </c>
      <c r="C123" s="865" t="s">
        <v>5399</v>
      </c>
      <c r="D123" s="170" t="s">
        <v>74</v>
      </c>
      <c r="E123" s="170" t="s">
        <v>195</v>
      </c>
      <c r="F123" s="170">
        <v>4.5</v>
      </c>
      <c r="G123" s="953">
        <v>29262.2</v>
      </c>
      <c r="H123" s="870">
        <f t="shared" si="6"/>
        <v>26335.98</v>
      </c>
    </row>
    <row r="124" spans="1:8" ht="12.75" customHeight="1">
      <c r="A124" s="1264"/>
      <c r="B124" s="884" t="s">
        <v>5285</v>
      </c>
      <c r="C124" s="865" t="s">
        <v>5400</v>
      </c>
      <c r="D124" s="170" t="s">
        <v>74</v>
      </c>
      <c r="E124" s="170" t="s">
        <v>195</v>
      </c>
      <c r="F124" s="170">
        <v>4.5</v>
      </c>
      <c r="G124" s="953">
        <v>30945.200000000001</v>
      </c>
      <c r="H124" s="870">
        <f t="shared" si="6"/>
        <v>27850.68</v>
      </c>
    </row>
    <row r="125" spans="1:8" ht="12.75" customHeight="1">
      <c r="A125" s="1264"/>
      <c r="B125" s="884" t="s">
        <v>5286</v>
      </c>
      <c r="C125" s="865" t="s">
        <v>5401</v>
      </c>
      <c r="D125" s="170" t="s">
        <v>74</v>
      </c>
      <c r="E125" s="170" t="s">
        <v>195</v>
      </c>
      <c r="F125" s="170">
        <v>4.5</v>
      </c>
      <c r="G125" s="953">
        <v>33638</v>
      </c>
      <c r="H125" s="870">
        <f t="shared" si="6"/>
        <v>30274.2</v>
      </c>
    </row>
    <row r="126" spans="1:8" ht="12.75" customHeight="1">
      <c r="A126" s="1264"/>
      <c r="B126" s="884" t="s">
        <v>5287</v>
      </c>
      <c r="C126" s="865" t="s">
        <v>5402</v>
      </c>
      <c r="D126" s="170" t="s">
        <v>74</v>
      </c>
      <c r="E126" s="170" t="s">
        <v>195</v>
      </c>
      <c r="F126" s="170">
        <v>4.5</v>
      </c>
      <c r="G126" s="953">
        <v>37789.4</v>
      </c>
      <c r="H126" s="870">
        <f t="shared" si="6"/>
        <v>34010.46</v>
      </c>
    </row>
    <row r="127" spans="1:8" ht="12.75" customHeight="1">
      <c r="A127" s="874"/>
      <c r="B127" s="875"/>
      <c r="C127" s="876"/>
      <c r="D127" s="879"/>
      <c r="E127" s="879"/>
      <c r="F127" s="880"/>
      <c r="G127" s="877"/>
      <c r="H127" s="878"/>
    </row>
    <row r="128" spans="1:8" ht="30.75" customHeight="1">
      <c r="A128" s="1249" t="s">
        <v>5359</v>
      </c>
      <c r="B128" s="1250"/>
      <c r="C128" s="1250"/>
      <c r="D128" s="1250"/>
      <c r="E128" s="1250"/>
      <c r="F128" s="1250"/>
      <c r="G128" s="1250"/>
      <c r="H128" s="1251"/>
    </row>
    <row r="129" spans="1:8" ht="42.75">
      <c r="A129" s="212" t="s">
        <v>16</v>
      </c>
      <c r="B129" s="212" t="s">
        <v>20</v>
      </c>
      <c r="C129" s="212" t="s">
        <v>4</v>
      </c>
      <c r="D129" s="212" t="s">
        <v>149</v>
      </c>
      <c r="E129" s="212" t="s">
        <v>83</v>
      </c>
      <c r="F129" s="212" t="s">
        <v>5352</v>
      </c>
      <c r="G129" s="213" t="s">
        <v>108</v>
      </c>
      <c r="H129" s="214" t="s">
        <v>4123</v>
      </c>
    </row>
    <row r="130" spans="1:8" ht="15" customHeight="1">
      <c r="A130" s="1248" t="s">
        <v>5424</v>
      </c>
      <c r="B130" s="884" t="s">
        <v>5295</v>
      </c>
      <c r="C130" s="865" t="s">
        <v>5403</v>
      </c>
      <c r="D130" s="173" t="s">
        <v>147</v>
      </c>
      <c r="E130" s="173" t="s">
        <v>148</v>
      </c>
      <c r="F130" s="173">
        <v>3.63</v>
      </c>
      <c r="G130" s="953">
        <v>13722.5</v>
      </c>
      <c r="H130" s="870">
        <f>G130-G130*$B$4</f>
        <v>12350.25</v>
      </c>
    </row>
    <row r="131" spans="1:8" ht="15" customHeight="1">
      <c r="A131" s="1248"/>
      <c r="B131" s="884" t="s">
        <v>5296</v>
      </c>
      <c r="C131" s="865" t="s">
        <v>5404</v>
      </c>
      <c r="D131" s="173" t="s">
        <v>147</v>
      </c>
      <c r="E131" s="173" t="s">
        <v>148</v>
      </c>
      <c r="F131" s="173">
        <v>3.63</v>
      </c>
      <c r="G131" s="953">
        <v>17256.8</v>
      </c>
      <c r="H131" s="870">
        <f t="shared" ref="H131:H147" si="7">G131-G131*$B$4</f>
        <v>15531.119999999999</v>
      </c>
    </row>
    <row r="132" spans="1:8" ht="15" customHeight="1">
      <c r="A132" s="1248"/>
      <c r="B132" s="884" t="s">
        <v>5297</v>
      </c>
      <c r="C132" s="865" t="s">
        <v>5405</v>
      </c>
      <c r="D132" s="173" t="s">
        <v>147</v>
      </c>
      <c r="E132" s="173" t="s">
        <v>148</v>
      </c>
      <c r="F132" s="173">
        <v>3.63</v>
      </c>
      <c r="G132" s="953">
        <v>23764.400000000001</v>
      </c>
      <c r="H132" s="870">
        <f t="shared" si="7"/>
        <v>21387.960000000003</v>
      </c>
    </row>
    <row r="133" spans="1:8" ht="15" customHeight="1">
      <c r="A133" s="1248"/>
      <c r="B133" s="884" t="s">
        <v>5298</v>
      </c>
      <c r="C133" s="865" t="s">
        <v>5406</v>
      </c>
      <c r="D133" s="173" t="s">
        <v>147</v>
      </c>
      <c r="E133" s="173" t="s">
        <v>148</v>
      </c>
      <c r="F133" s="173">
        <v>3.63</v>
      </c>
      <c r="G133" s="953">
        <v>29150</v>
      </c>
      <c r="H133" s="870">
        <f t="shared" si="7"/>
        <v>26235</v>
      </c>
    </row>
    <row r="134" spans="1:8" ht="15" customHeight="1">
      <c r="A134" s="1248"/>
      <c r="B134" s="884" t="s">
        <v>5299</v>
      </c>
      <c r="C134" s="865" t="s">
        <v>5407</v>
      </c>
      <c r="D134" s="173" t="s">
        <v>147</v>
      </c>
      <c r="E134" s="173" t="s">
        <v>148</v>
      </c>
      <c r="F134" s="173">
        <v>3.63</v>
      </c>
      <c r="G134" s="953">
        <v>16583.599999999999</v>
      </c>
      <c r="H134" s="870">
        <f t="shared" si="7"/>
        <v>14925.239999999998</v>
      </c>
    </row>
    <row r="135" spans="1:8" ht="15" customHeight="1">
      <c r="A135" s="1248"/>
      <c r="B135" s="884" t="s">
        <v>5300</v>
      </c>
      <c r="C135" s="865" t="s">
        <v>5408</v>
      </c>
      <c r="D135" s="173" t="s">
        <v>147</v>
      </c>
      <c r="E135" s="173" t="s">
        <v>148</v>
      </c>
      <c r="F135" s="173">
        <v>3.63</v>
      </c>
      <c r="G135" s="953">
        <v>20398.400000000001</v>
      </c>
      <c r="H135" s="870">
        <f t="shared" si="7"/>
        <v>18358.560000000001</v>
      </c>
    </row>
    <row r="136" spans="1:8" ht="15" customHeight="1">
      <c r="A136" s="1248"/>
      <c r="B136" s="884" t="s">
        <v>5301</v>
      </c>
      <c r="C136" s="865" t="s">
        <v>5409</v>
      </c>
      <c r="D136" s="173" t="s">
        <v>147</v>
      </c>
      <c r="E136" s="173" t="s">
        <v>148</v>
      </c>
      <c r="F136" s="173">
        <v>3.63</v>
      </c>
      <c r="G136" s="953">
        <v>27018.2</v>
      </c>
      <c r="H136" s="870">
        <f t="shared" si="7"/>
        <v>24316.38</v>
      </c>
    </row>
    <row r="137" spans="1:8" ht="15" customHeight="1">
      <c r="A137" s="1248"/>
      <c r="B137" s="884" t="s">
        <v>5302</v>
      </c>
      <c r="C137" s="865" t="s">
        <v>5410</v>
      </c>
      <c r="D137" s="173" t="s">
        <v>147</v>
      </c>
      <c r="E137" s="173" t="s">
        <v>148</v>
      </c>
      <c r="F137" s="173">
        <v>3.63</v>
      </c>
      <c r="G137" s="953">
        <v>27467</v>
      </c>
      <c r="H137" s="870">
        <f t="shared" si="7"/>
        <v>24720.3</v>
      </c>
    </row>
    <row r="138" spans="1:8" ht="15" customHeight="1">
      <c r="A138" s="1248"/>
      <c r="B138" s="884" t="s">
        <v>5303</v>
      </c>
      <c r="C138" s="865" t="s">
        <v>5411</v>
      </c>
      <c r="D138" s="173" t="s">
        <v>147</v>
      </c>
      <c r="E138" s="173" t="s">
        <v>148</v>
      </c>
      <c r="F138" s="173">
        <v>3.63</v>
      </c>
      <c r="G138" s="953">
        <v>28925.599999999999</v>
      </c>
      <c r="H138" s="870">
        <f t="shared" si="7"/>
        <v>26033.039999999997</v>
      </c>
    </row>
    <row r="139" spans="1:8" ht="15" customHeight="1">
      <c r="A139" s="1248"/>
      <c r="B139" s="884" t="s">
        <v>5304</v>
      </c>
      <c r="C139" s="865" t="s">
        <v>5412</v>
      </c>
      <c r="D139" s="873" t="s">
        <v>194</v>
      </c>
      <c r="E139" s="170" t="s">
        <v>195</v>
      </c>
      <c r="F139" s="873">
        <v>4</v>
      </c>
      <c r="G139" s="953">
        <v>15573.8</v>
      </c>
      <c r="H139" s="870">
        <f t="shared" si="7"/>
        <v>14016.419999999998</v>
      </c>
    </row>
    <row r="140" spans="1:8" ht="15" customHeight="1">
      <c r="A140" s="1248"/>
      <c r="B140" s="884" t="s">
        <v>5305</v>
      </c>
      <c r="C140" s="865" t="s">
        <v>5413</v>
      </c>
      <c r="D140" s="873" t="s">
        <v>194</v>
      </c>
      <c r="E140" s="170" t="s">
        <v>195</v>
      </c>
      <c r="F140" s="873">
        <v>4</v>
      </c>
      <c r="G140" s="953">
        <v>18939.8</v>
      </c>
      <c r="H140" s="870">
        <f t="shared" si="7"/>
        <v>17045.82</v>
      </c>
    </row>
    <row r="141" spans="1:8" ht="15" customHeight="1">
      <c r="A141" s="1248"/>
      <c r="B141" s="884" t="s">
        <v>5306</v>
      </c>
      <c r="C141" s="865" t="s">
        <v>5414</v>
      </c>
      <c r="D141" s="873" t="s">
        <v>194</v>
      </c>
      <c r="E141" s="170" t="s">
        <v>195</v>
      </c>
      <c r="F141" s="873">
        <v>4</v>
      </c>
      <c r="G141" s="953">
        <v>26345</v>
      </c>
      <c r="H141" s="870">
        <f t="shared" si="7"/>
        <v>23710.5</v>
      </c>
    </row>
    <row r="142" spans="1:8" ht="15" customHeight="1">
      <c r="A142" s="1248"/>
      <c r="B142" s="884" t="s">
        <v>5307</v>
      </c>
      <c r="C142" s="865" t="s">
        <v>5415</v>
      </c>
      <c r="D142" s="873" t="s">
        <v>194</v>
      </c>
      <c r="E142" s="170" t="s">
        <v>195</v>
      </c>
      <c r="F142" s="873">
        <v>4</v>
      </c>
      <c r="G142" s="953">
        <v>32291.599999999999</v>
      </c>
      <c r="H142" s="870">
        <f t="shared" si="7"/>
        <v>29062.44</v>
      </c>
    </row>
    <row r="143" spans="1:8" ht="15" customHeight="1">
      <c r="A143" s="1248"/>
      <c r="B143" s="884" t="s">
        <v>5308</v>
      </c>
      <c r="C143" s="865" t="s">
        <v>5416</v>
      </c>
      <c r="D143" s="873" t="s">
        <v>194</v>
      </c>
      <c r="E143" s="170" t="s">
        <v>195</v>
      </c>
      <c r="F143" s="873">
        <v>4</v>
      </c>
      <c r="G143" s="953">
        <v>21183.8</v>
      </c>
      <c r="H143" s="870">
        <f t="shared" si="7"/>
        <v>19065.419999999998</v>
      </c>
    </row>
    <row r="144" spans="1:8" ht="15" customHeight="1">
      <c r="A144" s="1248"/>
      <c r="B144" s="884" t="s">
        <v>5309</v>
      </c>
      <c r="C144" s="865" t="s">
        <v>5417</v>
      </c>
      <c r="D144" s="873" t="s">
        <v>194</v>
      </c>
      <c r="E144" s="170" t="s">
        <v>195</v>
      </c>
      <c r="F144" s="873">
        <v>4</v>
      </c>
      <c r="G144" s="953">
        <v>24774.2</v>
      </c>
      <c r="H144" s="870">
        <f t="shared" si="7"/>
        <v>22296.78</v>
      </c>
    </row>
    <row r="145" spans="1:8" ht="15" customHeight="1">
      <c r="A145" s="1248"/>
      <c r="B145" s="884" t="s">
        <v>5310</v>
      </c>
      <c r="C145" s="865" t="s">
        <v>5418</v>
      </c>
      <c r="D145" s="873" t="s">
        <v>194</v>
      </c>
      <c r="E145" s="170" t="s">
        <v>195</v>
      </c>
      <c r="F145" s="873">
        <v>4</v>
      </c>
      <c r="G145" s="953">
        <v>29037.8</v>
      </c>
      <c r="H145" s="870">
        <f t="shared" si="7"/>
        <v>26134.02</v>
      </c>
    </row>
    <row r="146" spans="1:8" ht="15" customHeight="1">
      <c r="A146" s="1248"/>
      <c r="B146" s="884" t="s">
        <v>5311</v>
      </c>
      <c r="C146" s="865" t="s">
        <v>5419</v>
      </c>
      <c r="D146" s="873" t="s">
        <v>194</v>
      </c>
      <c r="E146" s="170" t="s">
        <v>195</v>
      </c>
      <c r="F146" s="873">
        <v>4</v>
      </c>
      <c r="G146" s="953">
        <v>33525.800000000003</v>
      </c>
      <c r="H146" s="870">
        <f t="shared" si="7"/>
        <v>30173.22</v>
      </c>
    </row>
    <row r="147" spans="1:8" ht="15" customHeight="1">
      <c r="A147" s="1248"/>
      <c r="B147" s="884" t="s">
        <v>5312</v>
      </c>
      <c r="C147" s="865" t="s">
        <v>5420</v>
      </c>
      <c r="D147" s="873" t="s">
        <v>194</v>
      </c>
      <c r="E147" s="170" t="s">
        <v>195</v>
      </c>
      <c r="F147" s="873">
        <v>4</v>
      </c>
      <c r="G147" s="953">
        <v>37565</v>
      </c>
      <c r="H147" s="870">
        <f t="shared" si="7"/>
        <v>33808.5</v>
      </c>
    </row>
    <row r="148" spans="1:8" ht="29.25" customHeight="1">
      <c r="A148" s="1249" t="s">
        <v>65</v>
      </c>
      <c r="B148" s="1250"/>
      <c r="C148" s="1250"/>
      <c r="D148" s="1250"/>
      <c r="E148" s="1250"/>
      <c r="F148" s="1250"/>
      <c r="G148" s="1250"/>
      <c r="H148" s="1251"/>
    </row>
    <row r="149" spans="1:8" ht="12.75" customHeight="1">
      <c r="A149" s="1248" t="s">
        <v>5424</v>
      </c>
      <c r="B149" s="886" t="s">
        <v>5292</v>
      </c>
      <c r="C149" s="865" t="s">
        <v>5421</v>
      </c>
      <c r="D149" s="864"/>
      <c r="E149" s="864"/>
      <c r="F149" s="864"/>
      <c r="G149" s="953">
        <v>1111</v>
      </c>
      <c r="H149" s="870">
        <f>G149-G149*$B$4</f>
        <v>999.9</v>
      </c>
    </row>
    <row r="150" spans="1:8" ht="12.75" customHeight="1">
      <c r="A150" s="1248"/>
      <c r="B150" s="886" t="s">
        <v>5293</v>
      </c>
      <c r="C150" s="865" t="s">
        <v>5422</v>
      </c>
      <c r="D150" s="864"/>
      <c r="E150" s="864"/>
      <c r="F150" s="864"/>
      <c r="G150" s="953">
        <v>1111</v>
      </c>
      <c r="H150" s="870">
        <f>G150-G150*$B$4</f>
        <v>999.9</v>
      </c>
    </row>
    <row r="151" spans="1:8">
      <c r="A151" s="1248"/>
      <c r="B151" s="886" t="s">
        <v>5294</v>
      </c>
      <c r="C151" s="865" t="s">
        <v>5423</v>
      </c>
      <c r="D151" s="864"/>
      <c r="E151" s="864"/>
      <c r="F151" s="864"/>
      <c r="G151" s="953">
        <v>1223.2</v>
      </c>
      <c r="H151" s="870">
        <f>G151-G151*$B$4</f>
        <v>1100.8800000000001</v>
      </c>
    </row>
    <row r="152" spans="1:8">
      <c r="A152" s="81"/>
      <c r="B152" s="79"/>
      <c r="C152" s="79"/>
      <c r="D152" s="81"/>
      <c r="E152" s="79"/>
      <c r="F152" s="79"/>
      <c r="G152" s="79"/>
    </row>
    <row r="153" spans="1:8">
      <c r="A153" s="81"/>
      <c r="B153" s="79"/>
      <c r="C153" s="79"/>
      <c r="D153" s="81"/>
      <c r="E153" s="79"/>
      <c r="F153" s="79"/>
      <c r="G153" s="79"/>
    </row>
    <row r="154" spans="1:8">
      <c r="A154" s="81"/>
      <c r="B154" s="79"/>
      <c r="C154" s="79"/>
      <c r="D154" s="81"/>
      <c r="E154" s="79"/>
      <c r="F154" s="79"/>
      <c r="G154" s="79"/>
    </row>
    <row r="155" spans="1:8">
      <c r="A155" s="81"/>
      <c r="B155" s="79"/>
      <c r="C155" s="79"/>
      <c r="D155" s="81"/>
      <c r="E155" s="79"/>
      <c r="F155" s="79"/>
      <c r="G155" s="79"/>
    </row>
    <row r="156" spans="1:8">
      <c r="A156" s="81"/>
      <c r="B156" s="79"/>
      <c r="C156" s="79"/>
      <c r="D156" s="81"/>
      <c r="E156" s="79"/>
      <c r="F156" s="79"/>
      <c r="G156" s="79"/>
    </row>
    <row r="157" spans="1:8">
      <c r="A157" s="81"/>
      <c r="B157" s="79"/>
      <c r="C157" s="79"/>
      <c r="D157" s="81"/>
      <c r="E157" s="79"/>
      <c r="F157" s="79"/>
      <c r="G157" s="79"/>
    </row>
    <row r="158" spans="1:8">
      <c r="A158" s="81"/>
      <c r="B158" s="79"/>
      <c r="C158" s="79"/>
      <c r="D158" s="81"/>
      <c r="E158" s="79"/>
      <c r="F158" s="79"/>
      <c r="G158" s="79"/>
    </row>
    <row r="159" spans="1:8">
      <c r="A159" s="81"/>
      <c r="B159" s="79"/>
      <c r="C159" s="79"/>
      <c r="D159" s="81"/>
      <c r="E159" s="79"/>
      <c r="F159" s="79"/>
      <c r="G159" s="79"/>
    </row>
    <row r="160" spans="1:8">
      <c r="A160" s="81"/>
      <c r="B160" s="79"/>
      <c r="C160" s="79"/>
      <c r="D160" s="81"/>
      <c r="E160" s="79"/>
      <c r="F160" s="79"/>
      <c r="G160" s="79"/>
    </row>
    <row r="161" spans="1:7">
      <c r="A161" s="81"/>
      <c r="B161" s="79"/>
      <c r="C161" s="79"/>
      <c r="D161" s="81"/>
      <c r="E161" s="79"/>
      <c r="F161" s="79"/>
      <c r="G161" s="79"/>
    </row>
    <row r="162" spans="1:7">
      <c r="A162" s="81"/>
      <c r="B162" s="79"/>
      <c r="C162" s="79"/>
      <c r="D162" s="81"/>
      <c r="E162" s="79"/>
      <c r="F162" s="79"/>
      <c r="G162" s="79"/>
    </row>
    <row r="163" spans="1:7">
      <c r="A163" s="81"/>
      <c r="B163" s="79"/>
      <c r="C163" s="79"/>
      <c r="D163" s="81"/>
      <c r="E163" s="79"/>
      <c r="F163" s="79"/>
      <c r="G163" s="79"/>
    </row>
    <row r="164" spans="1:7">
      <c r="A164" s="81"/>
      <c r="B164" s="79"/>
      <c r="C164" s="79"/>
      <c r="D164" s="81"/>
      <c r="E164" s="79"/>
      <c r="F164" s="79"/>
      <c r="G164" s="79"/>
    </row>
    <row r="165" spans="1:7">
      <c r="A165" s="81"/>
      <c r="B165" s="79"/>
      <c r="C165" s="79"/>
      <c r="D165" s="81"/>
      <c r="E165" s="79"/>
      <c r="F165" s="79"/>
      <c r="G165" s="79"/>
    </row>
    <row r="166" spans="1:7">
      <c r="A166" s="81"/>
      <c r="B166" s="79"/>
      <c r="C166" s="79"/>
      <c r="D166" s="81"/>
      <c r="E166" s="79"/>
      <c r="F166" s="79"/>
      <c r="G166" s="79"/>
    </row>
    <row r="167" spans="1:7">
      <c r="A167" s="81"/>
      <c r="B167" s="79"/>
      <c r="C167" s="79"/>
      <c r="D167" s="81"/>
      <c r="E167" s="79"/>
      <c r="F167" s="79"/>
      <c r="G167" s="79"/>
    </row>
    <row r="168" spans="1:7">
      <c r="A168" s="81"/>
      <c r="B168" s="79"/>
      <c r="C168" s="79"/>
      <c r="D168" s="81"/>
      <c r="E168" s="79"/>
      <c r="F168" s="79"/>
      <c r="G168" s="79"/>
    </row>
    <row r="169" spans="1:7">
      <c r="A169" s="81"/>
      <c r="B169" s="79"/>
      <c r="C169" s="79"/>
      <c r="D169" s="81"/>
      <c r="E169" s="79"/>
      <c r="F169" s="79"/>
      <c r="G169" s="79"/>
    </row>
    <row r="170" spans="1:7">
      <c r="A170" s="81"/>
      <c r="B170" s="79"/>
      <c r="C170" s="79"/>
      <c r="D170" s="81"/>
      <c r="E170" s="79"/>
      <c r="F170" s="79"/>
      <c r="G170" s="79"/>
    </row>
    <row r="171" spans="1:7">
      <c r="A171" s="81"/>
      <c r="B171" s="79"/>
      <c r="C171" s="79"/>
      <c r="D171" s="81"/>
      <c r="E171" s="79"/>
      <c r="F171" s="79"/>
      <c r="G171" s="79"/>
    </row>
    <row r="172" spans="1:7">
      <c r="A172" s="81"/>
      <c r="B172" s="79"/>
      <c r="C172" s="79"/>
      <c r="D172" s="81"/>
      <c r="E172" s="79"/>
      <c r="F172" s="79"/>
      <c r="G172" s="79"/>
    </row>
    <row r="173" spans="1:7">
      <c r="A173" s="81"/>
      <c r="B173" s="79"/>
      <c r="C173" s="79"/>
      <c r="D173" s="81"/>
      <c r="E173" s="79"/>
      <c r="F173" s="79"/>
      <c r="G173" s="79"/>
    </row>
    <row r="174" spans="1:7">
      <c r="A174" s="81"/>
      <c r="B174" s="79"/>
      <c r="C174" s="79"/>
      <c r="D174" s="81"/>
      <c r="E174" s="79"/>
      <c r="F174" s="79"/>
      <c r="G174" s="79"/>
    </row>
    <row r="175" spans="1:7">
      <c r="A175" s="81"/>
      <c r="B175" s="79"/>
      <c r="C175" s="79"/>
      <c r="D175" s="81"/>
      <c r="E175" s="79"/>
      <c r="F175" s="79"/>
      <c r="G175" s="79"/>
    </row>
    <row r="176" spans="1:7">
      <c r="A176" s="81"/>
      <c r="B176" s="79"/>
      <c r="C176" s="79"/>
      <c r="D176" s="81"/>
      <c r="E176" s="79"/>
      <c r="F176" s="79"/>
      <c r="G176" s="79"/>
    </row>
    <row r="177" spans="1:7">
      <c r="A177" s="81"/>
      <c r="B177" s="79"/>
      <c r="C177" s="79"/>
      <c r="D177" s="81"/>
      <c r="E177" s="79"/>
      <c r="F177" s="79"/>
      <c r="G177" s="79"/>
    </row>
    <row r="178" spans="1:7">
      <c r="A178" s="81"/>
      <c r="B178" s="79"/>
      <c r="C178" s="79"/>
      <c r="D178" s="81"/>
      <c r="E178" s="79"/>
      <c r="F178" s="79"/>
      <c r="G178" s="79"/>
    </row>
    <row r="179" spans="1:7">
      <c r="A179" s="81"/>
      <c r="B179" s="79"/>
      <c r="C179" s="79"/>
      <c r="D179" s="81"/>
      <c r="E179" s="79"/>
      <c r="F179" s="79"/>
      <c r="G179" s="79"/>
    </row>
    <row r="180" spans="1:7">
      <c r="A180" s="81"/>
      <c r="B180" s="79"/>
      <c r="C180" s="79"/>
      <c r="D180" s="81"/>
      <c r="E180" s="79"/>
      <c r="F180" s="79"/>
      <c r="G180" s="79"/>
    </row>
    <row r="181" spans="1:7">
      <c r="A181" s="81"/>
      <c r="B181" s="79"/>
      <c r="C181" s="79"/>
      <c r="D181" s="81"/>
      <c r="E181" s="79"/>
      <c r="F181" s="79"/>
      <c r="G181" s="79"/>
    </row>
    <row r="182" spans="1:7">
      <c r="A182" s="81"/>
      <c r="B182" s="79"/>
      <c r="C182" s="79"/>
      <c r="D182" s="81"/>
      <c r="E182" s="79"/>
      <c r="F182" s="79"/>
      <c r="G182" s="79"/>
    </row>
    <row r="183" spans="1:7">
      <c r="A183" s="81"/>
      <c r="B183" s="79"/>
      <c r="C183" s="79"/>
      <c r="D183" s="81"/>
      <c r="E183" s="79"/>
      <c r="F183" s="79"/>
      <c r="G183" s="79"/>
    </row>
    <row r="184" spans="1:7">
      <c r="A184" s="81"/>
      <c r="B184" s="79"/>
      <c r="C184" s="79"/>
      <c r="D184" s="81"/>
      <c r="E184" s="79"/>
      <c r="F184" s="79"/>
      <c r="G184" s="79"/>
    </row>
    <row r="185" spans="1:7">
      <c r="A185" s="81"/>
      <c r="B185" s="79"/>
      <c r="C185" s="79"/>
      <c r="D185" s="81"/>
      <c r="E185" s="79"/>
      <c r="F185" s="79"/>
      <c r="G185" s="79"/>
    </row>
    <row r="186" spans="1:7">
      <c r="A186" s="81"/>
      <c r="B186" s="79"/>
      <c r="C186" s="79"/>
      <c r="D186" s="81"/>
      <c r="E186" s="79"/>
      <c r="F186" s="79"/>
      <c r="G186" s="79"/>
    </row>
    <row r="187" spans="1:7">
      <c r="A187" s="81"/>
      <c r="B187" s="79"/>
      <c r="C187" s="79"/>
      <c r="D187" s="81"/>
      <c r="E187" s="79"/>
      <c r="F187" s="79"/>
      <c r="G187" s="79"/>
    </row>
    <row r="188" spans="1:7">
      <c r="A188" s="81"/>
      <c r="B188" s="79"/>
      <c r="C188" s="79"/>
      <c r="D188" s="81"/>
      <c r="E188" s="79"/>
      <c r="F188" s="79"/>
      <c r="G188" s="79"/>
    </row>
    <row r="189" spans="1:7">
      <c r="A189" s="81"/>
      <c r="B189" s="79"/>
      <c r="C189" s="79"/>
      <c r="D189" s="81"/>
      <c r="E189" s="79"/>
      <c r="F189" s="79"/>
      <c r="G189" s="79"/>
    </row>
    <row r="190" spans="1:7">
      <c r="A190" s="81"/>
      <c r="B190" s="79"/>
      <c r="C190" s="79"/>
      <c r="D190" s="81"/>
      <c r="E190" s="79"/>
      <c r="F190" s="79"/>
      <c r="G190" s="79"/>
    </row>
    <row r="191" spans="1:7">
      <c r="A191" s="81"/>
      <c r="B191" s="79"/>
      <c r="C191" s="79"/>
      <c r="D191" s="81"/>
      <c r="E191" s="79"/>
      <c r="F191" s="79"/>
      <c r="G191" s="79"/>
    </row>
    <row r="192" spans="1:7">
      <c r="A192" s="81"/>
      <c r="B192" s="79"/>
      <c r="C192" s="79"/>
      <c r="D192" s="81"/>
      <c r="E192" s="79"/>
      <c r="F192" s="79"/>
      <c r="G192" s="79"/>
    </row>
    <row r="193" spans="1:7">
      <c r="A193" s="81"/>
      <c r="B193" s="79"/>
      <c r="C193" s="79"/>
      <c r="D193" s="81"/>
      <c r="E193" s="79"/>
      <c r="F193" s="79"/>
      <c r="G193" s="79"/>
    </row>
    <row r="194" spans="1:7">
      <c r="A194" s="81"/>
      <c r="B194" s="79"/>
      <c r="C194" s="79"/>
      <c r="D194" s="81"/>
      <c r="E194" s="79"/>
      <c r="F194" s="79"/>
      <c r="G194" s="79"/>
    </row>
    <row r="195" spans="1:7">
      <c r="A195" s="81"/>
      <c r="B195" s="79"/>
      <c r="C195" s="79"/>
      <c r="D195" s="81"/>
      <c r="E195" s="79"/>
      <c r="F195" s="79"/>
      <c r="G195" s="79"/>
    </row>
    <row r="196" spans="1:7">
      <c r="A196" s="81"/>
      <c r="B196" s="79"/>
      <c r="C196" s="79"/>
      <c r="D196" s="81"/>
      <c r="E196" s="79"/>
      <c r="F196" s="79"/>
      <c r="G196" s="79"/>
    </row>
    <row r="197" spans="1:7">
      <c r="A197" s="81"/>
      <c r="B197" s="79"/>
      <c r="C197" s="79"/>
      <c r="D197" s="81"/>
      <c r="E197" s="79"/>
      <c r="F197" s="79"/>
      <c r="G197" s="79"/>
    </row>
    <row r="198" spans="1:7">
      <c r="A198" s="81"/>
      <c r="B198" s="79"/>
      <c r="C198" s="79"/>
      <c r="D198" s="81"/>
      <c r="E198" s="79"/>
      <c r="F198" s="79"/>
      <c r="G198" s="79"/>
    </row>
    <row r="199" spans="1:7">
      <c r="A199" s="81"/>
      <c r="B199" s="79"/>
      <c r="C199" s="79"/>
      <c r="D199" s="81"/>
      <c r="E199" s="79"/>
      <c r="F199" s="79"/>
      <c r="G199" s="79"/>
    </row>
    <row r="200" spans="1:7">
      <c r="A200" s="81"/>
      <c r="B200" s="79"/>
      <c r="C200" s="79"/>
      <c r="D200" s="81"/>
      <c r="E200" s="79"/>
      <c r="F200" s="79"/>
      <c r="G200" s="79"/>
    </row>
    <row r="201" spans="1:7">
      <c r="A201" s="81"/>
      <c r="B201" s="79"/>
      <c r="C201" s="79"/>
      <c r="D201" s="81"/>
      <c r="E201" s="79"/>
      <c r="F201" s="79"/>
      <c r="G201" s="79"/>
    </row>
    <row r="202" spans="1:7">
      <c r="A202" s="81"/>
      <c r="B202" s="79"/>
      <c r="C202" s="79"/>
      <c r="D202" s="81"/>
      <c r="E202" s="79"/>
      <c r="F202" s="79"/>
      <c r="G202" s="79"/>
    </row>
    <row r="203" spans="1:7">
      <c r="A203" s="81"/>
      <c r="B203" s="79"/>
      <c r="C203" s="79"/>
      <c r="D203" s="81"/>
      <c r="E203" s="79"/>
      <c r="F203" s="79"/>
      <c r="G203" s="79"/>
    </row>
    <row r="204" spans="1:7">
      <c r="A204" s="81"/>
      <c r="B204" s="79"/>
      <c r="C204" s="79"/>
      <c r="D204" s="81"/>
      <c r="E204" s="79"/>
      <c r="F204" s="79"/>
      <c r="G204" s="79"/>
    </row>
    <row r="205" spans="1:7">
      <c r="A205" s="81"/>
      <c r="B205" s="79"/>
      <c r="C205" s="79"/>
      <c r="D205" s="81"/>
      <c r="E205" s="79"/>
      <c r="F205" s="79"/>
      <c r="G205" s="79"/>
    </row>
    <row r="206" spans="1:7">
      <c r="A206" s="81"/>
      <c r="B206" s="79"/>
      <c r="C206" s="79"/>
      <c r="D206" s="81"/>
      <c r="E206" s="79"/>
      <c r="F206" s="79"/>
      <c r="G206" s="79"/>
    </row>
    <row r="207" spans="1:7">
      <c r="A207" s="81"/>
      <c r="B207" s="79"/>
      <c r="C207" s="79"/>
      <c r="D207" s="81"/>
      <c r="E207" s="79"/>
      <c r="F207" s="79"/>
      <c r="G207" s="79"/>
    </row>
    <row r="208" spans="1:7">
      <c r="A208" s="81"/>
      <c r="B208" s="79"/>
      <c r="C208" s="79"/>
      <c r="D208" s="81"/>
      <c r="E208" s="79"/>
      <c r="F208" s="79"/>
      <c r="G208" s="79"/>
    </row>
    <row r="209" spans="1:7">
      <c r="A209" s="81"/>
      <c r="B209" s="79"/>
      <c r="C209" s="79"/>
      <c r="D209" s="81"/>
      <c r="E209" s="79"/>
      <c r="F209" s="79"/>
      <c r="G209" s="79"/>
    </row>
    <row r="210" spans="1:7">
      <c r="A210" s="81"/>
      <c r="B210" s="79"/>
      <c r="C210" s="79"/>
      <c r="D210" s="81"/>
      <c r="E210" s="79"/>
      <c r="F210" s="79"/>
      <c r="G210" s="79"/>
    </row>
    <row r="211" spans="1:7">
      <c r="A211" s="81"/>
      <c r="B211" s="79"/>
      <c r="C211" s="79"/>
      <c r="D211" s="81"/>
      <c r="E211" s="79"/>
      <c r="F211" s="79"/>
      <c r="G211" s="79"/>
    </row>
    <row r="212" spans="1:7">
      <c r="A212" s="81"/>
      <c r="B212" s="79"/>
      <c r="C212" s="79"/>
      <c r="D212" s="81"/>
      <c r="E212" s="79"/>
      <c r="F212" s="79"/>
      <c r="G212" s="79"/>
    </row>
    <row r="213" spans="1:7">
      <c r="A213" s="81"/>
      <c r="B213" s="79"/>
      <c r="C213" s="79"/>
      <c r="D213" s="81"/>
      <c r="E213" s="79"/>
      <c r="F213" s="79"/>
      <c r="G213" s="79"/>
    </row>
    <row r="214" spans="1:7">
      <c r="A214" s="81"/>
      <c r="B214" s="79"/>
      <c r="C214" s="79"/>
      <c r="D214" s="81"/>
      <c r="E214" s="79"/>
      <c r="F214" s="79"/>
      <c r="G214" s="79"/>
    </row>
    <row r="215" spans="1:7">
      <c r="A215" s="81"/>
      <c r="B215" s="79"/>
      <c r="C215" s="79"/>
      <c r="D215" s="81"/>
      <c r="E215" s="79"/>
      <c r="F215" s="79"/>
      <c r="G215" s="79"/>
    </row>
    <row r="216" spans="1:7">
      <c r="A216" s="81"/>
      <c r="B216" s="79"/>
      <c r="C216" s="79"/>
      <c r="D216" s="81"/>
      <c r="E216" s="79"/>
      <c r="F216" s="79"/>
      <c r="G216" s="79"/>
    </row>
    <row r="217" spans="1:7">
      <c r="A217" s="81"/>
      <c r="B217" s="79"/>
      <c r="C217" s="79"/>
      <c r="D217" s="81"/>
      <c r="E217" s="79"/>
      <c r="F217" s="79"/>
      <c r="G217" s="79"/>
    </row>
    <row r="218" spans="1:7">
      <c r="A218" s="81"/>
      <c r="B218" s="79"/>
      <c r="C218" s="79"/>
      <c r="D218" s="81"/>
      <c r="E218" s="79"/>
      <c r="F218" s="79"/>
      <c r="G218" s="79"/>
    </row>
    <row r="219" spans="1:7">
      <c r="A219" s="81"/>
      <c r="B219" s="79"/>
      <c r="C219" s="79"/>
      <c r="D219" s="81"/>
      <c r="E219" s="79"/>
      <c r="F219" s="79"/>
      <c r="G219" s="79"/>
    </row>
    <row r="220" spans="1:7">
      <c r="A220" s="81"/>
      <c r="B220" s="79"/>
      <c r="C220" s="79"/>
      <c r="D220" s="81"/>
      <c r="E220" s="79"/>
      <c r="F220" s="79"/>
      <c r="G220" s="79"/>
    </row>
    <row r="221" spans="1:7">
      <c r="A221" s="81"/>
      <c r="B221" s="79"/>
      <c r="C221" s="79"/>
      <c r="D221" s="81"/>
      <c r="E221" s="79"/>
      <c r="F221" s="79"/>
      <c r="G221" s="79"/>
    </row>
    <row r="222" spans="1:7">
      <c r="A222" s="81"/>
      <c r="B222" s="79"/>
      <c r="C222" s="79"/>
      <c r="D222" s="81"/>
      <c r="E222" s="79"/>
      <c r="F222" s="79"/>
      <c r="G222" s="79"/>
    </row>
    <row r="223" spans="1:7">
      <c r="A223" s="81"/>
      <c r="B223" s="79"/>
      <c r="C223" s="79"/>
      <c r="D223" s="81"/>
      <c r="E223" s="79"/>
      <c r="F223" s="79"/>
      <c r="G223" s="79"/>
    </row>
    <row r="224" spans="1:7">
      <c r="A224" s="81"/>
      <c r="B224" s="79"/>
      <c r="C224" s="79"/>
      <c r="D224" s="81"/>
      <c r="E224" s="79"/>
      <c r="F224" s="79"/>
      <c r="G224" s="79"/>
    </row>
    <row r="225" spans="1:7">
      <c r="A225" s="81"/>
      <c r="B225" s="79"/>
      <c r="C225" s="79"/>
      <c r="D225" s="81"/>
      <c r="E225" s="79"/>
      <c r="F225" s="79"/>
      <c r="G225" s="79"/>
    </row>
    <row r="226" spans="1:7">
      <c r="A226" s="81"/>
      <c r="B226" s="79"/>
      <c r="C226" s="79"/>
      <c r="D226" s="81"/>
      <c r="E226" s="79"/>
      <c r="F226" s="79"/>
      <c r="G226" s="79"/>
    </row>
    <row r="227" spans="1:7">
      <c r="A227" s="81"/>
      <c r="B227" s="79"/>
      <c r="C227" s="79"/>
      <c r="D227" s="81"/>
      <c r="E227" s="79"/>
      <c r="F227" s="79"/>
      <c r="G227" s="79"/>
    </row>
    <row r="228" spans="1:7">
      <c r="A228" s="81"/>
      <c r="B228" s="79"/>
      <c r="C228" s="79"/>
      <c r="D228" s="81"/>
      <c r="E228" s="79"/>
      <c r="F228" s="79"/>
      <c r="G228" s="79"/>
    </row>
    <row r="229" spans="1:7">
      <c r="A229" s="81"/>
      <c r="B229" s="79"/>
      <c r="C229" s="79"/>
      <c r="D229" s="81"/>
      <c r="E229" s="79"/>
      <c r="F229" s="79"/>
      <c r="G229" s="79"/>
    </row>
    <row r="230" spans="1:7">
      <c r="A230" s="81"/>
      <c r="B230" s="79"/>
      <c r="C230" s="79"/>
      <c r="D230" s="81"/>
      <c r="E230" s="79"/>
      <c r="F230" s="79"/>
      <c r="G230" s="79"/>
    </row>
    <row r="231" spans="1:7">
      <c r="A231" s="81"/>
      <c r="B231" s="79"/>
      <c r="C231" s="79"/>
      <c r="D231" s="81"/>
      <c r="E231" s="79"/>
      <c r="F231" s="79"/>
      <c r="G231" s="79"/>
    </row>
    <row r="232" spans="1:7">
      <c r="A232" s="81"/>
      <c r="B232" s="79"/>
      <c r="C232" s="79"/>
      <c r="D232" s="81"/>
      <c r="E232" s="79"/>
      <c r="F232" s="79"/>
      <c r="G232" s="79"/>
    </row>
    <row r="233" spans="1:7">
      <c r="A233" s="81"/>
      <c r="B233" s="79"/>
      <c r="C233" s="79"/>
      <c r="D233" s="81"/>
      <c r="E233" s="79"/>
      <c r="F233" s="79"/>
      <c r="G233" s="79"/>
    </row>
    <row r="234" spans="1:7">
      <c r="A234" s="81"/>
      <c r="B234" s="79"/>
      <c r="C234" s="79"/>
      <c r="D234" s="81"/>
      <c r="E234" s="79"/>
      <c r="F234" s="79"/>
      <c r="G234" s="79"/>
    </row>
    <row r="235" spans="1:7">
      <c r="A235" s="81"/>
      <c r="B235" s="79"/>
      <c r="C235" s="79"/>
      <c r="D235" s="81"/>
      <c r="E235" s="79"/>
      <c r="F235" s="79"/>
      <c r="G235" s="79"/>
    </row>
    <row r="236" spans="1:7">
      <c r="A236" s="81"/>
      <c r="B236" s="79"/>
      <c r="C236" s="79"/>
      <c r="D236" s="81"/>
      <c r="E236" s="79"/>
      <c r="F236" s="79"/>
      <c r="G236" s="79"/>
    </row>
    <row r="237" spans="1:7">
      <c r="A237" s="81"/>
      <c r="B237" s="79"/>
      <c r="C237" s="79"/>
      <c r="D237" s="81"/>
      <c r="E237" s="79"/>
      <c r="F237" s="79"/>
      <c r="G237" s="79"/>
    </row>
    <row r="238" spans="1:7">
      <c r="A238" s="81"/>
      <c r="B238" s="79"/>
      <c r="C238" s="79"/>
      <c r="D238" s="81"/>
      <c r="E238" s="79"/>
      <c r="F238" s="79"/>
      <c r="G238" s="79"/>
    </row>
    <row r="239" spans="1:7">
      <c r="A239" s="81"/>
      <c r="B239" s="79"/>
      <c r="C239" s="79"/>
      <c r="D239" s="81"/>
      <c r="E239" s="79"/>
      <c r="F239" s="79"/>
      <c r="G239" s="79"/>
    </row>
    <row r="240" spans="1:7">
      <c r="A240" s="81"/>
      <c r="B240" s="79"/>
      <c r="C240" s="79"/>
      <c r="D240" s="81"/>
      <c r="E240" s="79"/>
      <c r="F240" s="79"/>
      <c r="G240" s="79"/>
    </row>
    <row r="241" spans="1:7">
      <c r="A241" s="81"/>
      <c r="B241" s="79"/>
      <c r="C241" s="79"/>
      <c r="D241" s="81"/>
      <c r="E241" s="79"/>
      <c r="F241" s="79"/>
      <c r="G241" s="79"/>
    </row>
    <row r="242" spans="1:7">
      <c r="A242" s="81"/>
      <c r="B242" s="79"/>
      <c r="C242" s="79"/>
      <c r="D242" s="81"/>
      <c r="E242" s="79"/>
      <c r="F242" s="79"/>
      <c r="G242" s="79"/>
    </row>
    <row r="243" spans="1:7">
      <c r="A243" s="81"/>
      <c r="B243" s="79"/>
      <c r="C243" s="79"/>
      <c r="D243" s="79"/>
      <c r="E243" s="79"/>
      <c r="F243" s="79"/>
      <c r="G243" s="79"/>
    </row>
    <row r="244" spans="1:7">
      <c r="A244" s="81"/>
      <c r="B244" s="79"/>
      <c r="C244" s="79"/>
      <c r="D244" s="79"/>
      <c r="E244" s="79"/>
      <c r="F244" s="79"/>
      <c r="G244" s="79"/>
    </row>
    <row r="245" spans="1:7">
      <c r="A245" s="81"/>
      <c r="B245" s="79"/>
      <c r="C245" s="79"/>
      <c r="D245" s="79"/>
      <c r="E245" s="79"/>
      <c r="F245" s="79"/>
      <c r="G245" s="79"/>
    </row>
    <row r="246" spans="1:7">
      <c r="A246" s="81"/>
      <c r="B246" s="79"/>
      <c r="C246" s="79"/>
      <c r="D246" s="79"/>
      <c r="E246" s="79"/>
      <c r="F246" s="79"/>
      <c r="G246" s="79"/>
    </row>
    <row r="247" spans="1:7">
      <c r="A247" s="81"/>
      <c r="B247" s="79"/>
      <c r="C247" s="79"/>
      <c r="D247" s="79"/>
      <c r="E247" s="79"/>
      <c r="F247" s="79"/>
      <c r="G247" s="79"/>
    </row>
    <row r="248" spans="1:7">
      <c r="A248" s="81"/>
      <c r="B248" s="79"/>
      <c r="C248" s="79"/>
      <c r="D248" s="79"/>
      <c r="E248" s="79"/>
      <c r="F248" s="79"/>
      <c r="G248" s="79"/>
    </row>
    <row r="249" spans="1:7">
      <c r="A249" s="81"/>
      <c r="B249" s="79"/>
      <c r="C249" s="79"/>
      <c r="D249" s="79"/>
      <c r="E249" s="79"/>
      <c r="F249" s="79"/>
      <c r="G249" s="79"/>
    </row>
    <row r="250" spans="1:7">
      <c r="A250" s="81"/>
      <c r="B250" s="79"/>
      <c r="C250" s="79"/>
      <c r="D250" s="79"/>
      <c r="E250" s="79"/>
      <c r="F250" s="79"/>
      <c r="G250" s="79"/>
    </row>
    <row r="251" spans="1:7">
      <c r="A251" s="81"/>
      <c r="B251" s="79"/>
      <c r="C251" s="79"/>
      <c r="D251" s="79"/>
      <c r="E251" s="79"/>
      <c r="F251" s="79"/>
      <c r="G251" s="79"/>
    </row>
    <row r="252" spans="1:7">
      <c r="A252" s="81"/>
      <c r="B252" s="79"/>
      <c r="C252" s="79"/>
      <c r="D252" s="79"/>
      <c r="E252" s="79"/>
      <c r="F252" s="79"/>
      <c r="G252" s="79"/>
    </row>
    <row r="253" spans="1:7">
      <c r="A253" s="81"/>
      <c r="B253" s="79"/>
      <c r="C253" s="79"/>
      <c r="D253" s="79"/>
      <c r="E253" s="79"/>
      <c r="F253" s="79"/>
      <c r="G253" s="79"/>
    </row>
    <row r="254" spans="1:7">
      <c r="A254" s="81"/>
      <c r="B254" s="79"/>
      <c r="C254" s="79"/>
      <c r="D254" s="79"/>
      <c r="E254" s="79"/>
      <c r="F254" s="79"/>
      <c r="G254" s="79"/>
    </row>
    <row r="255" spans="1:7">
      <c r="A255" s="81"/>
      <c r="B255" s="79"/>
      <c r="C255" s="79"/>
      <c r="D255" s="79"/>
      <c r="E255" s="79"/>
      <c r="F255" s="79"/>
      <c r="G255" s="79"/>
    </row>
    <row r="256" spans="1:7">
      <c r="A256" s="81"/>
      <c r="B256" s="79"/>
      <c r="C256" s="79"/>
      <c r="D256" s="79"/>
      <c r="E256" s="79"/>
      <c r="F256" s="79"/>
      <c r="G256" s="79"/>
    </row>
    <row r="257" spans="1:7">
      <c r="A257" s="81"/>
      <c r="B257" s="79"/>
      <c r="C257" s="79"/>
      <c r="D257" s="79"/>
      <c r="E257" s="79"/>
      <c r="F257" s="79"/>
      <c r="G257" s="79"/>
    </row>
    <row r="258" spans="1:7">
      <c r="A258" s="81"/>
      <c r="B258" s="79"/>
      <c r="C258" s="79"/>
      <c r="D258" s="79"/>
      <c r="E258" s="79"/>
      <c r="F258" s="79"/>
      <c r="G258" s="79"/>
    </row>
    <row r="259" spans="1:7">
      <c r="A259" s="81"/>
      <c r="B259" s="79"/>
      <c r="C259" s="79"/>
      <c r="D259" s="79"/>
      <c r="E259" s="79"/>
      <c r="F259" s="79"/>
      <c r="G259" s="79"/>
    </row>
    <row r="260" spans="1:7">
      <c r="A260" s="81"/>
      <c r="B260" s="79"/>
      <c r="C260" s="79"/>
      <c r="D260" s="79"/>
      <c r="E260" s="79"/>
      <c r="F260" s="79"/>
      <c r="G260" s="79"/>
    </row>
    <row r="261" spans="1:7">
      <c r="A261" s="81"/>
      <c r="B261" s="79"/>
      <c r="C261" s="79"/>
      <c r="D261" s="79"/>
      <c r="E261" s="79"/>
      <c r="F261" s="79"/>
      <c r="G261" s="79"/>
    </row>
    <row r="262" spans="1:7">
      <c r="A262" s="81"/>
      <c r="B262" s="79"/>
      <c r="C262" s="79"/>
      <c r="D262" s="79"/>
      <c r="E262" s="79"/>
      <c r="F262" s="79"/>
      <c r="G262" s="79"/>
    </row>
    <row r="263" spans="1:7">
      <c r="A263" s="81"/>
      <c r="B263" s="79"/>
      <c r="C263" s="79"/>
      <c r="D263" s="79"/>
      <c r="E263" s="79"/>
      <c r="F263" s="79"/>
      <c r="G263" s="79"/>
    </row>
    <row r="264" spans="1:7">
      <c r="A264" s="81"/>
      <c r="B264" s="79"/>
      <c r="C264" s="79"/>
      <c r="D264" s="79"/>
      <c r="E264" s="79"/>
      <c r="F264" s="79"/>
      <c r="G264" s="79"/>
    </row>
    <row r="265" spans="1:7">
      <c r="A265" s="81"/>
      <c r="B265" s="79"/>
      <c r="C265" s="79"/>
      <c r="D265" s="79"/>
      <c r="E265" s="79"/>
      <c r="F265" s="79"/>
      <c r="G265" s="79"/>
    </row>
    <row r="266" spans="1:7">
      <c r="A266" s="81"/>
      <c r="B266" s="79"/>
      <c r="C266" s="79"/>
      <c r="D266" s="79"/>
      <c r="E266" s="79"/>
      <c r="F266" s="79"/>
      <c r="G266" s="79"/>
    </row>
    <row r="267" spans="1:7">
      <c r="A267" s="81"/>
      <c r="B267" s="79"/>
      <c r="C267" s="79"/>
      <c r="D267" s="79"/>
      <c r="E267" s="79"/>
      <c r="F267" s="79"/>
      <c r="G267" s="79"/>
    </row>
    <row r="268" spans="1:7">
      <c r="A268" s="81"/>
      <c r="B268" s="79"/>
      <c r="C268" s="79"/>
      <c r="D268" s="79"/>
      <c r="E268" s="79"/>
      <c r="F268" s="79"/>
      <c r="G268" s="79"/>
    </row>
    <row r="269" spans="1:7">
      <c r="A269" s="81"/>
      <c r="B269" s="79"/>
      <c r="C269" s="79"/>
      <c r="D269" s="79"/>
      <c r="E269" s="79"/>
      <c r="F269" s="79"/>
      <c r="G269" s="79"/>
    </row>
    <row r="270" spans="1:7">
      <c r="A270" s="81"/>
      <c r="B270" s="79"/>
      <c r="C270" s="79"/>
      <c r="D270" s="79"/>
      <c r="E270" s="79"/>
      <c r="F270" s="79"/>
      <c r="G270" s="79"/>
    </row>
    <row r="271" spans="1:7">
      <c r="A271" s="81"/>
      <c r="B271" s="79"/>
      <c r="C271" s="79"/>
      <c r="D271" s="79"/>
      <c r="E271" s="79"/>
      <c r="F271" s="79"/>
      <c r="G271" s="79"/>
    </row>
    <row r="272" spans="1:7">
      <c r="A272" s="81"/>
      <c r="B272" s="79"/>
      <c r="C272" s="79"/>
      <c r="D272" s="79"/>
      <c r="E272" s="79"/>
      <c r="F272" s="79"/>
      <c r="G272" s="79"/>
    </row>
    <row r="273" spans="1:7">
      <c r="A273" s="81"/>
      <c r="B273" s="79"/>
      <c r="C273" s="79"/>
      <c r="D273" s="79"/>
      <c r="E273" s="79"/>
      <c r="F273" s="79"/>
      <c r="G273" s="79"/>
    </row>
    <row r="274" spans="1:7">
      <c r="A274" s="81"/>
      <c r="B274" s="79"/>
      <c r="C274" s="79"/>
      <c r="D274" s="79"/>
      <c r="E274" s="79"/>
      <c r="F274" s="79"/>
      <c r="G274" s="79"/>
    </row>
    <row r="275" spans="1:7">
      <c r="A275" s="81"/>
      <c r="B275" s="79"/>
      <c r="C275" s="79"/>
      <c r="D275" s="79"/>
      <c r="E275" s="79"/>
      <c r="F275" s="79"/>
      <c r="G275" s="79"/>
    </row>
    <row r="276" spans="1:7">
      <c r="A276" s="81"/>
      <c r="B276" s="79"/>
      <c r="C276" s="79"/>
      <c r="D276" s="79"/>
      <c r="E276" s="79"/>
      <c r="F276" s="79"/>
      <c r="G276" s="79"/>
    </row>
    <row r="277" spans="1:7">
      <c r="A277" s="81"/>
      <c r="B277" s="79"/>
      <c r="C277" s="79"/>
      <c r="D277" s="79"/>
      <c r="E277" s="79"/>
      <c r="F277" s="79"/>
      <c r="G277" s="79"/>
    </row>
    <row r="278" spans="1:7">
      <c r="A278" s="81"/>
      <c r="B278" s="79"/>
      <c r="C278" s="79"/>
      <c r="D278" s="79"/>
      <c r="E278" s="79"/>
      <c r="F278" s="79"/>
      <c r="G278" s="79"/>
    </row>
    <row r="279" spans="1:7">
      <c r="A279" s="81"/>
      <c r="B279" s="79"/>
      <c r="C279" s="79"/>
      <c r="D279" s="79"/>
      <c r="E279" s="79"/>
      <c r="F279" s="79"/>
      <c r="G279" s="79"/>
    </row>
    <row r="280" spans="1:7">
      <c r="A280" s="81"/>
      <c r="B280" s="79"/>
      <c r="C280" s="79"/>
      <c r="D280" s="79"/>
      <c r="E280" s="79"/>
      <c r="F280" s="79"/>
      <c r="G280" s="79"/>
    </row>
    <row r="281" spans="1:7">
      <c r="A281" s="81"/>
      <c r="B281" s="79"/>
      <c r="C281" s="79"/>
      <c r="D281" s="79"/>
      <c r="E281" s="79"/>
      <c r="F281" s="79"/>
      <c r="G281" s="79"/>
    </row>
    <row r="282" spans="1:7">
      <c r="A282" s="81"/>
      <c r="B282" s="79"/>
      <c r="C282" s="79"/>
      <c r="D282" s="79"/>
      <c r="E282" s="79"/>
      <c r="F282" s="79"/>
      <c r="G282" s="79"/>
    </row>
    <row r="283" spans="1:7">
      <c r="A283" s="81"/>
      <c r="B283" s="79"/>
      <c r="C283" s="79"/>
      <c r="D283" s="79"/>
      <c r="E283" s="79"/>
      <c r="F283" s="79"/>
      <c r="G283" s="79"/>
    </row>
    <row r="284" spans="1:7">
      <c r="A284" s="81"/>
      <c r="B284" s="79"/>
      <c r="C284" s="79"/>
      <c r="D284" s="79"/>
      <c r="E284" s="79"/>
      <c r="F284" s="79"/>
      <c r="G284" s="79"/>
    </row>
    <row r="285" spans="1:7">
      <c r="A285" s="81"/>
      <c r="B285" s="79"/>
      <c r="C285" s="79"/>
      <c r="D285" s="79"/>
      <c r="E285" s="79"/>
      <c r="F285" s="79"/>
      <c r="G285" s="79"/>
    </row>
    <row r="286" spans="1:7">
      <c r="A286" s="81"/>
      <c r="B286" s="79"/>
      <c r="C286" s="79"/>
      <c r="D286" s="79"/>
      <c r="E286" s="79"/>
      <c r="F286" s="79"/>
      <c r="G286" s="79"/>
    </row>
    <row r="287" spans="1:7">
      <c r="A287" s="81"/>
      <c r="B287" s="79"/>
      <c r="C287" s="79"/>
      <c r="D287" s="79"/>
      <c r="E287" s="79"/>
      <c r="F287" s="79"/>
      <c r="G287" s="79"/>
    </row>
    <row r="288" spans="1:7">
      <c r="A288" s="81"/>
      <c r="B288" s="79"/>
      <c r="C288" s="79"/>
      <c r="D288" s="79"/>
      <c r="E288" s="79"/>
      <c r="F288" s="79"/>
      <c r="G288" s="79"/>
    </row>
    <row r="289" spans="1:7">
      <c r="A289" s="81"/>
      <c r="B289" s="79"/>
      <c r="C289" s="79"/>
      <c r="D289" s="79"/>
      <c r="E289" s="79"/>
      <c r="F289" s="79"/>
      <c r="G289" s="79"/>
    </row>
    <row r="290" spans="1:7">
      <c r="A290" s="81"/>
      <c r="B290" s="79"/>
      <c r="C290" s="79"/>
      <c r="D290" s="79"/>
      <c r="E290" s="79"/>
      <c r="F290" s="79"/>
      <c r="G290" s="79"/>
    </row>
    <row r="291" spans="1:7">
      <c r="A291" s="81"/>
      <c r="B291" s="79"/>
      <c r="C291" s="79"/>
      <c r="D291" s="79"/>
      <c r="E291" s="79"/>
      <c r="F291" s="79"/>
      <c r="G291" s="79"/>
    </row>
    <row r="292" spans="1:7">
      <c r="A292" s="81"/>
      <c r="B292" s="79"/>
      <c r="C292" s="79"/>
      <c r="D292" s="79"/>
      <c r="E292" s="79"/>
      <c r="F292" s="79"/>
      <c r="G292" s="79"/>
    </row>
    <row r="293" spans="1:7">
      <c r="A293" s="81"/>
      <c r="B293" s="79"/>
      <c r="C293" s="79"/>
      <c r="D293" s="79"/>
      <c r="E293" s="79"/>
      <c r="F293" s="79"/>
      <c r="G293" s="79"/>
    </row>
    <row r="294" spans="1:7">
      <c r="A294" s="81"/>
      <c r="B294" s="79"/>
      <c r="C294" s="79"/>
      <c r="D294" s="79"/>
      <c r="E294" s="79"/>
      <c r="F294" s="79"/>
      <c r="G294" s="79"/>
    </row>
    <row r="295" spans="1:7">
      <c r="A295" s="81"/>
      <c r="B295" s="79"/>
      <c r="C295" s="79"/>
      <c r="D295" s="79"/>
      <c r="E295" s="79"/>
      <c r="F295" s="79"/>
      <c r="G295" s="79"/>
    </row>
    <row r="296" spans="1:7">
      <c r="A296" s="81"/>
      <c r="B296" s="79"/>
      <c r="C296" s="79"/>
      <c r="D296" s="79"/>
      <c r="E296" s="79"/>
      <c r="F296" s="79"/>
      <c r="G296" s="79"/>
    </row>
    <row r="297" spans="1:7">
      <c r="A297" s="81"/>
      <c r="B297" s="79"/>
      <c r="C297" s="79"/>
      <c r="D297" s="79"/>
      <c r="E297" s="79"/>
      <c r="F297" s="79"/>
      <c r="G297" s="79"/>
    </row>
    <row r="298" spans="1:7">
      <c r="A298" s="81"/>
      <c r="B298" s="79"/>
      <c r="C298" s="79"/>
      <c r="D298" s="79"/>
      <c r="E298" s="79"/>
      <c r="F298" s="79"/>
      <c r="G298" s="79"/>
    </row>
    <row r="299" spans="1:7">
      <c r="A299" s="81"/>
      <c r="B299" s="79"/>
      <c r="C299" s="79"/>
      <c r="D299" s="79"/>
      <c r="E299" s="79"/>
      <c r="F299" s="79"/>
      <c r="G299" s="79"/>
    </row>
    <row r="300" spans="1:7">
      <c r="A300" s="81"/>
      <c r="B300" s="79"/>
      <c r="C300" s="79"/>
      <c r="D300" s="79"/>
      <c r="E300" s="79"/>
      <c r="F300" s="79"/>
      <c r="G300" s="79"/>
    </row>
    <row r="301" spans="1:7">
      <c r="A301" s="81"/>
      <c r="B301" s="79"/>
      <c r="C301" s="79"/>
      <c r="D301" s="79"/>
      <c r="E301" s="79"/>
      <c r="F301" s="79"/>
      <c r="G301" s="79"/>
    </row>
    <row r="302" spans="1:7">
      <c r="A302" s="81"/>
      <c r="B302" s="79"/>
      <c r="C302" s="79"/>
      <c r="D302" s="79"/>
      <c r="E302" s="79"/>
      <c r="F302" s="79"/>
      <c r="G302" s="79"/>
    </row>
    <row r="303" spans="1:7">
      <c r="A303" s="81"/>
      <c r="B303" s="79"/>
      <c r="C303" s="79"/>
      <c r="D303" s="79"/>
      <c r="E303" s="79"/>
      <c r="F303" s="79"/>
      <c r="G303" s="79"/>
    </row>
    <row r="304" spans="1:7">
      <c r="A304" s="81"/>
      <c r="B304" s="79"/>
      <c r="C304" s="79"/>
      <c r="D304" s="79"/>
      <c r="E304" s="79"/>
      <c r="F304" s="79"/>
      <c r="G304" s="79"/>
    </row>
    <row r="305" spans="1:7">
      <c r="A305" s="81"/>
      <c r="B305" s="79"/>
      <c r="C305" s="79"/>
      <c r="D305" s="79"/>
      <c r="E305" s="79"/>
      <c r="F305" s="79"/>
      <c r="G305" s="79"/>
    </row>
    <row r="306" spans="1:7">
      <c r="A306" s="81"/>
      <c r="B306" s="79"/>
      <c r="C306" s="79"/>
      <c r="D306" s="79"/>
      <c r="E306" s="79"/>
      <c r="F306" s="79"/>
      <c r="G306" s="79"/>
    </row>
    <row r="307" spans="1:7">
      <c r="A307" s="81"/>
      <c r="B307" s="79"/>
      <c r="C307" s="79"/>
      <c r="D307" s="79"/>
      <c r="E307" s="79"/>
      <c r="F307" s="79"/>
      <c r="G307" s="79"/>
    </row>
    <row r="308" spans="1:7">
      <c r="A308" s="81"/>
      <c r="B308" s="79"/>
      <c r="C308" s="79"/>
      <c r="D308" s="79"/>
      <c r="E308" s="79"/>
      <c r="F308" s="79"/>
      <c r="G308" s="79"/>
    </row>
    <row r="309" spans="1:7">
      <c r="A309" s="81"/>
      <c r="B309" s="79"/>
      <c r="C309" s="79"/>
      <c r="D309" s="79"/>
      <c r="E309" s="79"/>
      <c r="F309" s="79"/>
      <c r="G309" s="79"/>
    </row>
    <row r="310" spans="1:7">
      <c r="A310" s="81"/>
      <c r="B310" s="79"/>
      <c r="C310" s="79"/>
      <c r="D310" s="79"/>
      <c r="E310" s="79"/>
      <c r="F310" s="79"/>
      <c r="G310" s="79"/>
    </row>
    <row r="311" spans="1:7">
      <c r="A311" s="81"/>
      <c r="B311" s="79"/>
      <c r="C311" s="79"/>
      <c r="D311" s="79"/>
      <c r="E311" s="79"/>
      <c r="F311" s="79"/>
      <c r="G311" s="79"/>
    </row>
    <row r="312" spans="1:7">
      <c r="A312" s="81"/>
      <c r="B312" s="79"/>
      <c r="C312" s="79"/>
      <c r="D312" s="79"/>
      <c r="E312" s="79"/>
      <c r="F312" s="79"/>
      <c r="G312" s="79"/>
    </row>
    <row r="313" spans="1:7">
      <c r="A313" s="81"/>
      <c r="B313" s="79"/>
      <c r="C313" s="79"/>
      <c r="D313" s="79"/>
      <c r="E313" s="79"/>
      <c r="F313" s="79"/>
      <c r="G313" s="79"/>
    </row>
    <row r="314" spans="1:7">
      <c r="A314" s="81"/>
      <c r="B314" s="79"/>
      <c r="C314" s="79"/>
      <c r="D314" s="79"/>
      <c r="E314" s="79"/>
      <c r="F314" s="79"/>
      <c r="G314" s="79"/>
    </row>
    <row r="315" spans="1:7">
      <c r="A315" s="81"/>
      <c r="B315" s="79"/>
      <c r="C315" s="79"/>
      <c r="D315" s="79"/>
      <c r="E315" s="79"/>
      <c r="F315" s="79"/>
      <c r="G315" s="79"/>
    </row>
    <row r="316" spans="1:7">
      <c r="A316" s="81"/>
      <c r="B316" s="79"/>
      <c r="C316" s="79"/>
      <c r="D316" s="79"/>
      <c r="E316" s="79"/>
      <c r="F316" s="79"/>
      <c r="G316" s="79"/>
    </row>
    <row r="317" spans="1:7">
      <c r="A317" s="81"/>
      <c r="B317" s="79"/>
      <c r="C317" s="79"/>
      <c r="D317" s="79"/>
      <c r="E317" s="79"/>
      <c r="F317" s="79"/>
      <c r="G317" s="79"/>
    </row>
    <row r="318" spans="1:7">
      <c r="A318" s="81"/>
      <c r="B318" s="79"/>
      <c r="C318" s="79"/>
      <c r="D318" s="79"/>
      <c r="E318" s="79"/>
      <c r="F318" s="79"/>
      <c r="G318" s="79"/>
    </row>
    <row r="319" spans="1:7">
      <c r="A319" s="81"/>
      <c r="B319" s="79"/>
      <c r="C319" s="79"/>
      <c r="D319" s="79"/>
      <c r="E319" s="79"/>
      <c r="F319" s="79"/>
      <c r="G319" s="79"/>
    </row>
    <row r="320" spans="1:7">
      <c r="A320" s="81"/>
      <c r="B320" s="79"/>
      <c r="C320" s="79"/>
      <c r="D320" s="79"/>
      <c r="E320" s="79"/>
      <c r="F320" s="79"/>
      <c r="G320" s="79"/>
    </row>
    <row r="321" spans="1:7">
      <c r="A321" s="81"/>
      <c r="B321" s="79"/>
      <c r="C321" s="79"/>
      <c r="D321" s="79"/>
      <c r="E321" s="79"/>
      <c r="F321" s="79"/>
      <c r="G321" s="79"/>
    </row>
    <row r="322" spans="1:7">
      <c r="A322" s="81"/>
      <c r="B322" s="79"/>
      <c r="C322" s="79"/>
      <c r="D322" s="79"/>
      <c r="E322" s="79"/>
      <c r="F322" s="79"/>
      <c r="G322" s="79"/>
    </row>
    <row r="323" spans="1:7">
      <c r="A323" s="81"/>
      <c r="B323" s="79"/>
      <c r="C323" s="79"/>
      <c r="D323" s="79"/>
      <c r="E323" s="79"/>
      <c r="F323" s="79"/>
      <c r="G323" s="79"/>
    </row>
    <row r="324" spans="1:7">
      <c r="A324" s="81"/>
      <c r="B324" s="79"/>
      <c r="C324" s="79"/>
      <c r="D324" s="79"/>
      <c r="E324" s="79"/>
      <c r="F324" s="79"/>
      <c r="G324" s="79"/>
    </row>
    <row r="325" spans="1:7">
      <c r="A325" s="81"/>
      <c r="B325" s="79"/>
      <c r="C325" s="79"/>
      <c r="D325" s="79"/>
      <c r="E325" s="79"/>
      <c r="F325" s="79"/>
      <c r="G325" s="79"/>
    </row>
    <row r="326" spans="1:7">
      <c r="A326" s="81"/>
      <c r="B326" s="79"/>
      <c r="C326" s="79"/>
      <c r="D326" s="79"/>
      <c r="E326" s="79"/>
      <c r="F326" s="79"/>
      <c r="G326" s="79"/>
    </row>
    <row r="327" spans="1:7">
      <c r="A327" s="81"/>
      <c r="B327" s="79"/>
      <c r="C327" s="79"/>
      <c r="D327" s="79"/>
      <c r="E327" s="79"/>
      <c r="F327" s="79"/>
      <c r="G327" s="79"/>
    </row>
    <row r="328" spans="1:7">
      <c r="A328" s="81"/>
      <c r="B328" s="79"/>
      <c r="C328" s="79"/>
      <c r="D328" s="79"/>
      <c r="E328" s="79"/>
      <c r="F328" s="79"/>
      <c r="G328" s="79"/>
    </row>
    <row r="329" spans="1:7">
      <c r="A329" s="81"/>
      <c r="B329" s="79"/>
      <c r="C329" s="79"/>
      <c r="D329" s="79"/>
      <c r="E329" s="79"/>
      <c r="F329" s="79"/>
      <c r="G329" s="79"/>
    </row>
    <row r="330" spans="1:7">
      <c r="A330" s="81"/>
      <c r="B330" s="79"/>
      <c r="C330" s="79"/>
      <c r="D330" s="79"/>
      <c r="E330" s="79"/>
      <c r="F330" s="79"/>
      <c r="G330" s="79"/>
    </row>
    <row r="331" spans="1:7">
      <c r="A331" s="81"/>
      <c r="B331" s="79"/>
      <c r="C331" s="79"/>
      <c r="D331" s="79"/>
      <c r="E331" s="79"/>
      <c r="F331" s="79"/>
      <c r="G331" s="79"/>
    </row>
    <row r="332" spans="1:7">
      <c r="A332" s="81"/>
      <c r="B332" s="79"/>
      <c r="C332" s="79"/>
      <c r="D332" s="79"/>
      <c r="E332" s="79"/>
      <c r="F332" s="79"/>
      <c r="G332" s="79"/>
    </row>
    <row r="333" spans="1:7">
      <c r="A333" s="81"/>
      <c r="B333" s="79"/>
      <c r="C333" s="79"/>
      <c r="D333" s="79"/>
      <c r="E333" s="79"/>
      <c r="F333" s="79"/>
      <c r="G333" s="79"/>
    </row>
    <row r="334" spans="1:7">
      <c r="A334" s="81"/>
      <c r="B334" s="79"/>
      <c r="C334" s="79"/>
      <c r="D334" s="79"/>
      <c r="E334" s="79"/>
      <c r="F334" s="79"/>
      <c r="G334" s="79"/>
    </row>
    <row r="335" spans="1:7">
      <c r="A335" s="81"/>
      <c r="B335" s="79"/>
      <c r="C335" s="79"/>
      <c r="D335" s="79"/>
      <c r="E335" s="79"/>
      <c r="F335" s="79"/>
      <c r="G335" s="79"/>
    </row>
    <row r="336" spans="1:7">
      <c r="A336" s="81"/>
      <c r="B336" s="79"/>
      <c r="C336" s="79"/>
      <c r="D336" s="79"/>
      <c r="E336" s="79"/>
      <c r="F336" s="79"/>
      <c r="G336" s="79"/>
    </row>
    <row r="337" spans="1:7">
      <c r="A337" s="81"/>
      <c r="B337" s="79"/>
      <c r="C337" s="79"/>
      <c r="D337" s="79"/>
      <c r="E337" s="79"/>
      <c r="F337" s="79"/>
      <c r="G337" s="79"/>
    </row>
    <row r="338" spans="1:7">
      <c r="A338" s="81"/>
      <c r="B338" s="79"/>
      <c r="C338" s="79"/>
      <c r="D338" s="79"/>
      <c r="E338" s="79"/>
      <c r="F338" s="79"/>
      <c r="G338" s="79"/>
    </row>
    <row r="339" spans="1:7">
      <c r="A339" s="81"/>
      <c r="B339" s="79"/>
      <c r="C339" s="79"/>
      <c r="D339" s="79"/>
      <c r="E339" s="79"/>
      <c r="F339" s="79"/>
      <c r="G339" s="79"/>
    </row>
    <row r="340" spans="1:7">
      <c r="A340" s="81"/>
      <c r="B340" s="79"/>
      <c r="C340" s="79"/>
      <c r="D340" s="79"/>
      <c r="E340" s="79"/>
      <c r="F340" s="79"/>
      <c r="G340" s="79"/>
    </row>
    <row r="341" spans="1:7">
      <c r="A341" s="81"/>
      <c r="B341" s="79"/>
      <c r="C341" s="79"/>
      <c r="D341" s="79"/>
      <c r="E341" s="79"/>
      <c r="F341" s="79"/>
      <c r="G341" s="79"/>
    </row>
    <row r="342" spans="1:7">
      <c r="A342" s="81"/>
      <c r="B342" s="79"/>
      <c r="C342" s="79"/>
      <c r="D342" s="79"/>
      <c r="E342" s="79"/>
      <c r="F342" s="79"/>
      <c r="G342" s="79"/>
    </row>
    <row r="343" spans="1:7">
      <c r="A343" s="81"/>
      <c r="B343" s="79"/>
      <c r="C343" s="79"/>
      <c r="D343" s="79"/>
      <c r="E343" s="79"/>
      <c r="F343" s="79"/>
      <c r="G343" s="79"/>
    </row>
    <row r="344" spans="1:7">
      <c r="A344" s="81"/>
      <c r="B344" s="79"/>
      <c r="C344" s="79"/>
      <c r="D344" s="79"/>
      <c r="E344" s="79"/>
      <c r="F344" s="79"/>
      <c r="G344" s="79"/>
    </row>
    <row r="345" spans="1:7">
      <c r="A345" s="81"/>
      <c r="B345" s="79"/>
      <c r="C345" s="79"/>
      <c r="D345" s="79"/>
      <c r="E345" s="79"/>
      <c r="F345" s="79"/>
      <c r="G345" s="79"/>
    </row>
    <row r="346" spans="1:7">
      <c r="A346" s="81"/>
      <c r="B346" s="79"/>
      <c r="C346" s="79"/>
      <c r="D346" s="79"/>
      <c r="E346" s="79"/>
      <c r="F346" s="79"/>
      <c r="G346" s="79"/>
    </row>
    <row r="347" spans="1:7">
      <c r="A347" s="81"/>
      <c r="B347" s="79"/>
      <c r="C347" s="79"/>
      <c r="D347" s="79"/>
      <c r="E347" s="79"/>
      <c r="F347" s="79"/>
      <c r="G347" s="79"/>
    </row>
    <row r="348" spans="1:7">
      <c r="A348" s="81"/>
      <c r="B348" s="79"/>
      <c r="C348" s="79"/>
      <c r="D348" s="79"/>
      <c r="E348" s="79"/>
      <c r="F348" s="79"/>
      <c r="G348" s="79"/>
    </row>
    <row r="349" spans="1:7">
      <c r="A349" s="81"/>
      <c r="B349" s="79"/>
      <c r="C349" s="79"/>
      <c r="D349" s="79"/>
      <c r="E349" s="79"/>
      <c r="F349" s="79"/>
      <c r="G349" s="79"/>
    </row>
    <row r="350" spans="1:7">
      <c r="A350" s="81"/>
      <c r="B350" s="79"/>
      <c r="C350" s="79"/>
      <c r="D350" s="79"/>
      <c r="E350" s="79"/>
      <c r="F350" s="79"/>
      <c r="G350" s="79"/>
    </row>
    <row r="351" spans="1:7">
      <c r="A351" s="81"/>
      <c r="B351" s="79"/>
      <c r="C351" s="79"/>
      <c r="D351" s="79"/>
      <c r="E351" s="79"/>
      <c r="F351" s="79"/>
      <c r="G351" s="79"/>
    </row>
    <row r="352" spans="1:7">
      <c r="A352" s="81"/>
      <c r="B352" s="79"/>
      <c r="C352" s="79"/>
      <c r="D352" s="79"/>
      <c r="E352" s="79"/>
      <c r="F352" s="79"/>
      <c r="G352" s="79"/>
    </row>
    <row r="353" spans="1:7">
      <c r="A353" s="81"/>
      <c r="B353" s="79"/>
      <c r="C353" s="79"/>
      <c r="D353" s="79"/>
      <c r="E353" s="79"/>
      <c r="F353" s="79"/>
      <c r="G353" s="79"/>
    </row>
    <row r="354" spans="1:7">
      <c r="A354" s="81"/>
      <c r="B354" s="79"/>
      <c r="C354" s="79"/>
      <c r="D354" s="79"/>
      <c r="E354" s="79"/>
      <c r="F354" s="79"/>
      <c r="G354" s="79"/>
    </row>
    <row r="355" spans="1:7">
      <c r="A355" s="81"/>
      <c r="B355" s="79"/>
      <c r="C355" s="79"/>
      <c r="D355" s="79"/>
      <c r="E355" s="79"/>
      <c r="F355" s="79"/>
      <c r="G355" s="79"/>
    </row>
    <row r="356" spans="1:7">
      <c r="A356" s="81"/>
      <c r="B356" s="79"/>
      <c r="C356" s="79"/>
      <c r="D356" s="79"/>
      <c r="E356" s="79"/>
      <c r="F356" s="79"/>
      <c r="G356" s="79"/>
    </row>
    <row r="357" spans="1:7">
      <c r="A357" s="81"/>
      <c r="B357" s="79"/>
      <c r="C357" s="79"/>
      <c r="D357" s="79"/>
      <c r="E357" s="79"/>
      <c r="F357" s="79"/>
      <c r="G357" s="79"/>
    </row>
    <row r="358" spans="1:7">
      <c r="A358" s="81"/>
      <c r="B358" s="79"/>
      <c r="C358" s="79"/>
      <c r="D358" s="79"/>
      <c r="E358" s="79"/>
      <c r="F358" s="79"/>
      <c r="G358" s="79"/>
    </row>
    <row r="359" spans="1:7">
      <c r="A359" s="81"/>
      <c r="B359" s="79"/>
      <c r="C359" s="79"/>
      <c r="D359" s="79"/>
      <c r="E359" s="79"/>
      <c r="F359" s="79"/>
      <c r="G359" s="79"/>
    </row>
    <row r="360" spans="1:7">
      <c r="A360" s="81"/>
      <c r="B360" s="79"/>
      <c r="C360" s="79"/>
      <c r="D360" s="79"/>
      <c r="E360" s="79"/>
      <c r="F360" s="79"/>
      <c r="G360" s="79"/>
    </row>
    <row r="361" spans="1:7">
      <c r="A361" s="81"/>
      <c r="B361" s="79"/>
      <c r="C361" s="79"/>
      <c r="D361" s="79"/>
      <c r="E361" s="79"/>
      <c r="F361" s="79"/>
      <c r="G361" s="79"/>
    </row>
    <row r="362" spans="1:7">
      <c r="A362" s="81"/>
      <c r="B362" s="79"/>
      <c r="C362" s="79"/>
      <c r="D362" s="79"/>
      <c r="E362" s="79"/>
      <c r="F362" s="79"/>
      <c r="G362" s="79"/>
    </row>
    <row r="363" spans="1:7">
      <c r="A363" s="81"/>
      <c r="B363" s="79"/>
      <c r="C363" s="79"/>
      <c r="D363" s="79"/>
      <c r="E363" s="79"/>
      <c r="F363" s="79"/>
      <c r="G363" s="79"/>
    </row>
    <row r="364" spans="1:7">
      <c r="A364" s="81"/>
      <c r="B364" s="79"/>
      <c r="C364" s="79"/>
      <c r="D364" s="79"/>
      <c r="E364" s="79"/>
      <c r="F364" s="79"/>
      <c r="G364" s="79"/>
    </row>
    <row r="365" spans="1:7">
      <c r="A365" s="81"/>
      <c r="B365" s="79"/>
      <c r="C365" s="79"/>
      <c r="D365" s="79"/>
      <c r="E365" s="79"/>
      <c r="F365" s="79"/>
      <c r="G365" s="79"/>
    </row>
    <row r="366" spans="1:7">
      <c r="A366" s="81"/>
      <c r="B366" s="79"/>
      <c r="C366" s="79"/>
      <c r="D366" s="79"/>
      <c r="E366" s="79"/>
      <c r="F366" s="79"/>
      <c r="G366" s="79"/>
    </row>
    <row r="367" spans="1:7">
      <c r="A367" s="81"/>
      <c r="B367" s="79"/>
      <c r="C367" s="79"/>
      <c r="D367" s="79"/>
      <c r="E367" s="79"/>
      <c r="F367" s="79"/>
      <c r="G367" s="79"/>
    </row>
    <row r="368" spans="1:7">
      <c r="A368" s="81"/>
      <c r="B368" s="79"/>
      <c r="C368" s="79"/>
      <c r="D368" s="79"/>
      <c r="E368" s="79"/>
      <c r="F368" s="79"/>
      <c r="G368" s="79"/>
    </row>
    <row r="369" spans="1:7">
      <c r="A369" s="81"/>
      <c r="B369" s="79"/>
      <c r="C369" s="79"/>
      <c r="D369" s="79"/>
      <c r="E369" s="79"/>
      <c r="F369" s="79"/>
      <c r="G369" s="79"/>
    </row>
    <row r="370" spans="1:7">
      <c r="A370" s="81"/>
      <c r="B370" s="79"/>
      <c r="C370" s="79"/>
      <c r="D370" s="79"/>
      <c r="E370" s="79"/>
      <c r="F370" s="79"/>
      <c r="G370" s="79"/>
    </row>
    <row r="371" spans="1:7">
      <c r="A371" s="81"/>
      <c r="B371" s="79"/>
      <c r="C371" s="79"/>
      <c r="D371" s="79"/>
      <c r="E371" s="79"/>
      <c r="F371" s="79"/>
      <c r="G371" s="79"/>
    </row>
    <row r="372" spans="1:7">
      <c r="A372" s="81"/>
      <c r="B372" s="79"/>
      <c r="C372" s="79"/>
      <c r="D372" s="79"/>
      <c r="E372" s="79"/>
      <c r="F372" s="79"/>
      <c r="G372" s="79"/>
    </row>
    <row r="373" spans="1:7">
      <c r="A373" s="81"/>
      <c r="B373" s="79"/>
      <c r="C373" s="79"/>
      <c r="D373" s="79"/>
      <c r="E373" s="79"/>
      <c r="F373" s="79"/>
      <c r="G373" s="79"/>
    </row>
    <row r="374" spans="1:7">
      <c r="A374" s="81"/>
      <c r="B374" s="79"/>
      <c r="C374" s="79"/>
      <c r="D374" s="79"/>
      <c r="E374" s="79"/>
      <c r="F374" s="79"/>
      <c r="G374" s="79"/>
    </row>
    <row r="375" spans="1:7">
      <c r="A375" s="81"/>
      <c r="B375" s="79"/>
      <c r="C375" s="79"/>
      <c r="D375" s="79"/>
      <c r="E375" s="79"/>
      <c r="F375" s="79"/>
      <c r="G375" s="79"/>
    </row>
    <row r="376" spans="1:7">
      <c r="A376" s="81"/>
      <c r="B376" s="79"/>
      <c r="C376" s="79"/>
      <c r="D376" s="79"/>
      <c r="E376" s="79"/>
      <c r="F376" s="79"/>
      <c r="G376" s="79"/>
    </row>
    <row r="377" spans="1:7">
      <c r="A377" s="81"/>
      <c r="B377" s="79"/>
      <c r="C377" s="79"/>
      <c r="D377" s="79"/>
      <c r="E377" s="79"/>
      <c r="F377" s="79"/>
      <c r="G377" s="79"/>
    </row>
    <row r="378" spans="1:7">
      <c r="A378" s="81"/>
      <c r="B378" s="79"/>
      <c r="C378" s="79"/>
      <c r="D378" s="79"/>
      <c r="E378" s="79"/>
      <c r="F378" s="79"/>
      <c r="G378" s="79"/>
    </row>
    <row r="379" spans="1:7">
      <c r="A379" s="81"/>
      <c r="B379" s="79"/>
      <c r="C379" s="79"/>
      <c r="D379" s="79"/>
      <c r="E379" s="79"/>
      <c r="F379" s="79"/>
      <c r="G379" s="79"/>
    </row>
    <row r="380" spans="1:7">
      <c r="A380" s="81"/>
      <c r="B380" s="79"/>
      <c r="C380" s="79"/>
      <c r="D380" s="79"/>
      <c r="E380" s="79"/>
      <c r="F380" s="79"/>
      <c r="G380" s="79"/>
    </row>
    <row r="381" spans="1:7">
      <c r="A381" s="81"/>
      <c r="B381" s="79"/>
      <c r="C381" s="79"/>
      <c r="D381" s="79"/>
      <c r="E381" s="79"/>
      <c r="F381" s="79"/>
      <c r="G381" s="79"/>
    </row>
    <row r="382" spans="1:7">
      <c r="A382" s="81"/>
      <c r="B382" s="79"/>
      <c r="C382" s="79"/>
      <c r="D382" s="79"/>
      <c r="E382" s="79"/>
      <c r="F382" s="79"/>
      <c r="G382" s="79"/>
    </row>
    <row r="383" spans="1:7">
      <c r="A383" s="81"/>
      <c r="B383" s="79"/>
      <c r="C383" s="79"/>
      <c r="D383" s="79"/>
      <c r="E383" s="79"/>
      <c r="F383" s="79"/>
      <c r="G383" s="79"/>
    </row>
    <row r="384" spans="1:7">
      <c r="A384" s="81"/>
      <c r="B384" s="79"/>
      <c r="C384" s="79"/>
      <c r="D384" s="79"/>
      <c r="E384" s="79"/>
      <c r="F384" s="79"/>
      <c r="G384" s="79"/>
    </row>
    <row r="385" spans="1:7">
      <c r="A385" s="81"/>
      <c r="B385" s="79"/>
      <c r="C385" s="79"/>
      <c r="D385" s="79"/>
      <c r="E385" s="79"/>
      <c r="F385" s="79"/>
      <c r="G385" s="79"/>
    </row>
    <row r="386" spans="1:7">
      <c r="A386" s="81"/>
      <c r="B386" s="79"/>
      <c r="C386" s="79"/>
      <c r="D386" s="79"/>
      <c r="E386" s="79"/>
      <c r="F386" s="79"/>
      <c r="G386" s="79"/>
    </row>
    <row r="387" spans="1:7">
      <c r="A387" s="81"/>
      <c r="B387" s="79"/>
      <c r="C387" s="79"/>
      <c r="D387" s="79"/>
      <c r="E387" s="79"/>
      <c r="F387" s="79"/>
      <c r="G387" s="79"/>
    </row>
    <row r="388" spans="1:7">
      <c r="A388" s="81"/>
      <c r="B388" s="79"/>
      <c r="C388" s="79"/>
      <c r="D388" s="79"/>
      <c r="E388" s="79"/>
      <c r="F388" s="79"/>
      <c r="G388" s="79"/>
    </row>
    <row r="389" spans="1:7">
      <c r="A389" s="81"/>
      <c r="B389" s="79"/>
      <c r="C389" s="79"/>
      <c r="D389" s="79"/>
      <c r="E389" s="79"/>
      <c r="F389" s="79"/>
      <c r="G389" s="79"/>
    </row>
    <row r="390" spans="1:7">
      <c r="A390" s="81"/>
      <c r="B390" s="79"/>
      <c r="C390" s="79"/>
      <c r="D390" s="79"/>
      <c r="E390" s="79"/>
      <c r="F390" s="79"/>
      <c r="G390" s="79"/>
    </row>
    <row r="391" spans="1:7">
      <c r="A391" s="81"/>
      <c r="B391" s="79"/>
      <c r="C391" s="79"/>
      <c r="D391" s="79"/>
      <c r="E391" s="79"/>
      <c r="F391" s="79"/>
      <c r="G391" s="79"/>
    </row>
    <row r="392" spans="1:7">
      <c r="A392" s="81"/>
      <c r="B392" s="79"/>
      <c r="C392" s="79"/>
      <c r="D392" s="79"/>
      <c r="E392" s="79"/>
      <c r="F392" s="79"/>
      <c r="G392" s="79"/>
    </row>
    <row r="393" spans="1:7">
      <c r="A393" s="81"/>
      <c r="B393" s="79"/>
      <c r="C393" s="79"/>
      <c r="D393" s="79"/>
      <c r="E393" s="79"/>
      <c r="F393" s="79"/>
      <c r="G393" s="79"/>
    </row>
    <row r="394" spans="1:7">
      <c r="A394" s="81"/>
      <c r="B394" s="79"/>
      <c r="C394" s="79"/>
      <c r="D394" s="79"/>
      <c r="E394" s="79"/>
      <c r="F394" s="79"/>
      <c r="G394" s="79"/>
    </row>
    <row r="395" spans="1:7">
      <c r="A395" s="81"/>
      <c r="B395" s="79"/>
      <c r="C395" s="79"/>
      <c r="D395" s="79"/>
      <c r="E395" s="79"/>
      <c r="F395" s="79"/>
      <c r="G395" s="79"/>
    </row>
    <row r="396" spans="1:7">
      <c r="A396" s="81"/>
      <c r="B396" s="79"/>
      <c r="C396" s="79"/>
      <c r="D396" s="79"/>
      <c r="E396" s="79"/>
      <c r="F396" s="79"/>
      <c r="G396" s="79"/>
    </row>
    <row r="397" spans="1:7">
      <c r="A397" s="81"/>
      <c r="B397" s="79"/>
      <c r="C397" s="79"/>
      <c r="D397" s="79"/>
      <c r="E397" s="79"/>
      <c r="F397" s="79"/>
      <c r="G397" s="79"/>
    </row>
    <row r="398" spans="1:7">
      <c r="A398" s="81"/>
      <c r="B398" s="79"/>
      <c r="C398" s="79"/>
      <c r="D398" s="79"/>
      <c r="E398" s="79"/>
      <c r="F398" s="79"/>
      <c r="G398" s="79"/>
    </row>
    <row r="399" spans="1:7">
      <c r="A399" s="81"/>
      <c r="B399" s="79"/>
      <c r="C399" s="79"/>
      <c r="D399" s="79"/>
      <c r="E399" s="79"/>
      <c r="F399" s="79"/>
      <c r="G399" s="79"/>
    </row>
    <row r="400" spans="1:7">
      <c r="A400" s="81"/>
      <c r="B400" s="79"/>
      <c r="C400" s="79"/>
      <c r="D400" s="79"/>
      <c r="E400" s="79"/>
      <c r="F400" s="79"/>
      <c r="G400" s="79"/>
    </row>
    <row r="401" spans="1:7">
      <c r="A401" s="81"/>
      <c r="B401" s="79"/>
      <c r="C401" s="79"/>
      <c r="D401" s="79"/>
      <c r="E401" s="79"/>
      <c r="F401" s="79"/>
      <c r="G401" s="79"/>
    </row>
    <row r="402" spans="1:7">
      <c r="A402" s="81"/>
      <c r="B402" s="79"/>
      <c r="C402" s="79"/>
      <c r="D402" s="79"/>
      <c r="E402" s="79"/>
      <c r="F402" s="79"/>
      <c r="G402" s="79"/>
    </row>
    <row r="403" spans="1:7">
      <c r="A403" s="81"/>
      <c r="B403" s="79"/>
      <c r="C403" s="79"/>
      <c r="D403" s="79"/>
      <c r="E403" s="79"/>
      <c r="F403" s="79"/>
      <c r="G403" s="79"/>
    </row>
    <row r="404" spans="1:7">
      <c r="A404" s="81"/>
      <c r="B404" s="79"/>
      <c r="C404" s="79"/>
      <c r="D404" s="79"/>
      <c r="E404" s="79"/>
      <c r="F404" s="79"/>
      <c r="G404" s="79"/>
    </row>
    <row r="405" spans="1:7">
      <c r="A405" s="81"/>
      <c r="B405" s="79"/>
      <c r="C405" s="79"/>
      <c r="D405" s="79"/>
      <c r="E405" s="79"/>
      <c r="F405" s="79"/>
      <c r="G405" s="79"/>
    </row>
    <row r="406" spans="1:7">
      <c r="A406" s="81"/>
      <c r="B406" s="79"/>
      <c r="C406" s="79"/>
      <c r="D406" s="79"/>
      <c r="E406" s="79"/>
      <c r="F406" s="79"/>
      <c r="G406" s="79"/>
    </row>
    <row r="407" spans="1:7">
      <c r="A407" s="81"/>
      <c r="B407" s="79"/>
      <c r="C407" s="79"/>
      <c r="D407" s="79"/>
      <c r="E407" s="79"/>
      <c r="F407" s="79"/>
      <c r="G407" s="79"/>
    </row>
    <row r="408" spans="1:7">
      <c r="A408" s="81"/>
      <c r="B408" s="79"/>
      <c r="C408" s="79"/>
      <c r="D408" s="79"/>
      <c r="E408" s="79"/>
      <c r="F408" s="79"/>
      <c r="G408" s="79"/>
    </row>
    <row r="409" spans="1:7">
      <c r="A409" s="81"/>
      <c r="B409" s="79"/>
      <c r="C409" s="79"/>
      <c r="D409" s="79"/>
      <c r="E409" s="79"/>
      <c r="F409" s="79"/>
      <c r="G409" s="79"/>
    </row>
    <row r="410" spans="1:7">
      <c r="A410" s="81"/>
      <c r="B410" s="79"/>
      <c r="C410" s="79"/>
      <c r="D410" s="79"/>
      <c r="E410" s="79"/>
      <c r="F410" s="79"/>
      <c r="G410" s="79"/>
    </row>
    <row r="411" spans="1:7">
      <c r="A411" s="81"/>
      <c r="B411" s="79"/>
      <c r="C411" s="79"/>
      <c r="D411" s="79"/>
      <c r="E411" s="79"/>
      <c r="F411" s="79"/>
      <c r="G411" s="79"/>
    </row>
    <row r="412" spans="1:7">
      <c r="A412" s="81"/>
      <c r="B412" s="79"/>
      <c r="C412" s="79"/>
      <c r="D412" s="79"/>
      <c r="E412" s="79"/>
      <c r="F412" s="79"/>
      <c r="G412" s="79"/>
    </row>
    <row r="413" spans="1:7">
      <c r="A413" s="81"/>
      <c r="B413" s="79"/>
      <c r="C413" s="79"/>
      <c r="D413" s="79"/>
      <c r="E413" s="79"/>
      <c r="F413" s="79"/>
      <c r="G413" s="79"/>
    </row>
    <row r="414" spans="1:7">
      <c r="A414" s="81"/>
      <c r="B414" s="79"/>
      <c r="C414" s="79"/>
      <c r="D414" s="79"/>
      <c r="E414" s="79"/>
      <c r="F414" s="79"/>
      <c r="G414" s="79"/>
    </row>
    <row r="415" spans="1:7">
      <c r="A415" s="81"/>
      <c r="B415" s="79"/>
      <c r="C415" s="79"/>
      <c r="D415" s="79"/>
      <c r="E415" s="79"/>
      <c r="F415" s="79"/>
      <c r="G415" s="79"/>
    </row>
    <row r="416" spans="1:7">
      <c r="A416" s="81"/>
      <c r="B416" s="79"/>
      <c r="C416" s="79"/>
      <c r="D416" s="79"/>
      <c r="E416" s="79"/>
      <c r="F416" s="79"/>
      <c r="G416" s="79"/>
    </row>
    <row r="417" spans="1:7">
      <c r="A417" s="81"/>
      <c r="B417" s="79"/>
      <c r="C417" s="79"/>
      <c r="D417" s="79"/>
      <c r="E417" s="79"/>
      <c r="F417" s="79"/>
      <c r="G417" s="79"/>
    </row>
    <row r="418" spans="1:7">
      <c r="A418" s="81"/>
      <c r="B418" s="79"/>
      <c r="C418" s="79"/>
      <c r="D418" s="79"/>
      <c r="E418" s="79"/>
      <c r="F418" s="79"/>
      <c r="G418" s="79"/>
    </row>
    <row r="419" spans="1:7">
      <c r="A419" s="81"/>
      <c r="B419" s="79"/>
      <c r="C419" s="79"/>
      <c r="D419" s="79"/>
      <c r="E419" s="79"/>
      <c r="F419" s="79"/>
      <c r="G419" s="79"/>
    </row>
    <row r="420" spans="1:7">
      <c r="A420" s="81"/>
      <c r="B420" s="79"/>
      <c r="C420" s="79"/>
      <c r="D420" s="79"/>
      <c r="E420" s="79"/>
      <c r="F420" s="79"/>
      <c r="G420" s="79"/>
    </row>
    <row r="421" spans="1:7">
      <c r="A421" s="81"/>
      <c r="B421" s="79"/>
      <c r="C421" s="79"/>
      <c r="D421" s="79"/>
      <c r="E421" s="79"/>
      <c r="F421" s="79"/>
      <c r="G421" s="79"/>
    </row>
    <row r="422" spans="1:7">
      <c r="A422" s="81"/>
      <c r="B422" s="79"/>
      <c r="C422" s="79"/>
      <c r="D422" s="79"/>
      <c r="E422" s="79"/>
      <c r="F422" s="79"/>
      <c r="G422" s="79"/>
    </row>
    <row r="423" spans="1:7">
      <c r="A423" s="81"/>
      <c r="B423" s="79"/>
      <c r="C423" s="79"/>
      <c r="D423" s="79"/>
      <c r="E423" s="79"/>
      <c r="F423" s="79"/>
      <c r="G423" s="79"/>
    </row>
    <row r="424" spans="1:7">
      <c r="A424" s="81"/>
      <c r="B424" s="79"/>
      <c r="C424" s="79"/>
      <c r="D424" s="79"/>
      <c r="E424" s="79"/>
      <c r="F424" s="79"/>
      <c r="G424" s="79"/>
    </row>
    <row r="425" spans="1:7">
      <c r="A425" s="81"/>
      <c r="B425" s="79"/>
      <c r="C425" s="79"/>
      <c r="D425" s="79"/>
      <c r="E425" s="79"/>
      <c r="F425" s="79"/>
      <c r="G425" s="79"/>
    </row>
    <row r="426" spans="1:7">
      <c r="A426" s="81"/>
      <c r="B426" s="79"/>
      <c r="C426" s="79"/>
      <c r="D426" s="79"/>
      <c r="E426" s="79"/>
      <c r="F426" s="79"/>
      <c r="G426" s="79"/>
    </row>
    <row r="427" spans="1:7">
      <c r="A427" s="81"/>
      <c r="B427" s="79"/>
      <c r="C427" s="79"/>
      <c r="D427" s="79"/>
      <c r="E427" s="79"/>
      <c r="F427" s="79"/>
      <c r="G427" s="79"/>
    </row>
    <row r="428" spans="1:7">
      <c r="A428" s="81"/>
      <c r="B428" s="79"/>
      <c r="C428" s="79"/>
      <c r="D428" s="79"/>
      <c r="E428" s="79"/>
      <c r="F428" s="79"/>
      <c r="G428" s="79"/>
    </row>
    <row r="429" spans="1:7">
      <c r="A429" s="81"/>
      <c r="B429" s="79"/>
      <c r="C429" s="79"/>
      <c r="D429" s="79"/>
      <c r="E429" s="79"/>
      <c r="F429" s="79"/>
      <c r="G429" s="79"/>
    </row>
    <row r="430" spans="1:7">
      <c r="A430" s="81"/>
      <c r="B430" s="79"/>
      <c r="C430" s="79"/>
      <c r="D430" s="79"/>
      <c r="E430" s="79"/>
      <c r="F430" s="79"/>
      <c r="G430" s="79"/>
    </row>
    <row r="431" spans="1:7">
      <c r="A431" s="81"/>
      <c r="B431" s="79"/>
      <c r="C431" s="79"/>
      <c r="D431" s="79"/>
      <c r="E431" s="79"/>
      <c r="F431" s="79"/>
      <c r="G431" s="79"/>
    </row>
    <row r="432" spans="1:7">
      <c r="A432" s="81"/>
      <c r="B432" s="79"/>
      <c r="C432" s="79"/>
      <c r="D432" s="79"/>
      <c r="E432" s="79"/>
      <c r="F432" s="79"/>
      <c r="G432" s="79"/>
    </row>
    <row r="433" spans="1:7">
      <c r="A433" s="81"/>
      <c r="B433" s="79"/>
      <c r="C433" s="79"/>
      <c r="D433" s="79"/>
      <c r="E433" s="79"/>
      <c r="F433" s="79"/>
      <c r="G433" s="79"/>
    </row>
    <row r="434" spans="1:7">
      <c r="A434" s="81"/>
      <c r="B434" s="79"/>
      <c r="C434" s="79"/>
      <c r="D434" s="79"/>
      <c r="E434" s="79"/>
      <c r="F434" s="79"/>
      <c r="G434" s="79"/>
    </row>
    <row r="435" spans="1:7">
      <c r="A435" s="81"/>
      <c r="B435" s="79"/>
      <c r="C435" s="79"/>
      <c r="D435" s="81"/>
      <c r="E435" s="79"/>
      <c r="F435" s="79"/>
      <c r="G435" s="79"/>
    </row>
    <row r="436" spans="1:7">
      <c r="A436" s="81"/>
      <c r="B436" s="79"/>
      <c r="C436" s="79"/>
      <c r="D436" s="81"/>
      <c r="E436" s="79"/>
      <c r="F436" s="79"/>
      <c r="G436" s="79"/>
    </row>
  </sheetData>
  <mergeCells count="23">
    <mergeCell ref="A73:H73"/>
    <mergeCell ref="A61:H61"/>
    <mergeCell ref="A104:A113"/>
    <mergeCell ref="A115:H115"/>
    <mergeCell ref="A117:A126"/>
    <mergeCell ref="A89:H89"/>
    <mergeCell ref="A91:A94"/>
    <mergeCell ref="A149:A151"/>
    <mergeCell ref="A102:H102"/>
    <mergeCell ref="A88:H88"/>
    <mergeCell ref="A1:H1"/>
    <mergeCell ref="A6:H6"/>
    <mergeCell ref="A98:A100"/>
    <mergeCell ref="A96:H96"/>
    <mergeCell ref="A45:H45"/>
    <mergeCell ref="A42:H42"/>
    <mergeCell ref="A35:H35"/>
    <mergeCell ref="A25:H25"/>
    <mergeCell ref="A54:H54"/>
    <mergeCell ref="A13:H13"/>
    <mergeCell ref="A130:A147"/>
    <mergeCell ref="A148:H148"/>
    <mergeCell ref="A128:H128"/>
  </mergeCells>
  <printOptions horizontalCentered="1" gridLines="1"/>
  <pageMargins left="0" right="0" top="0" bottom="0" header="0.51181102362204722" footer="0.51181102362204722"/>
  <pageSetup paperSize="9" scale="67" orientation="portrait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/>
  <dimension ref="A1:J38"/>
  <sheetViews>
    <sheetView zoomScale="70" zoomScaleNormal="70" workbookViewId="0">
      <pane ySplit="5" topLeftCell="A6" activePane="bottomLeft" state="frozen"/>
      <selection activeCell="H303" sqref="H303"/>
      <selection pane="bottomLeft" activeCell="C23" sqref="C23"/>
    </sheetView>
  </sheetViews>
  <sheetFormatPr defaultRowHeight="15"/>
  <cols>
    <col min="1" max="1" width="22.5703125" style="43" customWidth="1"/>
    <col min="2" max="2" width="17.28515625" style="43" customWidth="1"/>
    <col min="3" max="3" width="119.85546875" style="43" bestFit="1" customWidth="1"/>
    <col min="4" max="4" width="16.5703125" style="19" customWidth="1"/>
    <col min="5" max="5" width="20" style="185" customWidth="1"/>
    <col min="6" max="6" width="11" bestFit="1" customWidth="1"/>
  </cols>
  <sheetData>
    <row r="1" spans="1:10" ht="18">
      <c r="A1" s="1268" t="s">
        <v>4059</v>
      </c>
      <c r="B1" s="1269"/>
      <c r="C1" s="1269"/>
      <c r="D1" s="1269"/>
      <c r="E1" s="1270"/>
    </row>
    <row r="2" spans="1:10">
      <c r="A2" s="189"/>
      <c r="B2" s="7"/>
      <c r="C2" s="4"/>
      <c r="D2" s="182"/>
      <c r="E2" s="182"/>
    </row>
    <row r="3" spans="1:10">
      <c r="A3" s="189"/>
      <c r="B3" s="6"/>
      <c r="C3" s="4">
        <v>94</v>
      </c>
      <c r="D3" s="182"/>
      <c r="E3" s="182"/>
    </row>
    <row r="4" spans="1:10">
      <c r="A4" s="190"/>
    </row>
    <row r="5" spans="1:10" ht="30">
      <c r="A5" s="186" t="s">
        <v>16</v>
      </c>
      <c r="B5" s="186" t="s">
        <v>20</v>
      </c>
      <c r="C5" s="187" t="s">
        <v>4</v>
      </c>
      <c r="D5" s="188" t="s">
        <v>3951</v>
      </c>
      <c r="E5" s="188" t="s">
        <v>207</v>
      </c>
      <c r="F5" s="183" t="s">
        <v>6</v>
      </c>
      <c r="G5" s="184">
        <v>0</v>
      </c>
    </row>
    <row r="6" spans="1:10" ht="18.75">
      <c r="A6" s="1271" t="s">
        <v>3305</v>
      </c>
      <c r="B6" s="1272"/>
      <c r="C6" s="1272"/>
      <c r="D6" s="1272"/>
      <c r="E6" s="1272"/>
    </row>
    <row r="7" spans="1:10" ht="82.5" customHeight="1">
      <c r="A7" s="320"/>
      <c r="B7" s="319" t="s">
        <v>4492</v>
      </c>
      <c r="C7" s="191" t="s">
        <v>4062</v>
      </c>
      <c r="D7" s="1043">
        <v>12088.021000000001</v>
      </c>
      <c r="E7" s="223">
        <f t="shared" ref="E7:E15" si="0">D7-D7*$G$5/100</f>
        <v>12088.021000000001</v>
      </c>
      <c r="F7" s="123"/>
      <c r="G7" s="15"/>
      <c r="I7" s="15"/>
      <c r="J7" s="15"/>
    </row>
    <row r="8" spans="1:10" ht="44.45" customHeight="1">
      <c r="A8" s="1274"/>
      <c r="B8" s="394" t="s">
        <v>4063</v>
      </c>
      <c r="C8" s="321" t="s">
        <v>4064</v>
      </c>
      <c r="D8" s="1043">
        <v>14244.736000000001</v>
      </c>
      <c r="E8" s="223">
        <f t="shared" si="0"/>
        <v>14244.736000000001</v>
      </c>
      <c r="F8" s="123"/>
      <c r="G8" s="15"/>
      <c r="H8" s="672"/>
      <c r="I8" s="15"/>
      <c r="J8" s="15"/>
    </row>
    <row r="9" spans="1:10" ht="44.45" customHeight="1">
      <c r="A9" s="1275"/>
      <c r="B9" s="394" t="s">
        <v>4065</v>
      </c>
      <c r="C9" s="321" t="s">
        <v>4066</v>
      </c>
      <c r="D9" s="1043">
        <v>14244.736000000001</v>
      </c>
      <c r="E9" s="223">
        <f t="shared" si="0"/>
        <v>14244.736000000001</v>
      </c>
      <c r="F9" s="123"/>
      <c r="G9" s="15"/>
      <c r="H9" s="672"/>
      <c r="I9" s="15"/>
      <c r="J9" s="15"/>
    </row>
    <row r="10" spans="1:10" ht="41.25" customHeight="1">
      <c r="A10" s="1274"/>
      <c r="B10" s="394" t="s">
        <v>4067</v>
      </c>
      <c r="C10" s="321" t="s">
        <v>4068</v>
      </c>
      <c r="D10" s="1043">
        <v>14605.701000000001</v>
      </c>
      <c r="E10" s="223">
        <f t="shared" si="0"/>
        <v>14605.701000000001</v>
      </c>
      <c r="F10" s="123"/>
      <c r="G10" s="15"/>
      <c r="H10" s="672"/>
      <c r="I10" s="15"/>
      <c r="J10" s="15"/>
    </row>
    <row r="11" spans="1:10" ht="41.25" customHeight="1">
      <c r="A11" s="1275"/>
      <c r="B11" s="394" t="s">
        <v>4069</v>
      </c>
      <c r="C11" s="321" t="s">
        <v>5097</v>
      </c>
      <c r="D11" s="1043">
        <v>14605.701000000001</v>
      </c>
      <c r="E11" s="223">
        <f t="shared" si="0"/>
        <v>14605.701000000001</v>
      </c>
      <c r="F11" s="123"/>
      <c r="G11" s="15"/>
      <c r="H11" s="672"/>
      <c r="I11" s="15"/>
      <c r="J11" s="15"/>
    </row>
    <row r="12" spans="1:10" s="591" customFormat="1" ht="103.5" customHeight="1">
      <c r="A12" s="690"/>
      <c r="B12" s="689" t="s">
        <v>5096</v>
      </c>
      <c r="C12" s="680" t="s">
        <v>5098</v>
      </c>
      <c r="D12" s="1043">
        <v>14605.701000000001</v>
      </c>
      <c r="E12" s="679">
        <f t="shared" si="0"/>
        <v>14605.701000000001</v>
      </c>
      <c r="F12" s="123"/>
      <c r="G12" s="15"/>
      <c r="H12" s="672"/>
      <c r="I12" s="15"/>
      <c r="J12" s="15"/>
    </row>
    <row r="13" spans="1:10" ht="31.7" customHeight="1">
      <c r="A13" s="1274"/>
      <c r="B13" s="359" t="s">
        <v>4070</v>
      </c>
      <c r="C13" s="321" t="s">
        <v>314</v>
      </c>
      <c r="D13" s="1043">
        <v>33695.541000000005</v>
      </c>
      <c r="E13" s="223">
        <f t="shared" si="0"/>
        <v>33695.541000000005</v>
      </c>
      <c r="F13" s="123"/>
      <c r="G13" s="15"/>
      <c r="H13" s="672"/>
      <c r="I13" s="15"/>
      <c r="J13" s="15"/>
    </row>
    <row r="14" spans="1:10" ht="31.7" customHeight="1">
      <c r="A14" s="1276"/>
      <c r="B14" s="359" t="s">
        <v>4071</v>
      </c>
      <c r="C14" s="321" t="s">
        <v>315</v>
      </c>
      <c r="D14" s="1043">
        <v>36439.974999999999</v>
      </c>
      <c r="E14" s="223">
        <f t="shared" si="0"/>
        <v>36439.974999999999</v>
      </c>
      <c r="F14" s="123"/>
      <c r="G14" s="15"/>
      <c r="H14" s="672"/>
      <c r="I14" s="15"/>
      <c r="J14" s="15"/>
    </row>
    <row r="15" spans="1:10" ht="31.7" customHeight="1">
      <c r="A15" s="1275"/>
      <c r="B15" s="359" t="s">
        <v>4072</v>
      </c>
      <c r="C15" s="321" t="s">
        <v>4073</v>
      </c>
      <c r="D15" s="1043">
        <v>39231.323999999993</v>
      </c>
      <c r="E15" s="223">
        <f t="shared" si="0"/>
        <v>39231.323999999993</v>
      </c>
      <c r="F15" s="123"/>
      <c r="G15" s="15"/>
      <c r="H15" s="672"/>
      <c r="I15" s="15"/>
      <c r="J15" s="15"/>
    </row>
    <row r="16" spans="1:10" ht="18.75" customHeight="1">
      <c r="A16" s="1273" t="s">
        <v>109</v>
      </c>
      <c r="B16" s="1273"/>
      <c r="C16" s="1273"/>
      <c r="D16" s="1273"/>
      <c r="E16" s="1273"/>
      <c r="F16" s="123"/>
      <c r="G16" s="15"/>
      <c r="H16" s="672"/>
      <c r="I16" s="15"/>
      <c r="J16" s="15"/>
    </row>
    <row r="17" spans="1:10" ht="90" customHeight="1">
      <c r="A17" s="395"/>
      <c r="B17" s="394" t="s">
        <v>4074</v>
      </c>
      <c r="C17" s="360" t="s">
        <v>4075</v>
      </c>
      <c r="D17" s="1043">
        <v>21245.256999999998</v>
      </c>
      <c r="E17" s="223">
        <f>D17-D17*$G$5/100</f>
        <v>21245.256999999998</v>
      </c>
      <c r="F17" s="123"/>
      <c r="G17" s="15"/>
      <c r="H17" s="672"/>
      <c r="I17" s="15"/>
      <c r="J17" s="15"/>
    </row>
    <row r="18" spans="1:10" s="156" customFormat="1" ht="18.75">
      <c r="A18" s="1277" t="s">
        <v>4457</v>
      </c>
      <c r="B18" s="1277"/>
      <c r="C18" s="1277"/>
      <c r="D18" s="1277"/>
      <c r="E18" s="1277"/>
      <c r="F18" s="123"/>
      <c r="G18" s="15"/>
      <c r="H18" s="672"/>
      <c r="I18" s="15"/>
      <c r="J18" s="15"/>
    </row>
    <row r="19" spans="1:10" s="123" customFormat="1" ht="89.45" customHeight="1">
      <c r="A19" s="645"/>
      <c r="B19" s="646" t="s">
        <v>4474</v>
      </c>
      <c r="C19" s="647" t="s">
        <v>4458</v>
      </c>
      <c r="D19" s="1044">
        <v>29165.311999999998</v>
      </c>
      <c r="E19" s="608">
        <f>D19-D19*G5</f>
        <v>29165.311999999998</v>
      </c>
      <c r="G19" s="15"/>
      <c r="H19" s="672"/>
      <c r="I19" s="15"/>
      <c r="J19" s="15"/>
    </row>
    <row r="20" spans="1:10" s="123" customFormat="1" ht="86.25" customHeight="1">
      <c r="A20" s="622"/>
      <c r="B20" s="646" t="s">
        <v>4843</v>
      </c>
      <c r="C20" s="647" t="s">
        <v>4511</v>
      </c>
      <c r="D20" s="1044">
        <v>13153.767</v>
      </c>
      <c r="E20" s="608">
        <f>D20-D20*G7</f>
        <v>13153.767</v>
      </c>
      <c r="G20" s="15"/>
      <c r="H20" s="672"/>
      <c r="I20" s="15"/>
      <c r="J20" s="15"/>
    </row>
    <row r="21" spans="1:10" s="123" customFormat="1" ht="53.25" customHeight="1">
      <c r="B21" s="648" t="s">
        <v>4512</v>
      </c>
      <c r="C21" s="649" t="s">
        <v>4513</v>
      </c>
      <c r="D21" s="1044">
        <v>1231.1200000000001</v>
      </c>
      <c r="E21" s="820">
        <f>D21-D21*G9</f>
        <v>1231.1200000000001</v>
      </c>
      <c r="G21" s="15"/>
      <c r="H21" s="672"/>
      <c r="I21" s="15"/>
      <c r="J21" s="15"/>
    </row>
    <row r="22" spans="1:10" s="123" customFormat="1" ht="55.5" customHeight="1">
      <c r="A22" s="650"/>
      <c r="B22" s="651" t="s">
        <v>5632</v>
      </c>
      <c r="C22" s="649" t="s">
        <v>5088</v>
      </c>
      <c r="D22" s="1044">
        <v>1354.221</v>
      </c>
      <c r="E22" s="608">
        <f>D22-D22*G8</f>
        <v>1354.221</v>
      </c>
      <c r="G22" s="15"/>
      <c r="H22" s="672"/>
      <c r="I22" s="15"/>
      <c r="J22" s="15"/>
    </row>
    <row r="23" spans="1:10" s="123" customFormat="1" ht="86.25" customHeight="1">
      <c r="A23" s="645"/>
      <c r="B23" s="646" t="s">
        <v>5089</v>
      </c>
      <c r="C23" s="647" t="s">
        <v>5090</v>
      </c>
      <c r="D23" s="1044">
        <v>18075.705999999998</v>
      </c>
      <c r="E23" s="608">
        <f>D23-D23*G9</f>
        <v>18075.705999999998</v>
      </c>
      <c r="G23" s="15"/>
      <c r="H23" s="672"/>
      <c r="I23" s="15"/>
      <c r="J23" s="15"/>
    </row>
    <row r="24" spans="1:10" s="123" customFormat="1" ht="86.25" customHeight="1">
      <c r="A24" s="645"/>
      <c r="B24" s="646" t="s">
        <v>5633</v>
      </c>
      <c r="C24" s="647" t="s">
        <v>5092</v>
      </c>
      <c r="D24" s="1044">
        <v>9690.4940000000006</v>
      </c>
      <c r="E24" s="608">
        <f>D24-D24*G10</f>
        <v>9690.4940000000006</v>
      </c>
      <c r="G24" s="15"/>
      <c r="H24" s="672"/>
      <c r="I24" s="15"/>
      <c r="J24" s="15"/>
    </row>
    <row r="25" spans="1:10" ht="18.75" customHeight="1">
      <c r="A25" s="1273" t="s">
        <v>65</v>
      </c>
      <c r="B25" s="1273"/>
      <c r="C25" s="1273"/>
      <c r="D25" s="1273"/>
      <c r="E25" s="1273"/>
      <c r="F25" s="123"/>
      <c r="G25" s="15"/>
      <c r="H25" s="672"/>
      <c r="I25" s="15"/>
      <c r="J25" s="15"/>
    </row>
    <row r="26" spans="1:10" ht="40.700000000000003" customHeight="1">
      <c r="A26" s="1266"/>
      <c r="B26" s="396" t="s">
        <v>3633</v>
      </c>
      <c r="C26" s="396" t="s">
        <v>107</v>
      </c>
      <c r="D26" s="1045">
        <v>6558.5663798882697</v>
      </c>
      <c r="E26" s="223">
        <f>D26-D26*$G$5/100</f>
        <v>6558.5663798882697</v>
      </c>
      <c r="F26" s="123"/>
      <c r="G26" s="15"/>
      <c r="H26" s="672"/>
      <c r="I26" s="15"/>
      <c r="J26" s="15"/>
    </row>
    <row r="27" spans="1:10" ht="40.700000000000003" customHeight="1">
      <c r="A27" s="1267"/>
      <c r="B27" s="396" t="s">
        <v>3634</v>
      </c>
      <c r="C27" s="396" t="s">
        <v>4076</v>
      </c>
      <c r="D27" s="1045">
        <v>8288.4384000000009</v>
      </c>
      <c r="E27" s="223">
        <f>D27-D27*$G$5/100</f>
        <v>8288.4384000000009</v>
      </c>
      <c r="F27" s="123"/>
      <c r="G27" s="15"/>
      <c r="H27" s="672"/>
      <c r="I27" s="15"/>
      <c r="J27" s="15"/>
    </row>
    <row r="28" spans="1:10" ht="78.75" customHeight="1">
      <c r="A28" s="395"/>
      <c r="B28" s="394" t="s">
        <v>4077</v>
      </c>
      <c r="C28" s="360" t="s">
        <v>4078</v>
      </c>
      <c r="D28" s="1045">
        <v>6626.51</v>
      </c>
      <c r="E28" s="223">
        <f>D28-D28*$G$5/100</f>
        <v>6626.51</v>
      </c>
      <c r="F28" s="123"/>
      <c r="G28" s="15"/>
      <c r="H28" s="672"/>
      <c r="I28" s="15"/>
      <c r="J28" s="15"/>
    </row>
    <row r="29" spans="1:10" ht="70.5" customHeight="1">
      <c r="A29" s="395"/>
      <c r="B29" s="394" t="s">
        <v>4079</v>
      </c>
      <c r="C29" s="360" t="s">
        <v>4080</v>
      </c>
      <c r="D29" s="1045">
        <v>5097.9279999999999</v>
      </c>
      <c r="E29" s="223">
        <f>D29-D29*$G$5/100</f>
        <v>5097.9279999999999</v>
      </c>
      <c r="F29" s="123"/>
      <c r="G29" s="15"/>
      <c r="H29" s="672"/>
      <c r="I29" s="15"/>
      <c r="J29" s="15"/>
    </row>
    <row r="30" spans="1:10" ht="70.5" customHeight="1">
      <c r="A30" s="395"/>
      <c r="B30" s="394" t="s">
        <v>4081</v>
      </c>
      <c r="C30" s="360" t="s">
        <v>4082</v>
      </c>
      <c r="D30" s="1045">
        <v>5097.9279999999999</v>
      </c>
      <c r="E30" s="223">
        <f>D30-D30*$G$5/100</f>
        <v>5097.9279999999999</v>
      </c>
      <c r="F30" s="123"/>
      <c r="G30" s="15"/>
      <c r="H30" s="672"/>
      <c r="I30" s="15"/>
      <c r="J30" s="15"/>
    </row>
    <row r="31" spans="1:10" ht="33" customHeight="1">
      <c r="A31" s="1265"/>
      <c r="B31" s="940" t="s">
        <v>5641</v>
      </c>
      <c r="C31" s="942" t="s">
        <v>5645</v>
      </c>
      <c r="D31" s="941">
        <v>313.46700000000004</v>
      </c>
      <c r="E31" s="821">
        <f t="shared" ref="E31:E37" si="1">D31-D31*$G$5/100</f>
        <v>313.46700000000004</v>
      </c>
      <c r="F31" s="123"/>
      <c r="G31" s="15"/>
      <c r="I31" s="15"/>
      <c r="J31" s="15"/>
    </row>
    <row r="32" spans="1:10" s="142" customFormat="1" ht="33" customHeight="1">
      <c r="A32" s="1089"/>
      <c r="B32" s="940" t="s">
        <v>5655</v>
      </c>
      <c r="C32" s="942" t="s">
        <v>5646</v>
      </c>
      <c r="D32" s="941">
        <v>451.60500000000002</v>
      </c>
      <c r="E32" s="821">
        <f t="shared" si="1"/>
        <v>451.60500000000002</v>
      </c>
      <c r="F32" s="123"/>
      <c r="G32" s="15"/>
      <c r="I32" s="15"/>
      <c r="J32" s="15"/>
    </row>
    <row r="33" spans="1:10" s="142" customFormat="1" ht="33" customHeight="1">
      <c r="A33" s="1153"/>
      <c r="B33" s="940" t="s">
        <v>5656</v>
      </c>
      <c r="C33" s="942" t="s">
        <v>5647</v>
      </c>
      <c r="D33" s="941">
        <v>610.995</v>
      </c>
      <c r="E33" s="821">
        <f t="shared" si="1"/>
        <v>610.995</v>
      </c>
      <c r="F33" s="123"/>
      <c r="G33" s="15"/>
      <c r="I33" s="15"/>
      <c r="J33" s="15"/>
    </row>
    <row r="34" spans="1:10" ht="33" customHeight="1">
      <c r="A34" s="1265"/>
      <c r="B34" s="940" t="s">
        <v>5642</v>
      </c>
      <c r="C34" s="942" t="s">
        <v>5648</v>
      </c>
      <c r="D34" s="941">
        <v>360.36</v>
      </c>
      <c r="E34" s="821">
        <f t="shared" si="1"/>
        <v>360.36</v>
      </c>
      <c r="F34" s="123"/>
      <c r="G34" s="15"/>
      <c r="I34" s="15"/>
      <c r="J34" s="15"/>
    </row>
    <row r="35" spans="1:10" ht="33" customHeight="1">
      <c r="A35" s="1089"/>
      <c r="B35" s="940" t="s">
        <v>5643</v>
      </c>
      <c r="C35" s="942" t="s">
        <v>5649</v>
      </c>
      <c r="D35" s="941">
        <v>488.565</v>
      </c>
      <c r="E35" s="821">
        <f t="shared" si="1"/>
        <v>488.565</v>
      </c>
      <c r="F35" s="123"/>
      <c r="G35" s="15"/>
      <c r="I35" s="15"/>
      <c r="J35" s="15"/>
    </row>
    <row r="36" spans="1:10" ht="33" customHeight="1">
      <c r="A36" s="1153"/>
      <c r="B36" s="940" t="s">
        <v>5644</v>
      </c>
      <c r="C36" s="942" t="s">
        <v>5650</v>
      </c>
      <c r="D36" s="941">
        <v>664.125</v>
      </c>
      <c r="E36" s="821">
        <f t="shared" si="1"/>
        <v>664.125</v>
      </c>
      <c r="F36" s="123"/>
      <c r="G36" s="15"/>
      <c r="I36" s="15"/>
      <c r="J36" s="15"/>
    </row>
    <row r="37" spans="1:10" ht="42.75" customHeight="1">
      <c r="A37" s="937"/>
      <c r="B37" s="940" t="s">
        <v>5651</v>
      </c>
      <c r="C37" s="942" t="s">
        <v>5652</v>
      </c>
      <c r="D37" s="941">
        <v>1051.05</v>
      </c>
      <c r="E37" s="821">
        <f t="shared" si="1"/>
        <v>1051.05</v>
      </c>
      <c r="F37" s="123"/>
      <c r="G37" s="15"/>
      <c r="I37" s="15"/>
      <c r="J37" s="15"/>
    </row>
    <row r="38" spans="1:10">
      <c r="F38" s="123"/>
    </row>
  </sheetData>
  <mergeCells count="11">
    <mergeCell ref="A31:A33"/>
    <mergeCell ref="A34:A36"/>
    <mergeCell ref="A26:A27"/>
    <mergeCell ref="A1:E1"/>
    <mergeCell ref="A6:E6"/>
    <mergeCell ref="A16:E16"/>
    <mergeCell ref="A25:E25"/>
    <mergeCell ref="A8:A9"/>
    <mergeCell ref="A10:A11"/>
    <mergeCell ref="A13:A15"/>
    <mergeCell ref="A18:E18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zoomScale="85" zoomScaleNormal="85" workbookViewId="0">
      <selection activeCell="J135" sqref="J135"/>
    </sheetView>
  </sheetViews>
  <sheetFormatPr defaultColWidth="9.140625" defaultRowHeight="15"/>
  <cols>
    <col min="1" max="1" width="3.42578125" style="672" customWidth="1"/>
    <col min="2" max="2" width="29.42578125" style="672" customWidth="1"/>
    <col min="3" max="3" width="18.42578125" style="672" customWidth="1"/>
    <col min="4" max="4" width="54" style="672" customWidth="1"/>
    <col min="5" max="5" width="17" style="672" customWidth="1"/>
    <col min="6" max="6" width="16.7109375" style="672" customWidth="1"/>
    <col min="7" max="7" width="15.42578125" style="123" customWidth="1"/>
    <col min="8" max="8" width="15.85546875" style="672" customWidth="1"/>
    <col min="9" max="9" width="15.140625" style="672" customWidth="1"/>
    <col min="10" max="10" width="16.42578125" style="672" customWidth="1"/>
    <col min="11" max="11" width="20.5703125" style="672" customWidth="1"/>
    <col min="12" max="12" width="13.140625" style="672" bestFit="1" customWidth="1"/>
    <col min="13" max="13" width="9.5703125" style="672" bestFit="1" customWidth="1"/>
    <col min="14" max="16384" width="9.140625" style="672"/>
  </cols>
  <sheetData>
    <row r="1" spans="1:13" s="1005" customFormat="1" ht="25.5" customHeight="1">
      <c r="A1" s="1278" t="s">
        <v>5093</v>
      </c>
      <c r="B1" s="1278"/>
      <c r="C1" s="1278"/>
      <c r="D1" s="1278"/>
      <c r="E1" s="1278"/>
      <c r="F1" s="1278"/>
      <c r="G1" s="1278"/>
    </row>
    <row r="2" spans="1:13">
      <c r="G2" s="672"/>
    </row>
    <row r="3" spans="1:13">
      <c r="A3" s="123"/>
      <c r="B3" s="123"/>
      <c r="C3" s="123"/>
      <c r="D3" s="5"/>
      <c r="E3" s="995"/>
      <c r="G3" s="672"/>
    </row>
    <row r="4" spans="1:13">
      <c r="G4" s="672"/>
    </row>
    <row r="6" spans="1:13" ht="45" customHeight="1">
      <c r="B6" s="955" t="s">
        <v>16</v>
      </c>
      <c r="C6" s="955" t="s">
        <v>20</v>
      </c>
      <c r="D6" s="996" t="s">
        <v>4</v>
      </c>
      <c r="E6" s="955" t="s">
        <v>21</v>
      </c>
      <c r="F6" s="955" t="s">
        <v>154</v>
      </c>
      <c r="G6" s="997" t="s">
        <v>9</v>
      </c>
      <c r="H6" s="997" t="s">
        <v>10</v>
      </c>
      <c r="I6" s="959"/>
      <c r="J6" s="960"/>
      <c r="K6" s="961"/>
    </row>
    <row r="7" spans="1:13" ht="15" customHeight="1">
      <c r="B7" s="999" t="s">
        <v>123</v>
      </c>
      <c r="C7" s="998"/>
      <c r="D7" s="998"/>
      <c r="E7" s="998"/>
      <c r="F7" s="998"/>
      <c r="G7" s="998"/>
      <c r="H7" s="998"/>
      <c r="I7" s="60"/>
      <c r="J7" s="962"/>
      <c r="K7" s="961"/>
    </row>
    <row r="8" spans="1:13" ht="15.75" thickBot="1">
      <c r="B8" s="1279"/>
      <c r="C8" s="963" t="s">
        <v>3636</v>
      </c>
      <c r="D8" s="1280" t="s">
        <v>5657</v>
      </c>
      <c r="E8" s="958" t="s">
        <v>301</v>
      </c>
      <c r="F8" s="964">
        <v>1</v>
      </c>
      <c r="G8" s="965">
        <v>10677.726180000001</v>
      </c>
      <c r="H8" s="965">
        <f>G8-G8*$K$9/100</f>
        <v>10677.726180000001</v>
      </c>
      <c r="I8" s="966"/>
      <c r="J8" s="962"/>
      <c r="K8" s="961"/>
      <c r="M8" s="694"/>
    </row>
    <row r="9" spans="1:13" ht="15.75" thickBot="1">
      <c r="B9" s="1279"/>
      <c r="C9" s="963" t="s">
        <v>3637</v>
      </c>
      <c r="D9" s="1281"/>
      <c r="E9" s="958" t="s">
        <v>302</v>
      </c>
      <c r="F9" s="964">
        <v>1</v>
      </c>
      <c r="G9" s="965">
        <v>12444.47226</v>
      </c>
      <c r="H9" s="965">
        <f t="shared" ref="H9:H72" si="0">G9-G9*$K$9/100</f>
        <v>12444.47226</v>
      </c>
      <c r="I9" s="966"/>
      <c r="J9" s="968" t="s">
        <v>6</v>
      </c>
      <c r="K9" s="969">
        <v>0</v>
      </c>
      <c r="M9" s="694"/>
    </row>
    <row r="10" spans="1:13">
      <c r="B10" s="1279"/>
      <c r="C10" s="963" t="s">
        <v>3638</v>
      </c>
      <c r="D10" s="1281"/>
      <c r="E10" s="958" t="s">
        <v>303</v>
      </c>
      <c r="F10" s="964">
        <v>1</v>
      </c>
      <c r="G10" s="965">
        <v>14216.671260000001</v>
      </c>
      <c r="H10" s="965">
        <f t="shared" si="0"/>
        <v>14216.671260000001</v>
      </c>
      <c r="I10" s="966"/>
      <c r="J10" s="88"/>
      <c r="K10" s="970"/>
      <c r="M10" s="694"/>
    </row>
    <row r="11" spans="1:13">
      <c r="B11" s="1279"/>
      <c r="C11" s="963" t="s">
        <v>3639</v>
      </c>
      <c r="D11" s="1281"/>
      <c r="E11" s="958" t="s">
        <v>304</v>
      </c>
      <c r="F11" s="964">
        <v>1</v>
      </c>
      <c r="G11" s="965">
        <v>15983.41734</v>
      </c>
      <c r="H11" s="965">
        <f t="shared" si="0"/>
        <v>15983.41734</v>
      </c>
      <c r="I11" s="966"/>
      <c r="J11" s="971"/>
      <c r="K11" s="972"/>
      <c r="M11" s="694"/>
    </row>
    <row r="12" spans="1:13">
      <c r="B12" s="1279"/>
      <c r="C12" s="963" t="s">
        <v>3640</v>
      </c>
      <c r="D12" s="1281"/>
      <c r="E12" s="958" t="s">
        <v>305</v>
      </c>
      <c r="F12" s="964">
        <v>1</v>
      </c>
      <c r="G12" s="965">
        <v>17750.163420000001</v>
      </c>
      <c r="H12" s="965">
        <f t="shared" si="0"/>
        <v>17750.163420000001</v>
      </c>
      <c r="I12" s="966"/>
      <c r="M12" s="694"/>
    </row>
    <row r="13" spans="1:13">
      <c r="B13" s="1279"/>
      <c r="C13" s="963" t="s">
        <v>3641</v>
      </c>
      <c r="D13" s="1281"/>
      <c r="E13" s="958" t="s">
        <v>306</v>
      </c>
      <c r="F13" s="964">
        <v>1</v>
      </c>
      <c r="G13" s="965">
        <v>19545.991739999998</v>
      </c>
      <c r="H13" s="965">
        <f t="shared" si="0"/>
        <v>19545.991739999998</v>
      </c>
      <c r="I13" s="966"/>
      <c r="M13" s="694"/>
    </row>
    <row r="14" spans="1:13">
      <c r="B14" s="1279"/>
      <c r="C14" s="963" t="s">
        <v>3642</v>
      </c>
      <c r="D14" s="1281"/>
      <c r="E14" s="958" t="s">
        <v>307</v>
      </c>
      <c r="F14" s="964">
        <v>1</v>
      </c>
      <c r="G14" s="965">
        <v>21203.67942</v>
      </c>
      <c r="H14" s="965">
        <f t="shared" si="0"/>
        <v>21203.67942</v>
      </c>
      <c r="I14" s="966"/>
      <c r="M14" s="694"/>
    </row>
    <row r="15" spans="1:13">
      <c r="B15" s="1279"/>
      <c r="C15" s="963" t="s">
        <v>3643</v>
      </c>
      <c r="D15" s="1281"/>
      <c r="E15" s="958" t="s">
        <v>308</v>
      </c>
      <c r="F15" s="964">
        <v>1</v>
      </c>
      <c r="G15" s="965">
        <v>22893.175799999997</v>
      </c>
      <c r="H15" s="965">
        <f t="shared" si="0"/>
        <v>22893.175799999997</v>
      </c>
      <c r="I15" s="966"/>
      <c r="M15" s="694"/>
    </row>
    <row r="16" spans="1:13">
      <c r="B16" s="1279"/>
      <c r="C16" s="963" t="s">
        <v>3644</v>
      </c>
      <c r="D16" s="1281"/>
      <c r="E16" s="958" t="s">
        <v>309</v>
      </c>
      <c r="F16" s="964">
        <v>1</v>
      </c>
      <c r="G16" s="965">
        <v>24549.954659999999</v>
      </c>
      <c r="H16" s="965">
        <f t="shared" si="0"/>
        <v>24549.954659999999</v>
      </c>
      <c r="I16" s="966"/>
      <c r="M16" s="694"/>
    </row>
    <row r="17" spans="2:13">
      <c r="B17" s="1279"/>
      <c r="C17" s="963" t="s">
        <v>3645</v>
      </c>
      <c r="D17" s="1281"/>
      <c r="E17" s="958" t="s">
        <v>310</v>
      </c>
      <c r="F17" s="964">
        <v>1</v>
      </c>
      <c r="G17" s="965">
        <v>26273.986199999999</v>
      </c>
      <c r="H17" s="965">
        <f t="shared" si="0"/>
        <v>26273.986199999999</v>
      </c>
      <c r="I17" s="966"/>
      <c r="M17" s="694"/>
    </row>
    <row r="18" spans="2:13">
      <c r="B18" s="1279"/>
      <c r="C18" s="963" t="s">
        <v>3646</v>
      </c>
      <c r="D18" s="1281"/>
      <c r="E18" s="958" t="s">
        <v>311</v>
      </c>
      <c r="F18" s="964">
        <v>1</v>
      </c>
      <c r="G18" s="965">
        <v>27931.673879999998</v>
      </c>
      <c r="H18" s="965">
        <f t="shared" si="0"/>
        <v>27931.673879999998</v>
      </c>
      <c r="I18" s="966"/>
      <c r="M18" s="694"/>
    </row>
    <row r="19" spans="2:13" ht="15" customHeight="1">
      <c r="B19" s="1279"/>
      <c r="C19" s="963" t="s">
        <v>3647</v>
      </c>
      <c r="D19" s="1280" t="s">
        <v>5658</v>
      </c>
      <c r="E19" s="958" t="s">
        <v>301</v>
      </c>
      <c r="F19" s="964">
        <v>1</v>
      </c>
      <c r="G19" s="965">
        <v>10294.20414</v>
      </c>
      <c r="H19" s="965">
        <f t="shared" si="0"/>
        <v>10294.20414</v>
      </c>
      <c r="I19" s="966"/>
      <c r="M19" s="694"/>
    </row>
    <row r="20" spans="2:13">
      <c r="B20" s="1279"/>
      <c r="C20" s="963" t="s">
        <v>3648</v>
      </c>
      <c r="D20" s="1281"/>
      <c r="E20" s="958" t="s">
        <v>302</v>
      </c>
      <c r="F20" s="964">
        <v>1</v>
      </c>
      <c r="G20" s="965">
        <v>11868.280379999998</v>
      </c>
      <c r="H20" s="965">
        <f t="shared" si="0"/>
        <v>11868.280379999998</v>
      </c>
      <c r="I20" s="966"/>
      <c r="M20" s="694"/>
    </row>
    <row r="21" spans="2:13">
      <c r="B21" s="1279"/>
      <c r="C21" s="963" t="s">
        <v>3649</v>
      </c>
      <c r="D21" s="1281"/>
      <c r="E21" s="958" t="s">
        <v>303</v>
      </c>
      <c r="F21" s="964">
        <v>1</v>
      </c>
      <c r="G21" s="965">
        <v>13448.718359999999</v>
      </c>
      <c r="H21" s="965">
        <f t="shared" si="0"/>
        <v>13448.718359999999</v>
      </c>
      <c r="I21" s="966"/>
      <c r="M21" s="694"/>
    </row>
    <row r="22" spans="2:13">
      <c r="B22" s="1279"/>
      <c r="C22" s="963" t="s">
        <v>3650</v>
      </c>
      <c r="D22" s="1281"/>
      <c r="E22" s="958" t="s">
        <v>304</v>
      </c>
      <c r="F22" s="964">
        <v>1</v>
      </c>
      <c r="G22" s="965">
        <v>15022.794599999999</v>
      </c>
      <c r="H22" s="965">
        <f t="shared" si="0"/>
        <v>15022.794599999999</v>
      </c>
      <c r="I22" s="966"/>
      <c r="M22" s="694"/>
    </row>
    <row r="23" spans="2:13">
      <c r="B23" s="1279"/>
      <c r="C23" s="963" t="s">
        <v>3651</v>
      </c>
      <c r="D23" s="1281"/>
      <c r="E23" s="958" t="s">
        <v>305</v>
      </c>
      <c r="F23" s="964">
        <v>1</v>
      </c>
      <c r="G23" s="965">
        <v>16597.77966</v>
      </c>
      <c r="H23" s="965">
        <f t="shared" si="0"/>
        <v>16597.77966</v>
      </c>
      <c r="I23" s="966"/>
      <c r="M23" s="694"/>
    </row>
    <row r="24" spans="2:13">
      <c r="B24" s="1279"/>
      <c r="C24" s="963" t="s">
        <v>3652</v>
      </c>
      <c r="D24" s="1281"/>
      <c r="E24" s="958" t="s">
        <v>306</v>
      </c>
      <c r="F24" s="964">
        <v>1</v>
      </c>
      <c r="G24" s="965">
        <v>18201.846960000003</v>
      </c>
      <c r="H24" s="965">
        <f t="shared" si="0"/>
        <v>18201.846960000003</v>
      </c>
      <c r="I24" s="966"/>
      <c r="M24" s="694"/>
    </row>
    <row r="25" spans="2:13">
      <c r="B25" s="1279"/>
      <c r="C25" s="963" t="s">
        <v>3653</v>
      </c>
      <c r="D25" s="1281"/>
      <c r="E25" s="958" t="s">
        <v>307</v>
      </c>
      <c r="F25" s="964">
        <v>1</v>
      </c>
      <c r="G25" s="965">
        <v>19665.955980000002</v>
      </c>
      <c r="H25" s="965">
        <f t="shared" si="0"/>
        <v>19665.955980000002</v>
      </c>
      <c r="I25" s="966"/>
      <c r="M25" s="694"/>
    </row>
    <row r="26" spans="2:13">
      <c r="B26" s="1279"/>
      <c r="C26" s="963" t="s">
        <v>3654</v>
      </c>
      <c r="D26" s="1281"/>
      <c r="E26" s="958" t="s">
        <v>308</v>
      </c>
      <c r="F26" s="964">
        <v>1</v>
      </c>
      <c r="G26" s="965">
        <v>21164.600160000002</v>
      </c>
      <c r="H26" s="965">
        <f t="shared" si="0"/>
        <v>21164.600160000002</v>
      </c>
      <c r="I26" s="966"/>
      <c r="M26" s="694"/>
    </row>
    <row r="27" spans="2:13">
      <c r="B27" s="1279"/>
      <c r="C27" s="963" t="s">
        <v>3655</v>
      </c>
      <c r="D27" s="1281"/>
      <c r="E27" s="958" t="s">
        <v>309</v>
      </c>
      <c r="F27" s="964">
        <v>1</v>
      </c>
      <c r="G27" s="965">
        <v>22628.709180000002</v>
      </c>
      <c r="H27" s="965">
        <f t="shared" si="0"/>
        <v>22628.709180000002</v>
      </c>
      <c r="I27" s="966"/>
      <c r="M27" s="694"/>
    </row>
    <row r="28" spans="2:13">
      <c r="B28" s="1279"/>
      <c r="C28" s="963" t="s">
        <v>3656</v>
      </c>
      <c r="D28" s="1281"/>
      <c r="E28" s="958" t="s">
        <v>310</v>
      </c>
      <c r="F28" s="964">
        <v>1</v>
      </c>
      <c r="G28" s="965">
        <v>24160.979699999996</v>
      </c>
      <c r="H28" s="965">
        <f t="shared" si="0"/>
        <v>24160.979699999996</v>
      </c>
      <c r="I28" s="966"/>
      <c r="M28" s="694"/>
    </row>
    <row r="29" spans="2:13">
      <c r="B29" s="1279"/>
      <c r="C29" s="963" t="s">
        <v>3657</v>
      </c>
      <c r="D29" s="1281"/>
      <c r="E29" s="958" t="s">
        <v>311</v>
      </c>
      <c r="F29" s="964">
        <v>1</v>
      </c>
      <c r="G29" s="965">
        <v>25625.99754</v>
      </c>
      <c r="H29" s="965">
        <f t="shared" si="0"/>
        <v>25625.99754</v>
      </c>
      <c r="I29" s="966"/>
      <c r="M29" s="694"/>
    </row>
    <row r="30" spans="2:13">
      <c r="B30" s="1279"/>
      <c r="C30" s="963" t="s">
        <v>3658</v>
      </c>
      <c r="D30" s="1280" t="s">
        <v>5659</v>
      </c>
      <c r="E30" s="958" t="s">
        <v>301</v>
      </c>
      <c r="F30" s="964">
        <v>1</v>
      </c>
      <c r="G30" s="965">
        <v>5044.8598200000006</v>
      </c>
      <c r="H30" s="965">
        <f t="shared" si="0"/>
        <v>5044.8598200000006</v>
      </c>
      <c r="I30" s="966"/>
      <c r="M30" s="694"/>
    </row>
    <row r="31" spans="2:13">
      <c r="B31" s="1279"/>
      <c r="C31" s="963" t="s">
        <v>3659</v>
      </c>
      <c r="D31" s="1281"/>
      <c r="E31" s="958" t="s">
        <v>302</v>
      </c>
      <c r="F31" s="964">
        <v>1</v>
      </c>
      <c r="G31" s="965">
        <v>6401.01</v>
      </c>
      <c r="H31" s="965">
        <f t="shared" si="0"/>
        <v>6401.01</v>
      </c>
      <c r="I31" s="966"/>
      <c r="M31" s="694"/>
    </row>
    <row r="32" spans="2:13">
      <c r="B32" s="1279"/>
      <c r="C32" s="963" t="s">
        <v>3660</v>
      </c>
      <c r="D32" s="1281"/>
      <c r="E32" s="958" t="s">
        <v>303</v>
      </c>
      <c r="F32" s="964">
        <v>1</v>
      </c>
      <c r="G32" s="965">
        <v>7652.04</v>
      </c>
      <c r="H32" s="965">
        <f t="shared" si="0"/>
        <v>7652.04</v>
      </c>
      <c r="I32" s="966"/>
      <c r="M32" s="694"/>
    </row>
    <row r="33" spans="2:13">
      <c r="B33" s="1279"/>
      <c r="C33" s="963" t="s">
        <v>3661</v>
      </c>
      <c r="D33" s="1281"/>
      <c r="E33" s="958" t="s">
        <v>304</v>
      </c>
      <c r="F33" s="964">
        <v>1</v>
      </c>
      <c r="G33" s="965">
        <v>8776.2839999999997</v>
      </c>
      <c r="H33" s="965">
        <f t="shared" si="0"/>
        <v>8776.2839999999997</v>
      </c>
      <c r="I33" s="966"/>
      <c r="M33" s="694"/>
    </row>
    <row r="34" spans="2:13">
      <c r="B34" s="1279"/>
      <c r="C34" s="963" t="s">
        <v>3662</v>
      </c>
      <c r="D34" s="1281"/>
      <c r="E34" s="958" t="s">
        <v>305</v>
      </c>
      <c r="F34" s="964">
        <v>1</v>
      </c>
      <c r="G34" s="965">
        <v>9997.02</v>
      </c>
      <c r="H34" s="965">
        <f t="shared" si="0"/>
        <v>9997.02</v>
      </c>
      <c r="I34" s="966"/>
      <c r="M34" s="694"/>
    </row>
    <row r="35" spans="2:13">
      <c r="B35" s="1279"/>
      <c r="C35" s="963" t="s">
        <v>3663</v>
      </c>
      <c r="D35" s="1281"/>
      <c r="E35" s="958" t="s">
        <v>306</v>
      </c>
      <c r="F35" s="964">
        <v>1</v>
      </c>
      <c r="G35" s="965">
        <v>11453.376</v>
      </c>
      <c r="H35" s="965">
        <f t="shared" si="0"/>
        <v>11453.376</v>
      </c>
      <c r="I35" s="966"/>
      <c r="M35" s="694"/>
    </row>
    <row r="36" spans="2:13">
      <c r="B36" s="1279"/>
      <c r="C36" s="963" t="s">
        <v>3664</v>
      </c>
      <c r="D36" s="1281"/>
      <c r="E36" s="958" t="s">
        <v>307</v>
      </c>
      <c r="F36" s="964">
        <v>1</v>
      </c>
      <c r="G36" s="965">
        <v>12759.384</v>
      </c>
      <c r="H36" s="965">
        <f t="shared" si="0"/>
        <v>12759.384</v>
      </c>
      <c r="I36" s="966"/>
      <c r="M36" s="694"/>
    </row>
    <row r="37" spans="2:13">
      <c r="B37" s="1279"/>
      <c r="C37" s="963" t="s">
        <v>3665</v>
      </c>
      <c r="D37" s="1281"/>
      <c r="E37" s="958" t="s">
        <v>308</v>
      </c>
      <c r="F37" s="964">
        <v>1</v>
      </c>
      <c r="G37" s="965">
        <v>14311.11</v>
      </c>
      <c r="H37" s="965">
        <f t="shared" si="0"/>
        <v>14311.11</v>
      </c>
      <c r="I37" s="966"/>
      <c r="M37" s="694"/>
    </row>
    <row r="38" spans="2:13">
      <c r="B38" s="1279"/>
      <c r="C38" s="963" t="s">
        <v>3666</v>
      </c>
      <c r="D38" s="1281"/>
      <c r="E38" s="958" t="s">
        <v>309</v>
      </c>
      <c r="F38" s="964">
        <v>1</v>
      </c>
      <c r="G38" s="965">
        <v>17826.335999999999</v>
      </c>
      <c r="H38" s="965">
        <f t="shared" si="0"/>
        <v>17826.335999999999</v>
      </c>
      <c r="I38" s="966"/>
      <c r="M38" s="694"/>
    </row>
    <row r="39" spans="2:13">
      <c r="B39" s="1279"/>
      <c r="C39" s="963" t="s">
        <v>3667</v>
      </c>
      <c r="D39" s="1281"/>
      <c r="E39" s="958" t="s">
        <v>310</v>
      </c>
      <c r="F39" s="964">
        <v>1</v>
      </c>
      <c r="G39" s="965">
        <v>19219.725359999997</v>
      </c>
      <c r="H39" s="965">
        <f t="shared" si="0"/>
        <v>19219.725359999997</v>
      </c>
      <c r="I39" s="966"/>
      <c r="M39" s="694"/>
    </row>
    <row r="40" spans="2:13">
      <c r="B40" s="1279"/>
      <c r="C40" s="963" t="s">
        <v>3668</v>
      </c>
      <c r="D40" s="1281"/>
      <c r="E40" s="958" t="s">
        <v>311</v>
      </c>
      <c r="F40" s="964">
        <v>1</v>
      </c>
      <c r="G40" s="965">
        <v>20661.113880000001</v>
      </c>
      <c r="H40" s="965">
        <f t="shared" si="0"/>
        <v>20661.113880000001</v>
      </c>
      <c r="I40" s="966"/>
      <c r="M40" s="694"/>
    </row>
    <row r="41" spans="2:13">
      <c r="B41" s="1279"/>
      <c r="C41" s="963" t="s">
        <v>3669</v>
      </c>
      <c r="D41" s="1280" t="s">
        <v>5660</v>
      </c>
      <c r="E41" s="958" t="s">
        <v>301</v>
      </c>
      <c r="F41" s="964">
        <v>1</v>
      </c>
      <c r="G41" s="965">
        <v>4245.0982199999999</v>
      </c>
      <c r="H41" s="965">
        <f t="shared" si="0"/>
        <v>4245.0982199999999</v>
      </c>
      <c r="I41" s="966"/>
      <c r="M41" s="694"/>
    </row>
    <row r="42" spans="2:13">
      <c r="B42" s="1279"/>
      <c r="C42" s="963" t="s">
        <v>3670</v>
      </c>
      <c r="D42" s="1281"/>
      <c r="E42" s="958" t="s">
        <v>302</v>
      </c>
      <c r="F42" s="964">
        <v>1</v>
      </c>
      <c r="G42" s="965">
        <v>5402.9349000000002</v>
      </c>
      <c r="H42" s="965">
        <f t="shared" si="0"/>
        <v>5402.9349000000002</v>
      </c>
      <c r="I42" s="966"/>
      <c r="M42" s="694"/>
    </row>
    <row r="43" spans="2:13">
      <c r="B43" s="1279"/>
      <c r="C43" s="963" t="s">
        <v>3671</v>
      </c>
      <c r="D43" s="1281"/>
      <c r="E43" s="958" t="s">
        <v>303</v>
      </c>
      <c r="F43" s="964">
        <v>1</v>
      </c>
      <c r="G43" s="965">
        <v>6619.8448799999996</v>
      </c>
      <c r="H43" s="965">
        <f t="shared" si="0"/>
        <v>6619.8448799999996</v>
      </c>
      <c r="I43" s="966"/>
      <c r="M43" s="694"/>
    </row>
    <row r="44" spans="2:13">
      <c r="B44" s="1279"/>
      <c r="C44" s="963" t="s">
        <v>3672</v>
      </c>
      <c r="D44" s="1281"/>
      <c r="E44" s="958" t="s">
        <v>304</v>
      </c>
      <c r="F44" s="964">
        <v>1</v>
      </c>
      <c r="G44" s="965">
        <v>7901.2810799999997</v>
      </c>
      <c r="H44" s="965">
        <f t="shared" si="0"/>
        <v>7901.2810799999997</v>
      </c>
      <c r="I44" s="966"/>
      <c r="M44" s="694"/>
    </row>
    <row r="45" spans="2:13">
      <c r="B45" s="1279"/>
      <c r="C45" s="963" t="s">
        <v>3673</v>
      </c>
      <c r="D45" s="1281"/>
      <c r="E45" s="958" t="s">
        <v>305</v>
      </c>
      <c r="F45" s="964">
        <v>1</v>
      </c>
      <c r="G45" s="965">
        <v>9182.7172800000008</v>
      </c>
      <c r="H45" s="965">
        <f t="shared" si="0"/>
        <v>9182.7172800000008</v>
      </c>
      <c r="I45" s="966"/>
      <c r="M45" s="694"/>
    </row>
    <row r="46" spans="2:13">
      <c r="B46" s="1279"/>
      <c r="C46" s="963" t="s">
        <v>3674</v>
      </c>
      <c r="D46" s="1281"/>
      <c r="E46" s="958" t="s">
        <v>306</v>
      </c>
      <c r="F46" s="964">
        <v>1</v>
      </c>
      <c r="G46" s="965">
        <v>10677.726180000001</v>
      </c>
      <c r="H46" s="965">
        <f t="shared" si="0"/>
        <v>10677.726180000001</v>
      </c>
      <c r="I46" s="966"/>
      <c r="M46" s="694"/>
    </row>
    <row r="47" spans="2:13">
      <c r="B47" s="1279"/>
      <c r="C47" s="963" t="s">
        <v>3675</v>
      </c>
      <c r="D47" s="1281"/>
      <c r="E47" s="958" t="s">
        <v>307</v>
      </c>
      <c r="F47" s="964">
        <v>1</v>
      </c>
      <c r="G47" s="965">
        <v>12011.873939999999</v>
      </c>
      <c r="H47" s="965">
        <f t="shared" si="0"/>
        <v>12011.873939999999</v>
      </c>
      <c r="I47" s="966"/>
      <c r="M47" s="694"/>
    </row>
    <row r="48" spans="2:13">
      <c r="B48" s="1279"/>
      <c r="C48" s="963" t="s">
        <v>3676</v>
      </c>
      <c r="D48" s="1281"/>
      <c r="E48" s="958" t="s">
        <v>308</v>
      </c>
      <c r="F48" s="964">
        <v>1</v>
      </c>
      <c r="G48" s="965">
        <v>13133.357819999999</v>
      </c>
      <c r="H48" s="965">
        <f t="shared" si="0"/>
        <v>13133.357819999999</v>
      </c>
      <c r="I48" s="966"/>
      <c r="M48" s="694"/>
    </row>
    <row r="49" spans="2:13">
      <c r="B49" s="1279"/>
      <c r="C49" s="963" t="s">
        <v>3677</v>
      </c>
      <c r="D49" s="1281"/>
      <c r="E49" s="958" t="s">
        <v>309</v>
      </c>
      <c r="F49" s="964">
        <v>1</v>
      </c>
      <c r="G49" s="965">
        <v>14574.74634</v>
      </c>
      <c r="H49" s="965">
        <f t="shared" si="0"/>
        <v>14574.74634</v>
      </c>
      <c r="I49" s="966"/>
      <c r="M49" s="694"/>
    </row>
    <row r="50" spans="2:13">
      <c r="B50" s="1279"/>
      <c r="C50" s="963" t="s">
        <v>3678</v>
      </c>
      <c r="D50" s="1281"/>
      <c r="E50" s="958" t="s">
        <v>310</v>
      </c>
      <c r="F50" s="964">
        <v>1</v>
      </c>
      <c r="G50" s="965">
        <v>16123.375620000001</v>
      </c>
      <c r="H50" s="965">
        <f t="shared" si="0"/>
        <v>16123.375620000001</v>
      </c>
      <c r="I50" s="966"/>
      <c r="M50" s="694"/>
    </row>
    <row r="51" spans="2:13">
      <c r="B51" s="1279"/>
      <c r="C51" s="963" t="s">
        <v>3679</v>
      </c>
      <c r="D51" s="1281"/>
      <c r="E51" s="958" t="s">
        <v>311</v>
      </c>
      <c r="F51" s="964">
        <v>1</v>
      </c>
      <c r="G51" s="965">
        <v>17298.479879999999</v>
      </c>
      <c r="H51" s="965">
        <f t="shared" si="0"/>
        <v>17298.479879999999</v>
      </c>
      <c r="I51" s="966"/>
      <c r="M51" s="694"/>
    </row>
    <row r="52" spans="2:13">
      <c r="B52" s="1279"/>
      <c r="C52" s="963" t="s">
        <v>3680</v>
      </c>
      <c r="D52" s="1282" t="s">
        <v>5661</v>
      </c>
      <c r="E52" s="958" t="s">
        <v>301</v>
      </c>
      <c r="F52" s="964">
        <v>1</v>
      </c>
      <c r="G52" s="965">
        <v>6090.9116400000003</v>
      </c>
      <c r="H52" s="965">
        <f t="shared" si="0"/>
        <v>6090.9116400000003</v>
      </c>
      <c r="I52" s="966"/>
      <c r="M52" s="694"/>
    </row>
    <row r="53" spans="2:13">
      <c r="B53" s="1279"/>
      <c r="C53" s="963" t="s">
        <v>3681</v>
      </c>
      <c r="D53" s="1282"/>
      <c r="E53" s="958" t="s">
        <v>302</v>
      </c>
      <c r="F53" s="964">
        <v>1</v>
      </c>
      <c r="G53" s="965">
        <v>6428.9926800000003</v>
      </c>
      <c r="H53" s="965">
        <f t="shared" si="0"/>
        <v>6428.9926800000003</v>
      </c>
      <c r="I53" s="966"/>
      <c r="M53" s="694"/>
    </row>
    <row r="54" spans="2:13">
      <c r="B54" s="1279"/>
      <c r="C54" s="963" t="s">
        <v>3682</v>
      </c>
      <c r="D54" s="1282"/>
      <c r="E54" s="958" t="s">
        <v>303</v>
      </c>
      <c r="F54" s="964">
        <v>1</v>
      </c>
      <c r="G54" s="965">
        <v>7683.16428</v>
      </c>
      <c r="H54" s="965">
        <f t="shared" si="0"/>
        <v>7683.16428</v>
      </c>
      <c r="I54" s="966"/>
      <c r="M54" s="694"/>
    </row>
    <row r="55" spans="2:13">
      <c r="B55" s="1279"/>
      <c r="C55" s="963" t="s">
        <v>3683</v>
      </c>
      <c r="D55" s="1282"/>
      <c r="E55" s="958" t="s">
        <v>304</v>
      </c>
      <c r="F55" s="964">
        <v>1</v>
      </c>
      <c r="G55" s="965">
        <v>8832.8215799999998</v>
      </c>
      <c r="H55" s="965">
        <f t="shared" si="0"/>
        <v>8832.8215799999998</v>
      </c>
      <c r="I55" s="966"/>
      <c r="M55" s="694"/>
    </row>
    <row r="56" spans="2:13">
      <c r="B56" s="1279"/>
      <c r="C56" s="963" t="s">
        <v>3684</v>
      </c>
      <c r="D56" s="1282"/>
      <c r="E56" s="958" t="s">
        <v>305</v>
      </c>
      <c r="F56" s="964">
        <v>1</v>
      </c>
      <c r="G56" s="965">
        <v>10035.19044</v>
      </c>
      <c r="H56" s="965">
        <f t="shared" si="0"/>
        <v>10035.19044</v>
      </c>
      <c r="I56" s="966"/>
      <c r="M56" s="694"/>
    </row>
    <row r="57" spans="2:13">
      <c r="B57" s="1279"/>
      <c r="C57" s="963" t="s">
        <v>3685</v>
      </c>
      <c r="D57" s="1282"/>
      <c r="E57" s="958" t="s">
        <v>306</v>
      </c>
      <c r="F57" s="964">
        <v>1</v>
      </c>
      <c r="G57" s="965">
        <v>11499.29946</v>
      </c>
      <c r="H57" s="965">
        <f t="shared" si="0"/>
        <v>11499.29946</v>
      </c>
      <c r="I57" s="966"/>
      <c r="M57" s="694"/>
    </row>
    <row r="58" spans="2:13">
      <c r="B58" s="1279"/>
      <c r="C58" s="963" t="s">
        <v>3686</v>
      </c>
      <c r="D58" s="1282"/>
      <c r="E58" s="958" t="s">
        <v>307</v>
      </c>
      <c r="F58" s="964">
        <v>1</v>
      </c>
      <c r="G58" s="965">
        <v>12805.273799999999</v>
      </c>
      <c r="H58" s="965">
        <f t="shared" si="0"/>
        <v>12805.273799999999</v>
      </c>
      <c r="I58" s="966"/>
      <c r="M58" s="694"/>
    </row>
    <row r="59" spans="2:13">
      <c r="B59" s="1279"/>
      <c r="C59" s="963" t="s">
        <v>3687</v>
      </c>
      <c r="D59" s="1282"/>
      <c r="E59" s="958" t="s">
        <v>308</v>
      </c>
      <c r="F59" s="964">
        <v>1</v>
      </c>
      <c r="G59" s="965">
        <v>14373.897120000001</v>
      </c>
      <c r="H59" s="965">
        <f t="shared" si="0"/>
        <v>14373.897120000001</v>
      </c>
      <c r="I59" s="966"/>
      <c r="M59" s="694"/>
    </row>
    <row r="60" spans="2:13">
      <c r="B60" s="1279"/>
      <c r="C60" s="963" t="s">
        <v>3688</v>
      </c>
      <c r="D60" s="1282"/>
      <c r="E60" s="958" t="s">
        <v>309</v>
      </c>
      <c r="F60" s="964">
        <v>1</v>
      </c>
      <c r="G60" s="965">
        <v>17900.828785714271</v>
      </c>
      <c r="H60" s="965">
        <f t="shared" si="0"/>
        <v>17900.828785714271</v>
      </c>
      <c r="I60" s="966"/>
      <c r="M60" s="694"/>
    </row>
    <row r="61" spans="2:13">
      <c r="B61" s="1279"/>
      <c r="C61" s="963" t="s">
        <v>3689</v>
      </c>
      <c r="D61" s="1282"/>
      <c r="E61" s="958" t="s">
        <v>310</v>
      </c>
      <c r="F61" s="964">
        <v>1</v>
      </c>
      <c r="G61" s="965">
        <v>19547.809379999999</v>
      </c>
      <c r="H61" s="965">
        <f t="shared" si="0"/>
        <v>19547.809379999999</v>
      </c>
      <c r="I61" s="966"/>
      <c r="M61" s="694"/>
    </row>
    <row r="62" spans="2:13">
      <c r="B62" s="1279"/>
      <c r="C62" s="963" t="s">
        <v>3690</v>
      </c>
      <c r="D62" s="1282"/>
      <c r="E62" s="958" t="s">
        <v>311</v>
      </c>
      <c r="F62" s="964">
        <v>1</v>
      </c>
      <c r="G62" s="965">
        <v>20956.595785714271</v>
      </c>
      <c r="H62" s="965">
        <f t="shared" si="0"/>
        <v>20956.595785714271</v>
      </c>
      <c r="I62" s="966"/>
      <c r="M62" s="694"/>
    </row>
    <row r="63" spans="2:13">
      <c r="B63" s="1279"/>
      <c r="C63" s="963" t="s">
        <v>3691</v>
      </c>
      <c r="D63" s="1282" t="s">
        <v>5662</v>
      </c>
      <c r="E63" s="958" t="s">
        <v>301</v>
      </c>
      <c r="F63" s="964">
        <v>1</v>
      </c>
      <c r="G63" s="965">
        <v>5174.8210800000006</v>
      </c>
      <c r="H63" s="965">
        <f t="shared" si="0"/>
        <v>5174.8210800000006</v>
      </c>
      <c r="I63" s="966"/>
      <c r="M63" s="694"/>
    </row>
    <row r="64" spans="2:13">
      <c r="B64" s="1279"/>
      <c r="C64" s="963" t="s">
        <v>3692</v>
      </c>
      <c r="D64" s="1282"/>
      <c r="E64" s="958" t="s">
        <v>302</v>
      </c>
      <c r="F64" s="964">
        <v>1</v>
      </c>
      <c r="G64" s="965">
        <v>5645.5898400000005</v>
      </c>
      <c r="H64" s="965">
        <f t="shared" si="0"/>
        <v>5645.5898400000005</v>
      </c>
      <c r="I64" s="966"/>
      <c r="M64" s="694"/>
    </row>
    <row r="65" spans="2:13">
      <c r="B65" s="1279"/>
      <c r="C65" s="963" t="s">
        <v>3693</v>
      </c>
      <c r="D65" s="1282"/>
      <c r="E65" s="958" t="s">
        <v>303</v>
      </c>
      <c r="F65" s="964">
        <v>1</v>
      </c>
      <c r="G65" s="965">
        <v>6689.82402</v>
      </c>
      <c r="H65" s="965">
        <f t="shared" si="0"/>
        <v>6689.82402</v>
      </c>
      <c r="I65" s="966"/>
      <c r="M65" s="694"/>
    </row>
    <row r="66" spans="2:13">
      <c r="B66" s="1279"/>
      <c r="C66" s="963" t="s">
        <v>3694</v>
      </c>
      <c r="D66" s="1282"/>
      <c r="E66" s="958" t="s">
        <v>304</v>
      </c>
      <c r="F66" s="964">
        <v>1</v>
      </c>
      <c r="G66" s="965">
        <v>7775.8639199999998</v>
      </c>
      <c r="H66" s="965">
        <f t="shared" si="0"/>
        <v>7775.8639199999998</v>
      </c>
      <c r="I66" s="966"/>
      <c r="M66" s="694"/>
    </row>
    <row r="67" spans="2:13">
      <c r="B67" s="1279"/>
      <c r="C67" s="963" t="s">
        <v>3695</v>
      </c>
      <c r="D67" s="1282"/>
      <c r="E67" s="958" t="s">
        <v>305</v>
      </c>
      <c r="F67" s="964">
        <v>1</v>
      </c>
      <c r="G67" s="965">
        <v>9182.7172800000008</v>
      </c>
      <c r="H67" s="965">
        <f t="shared" si="0"/>
        <v>9182.7172800000008</v>
      </c>
      <c r="I67" s="966"/>
      <c r="M67" s="694"/>
    </row>
    <row r="68" spans="2:13">
      <c r="B68" s="1279"/>
      <c r="C68" s="963" t="s">
        <v>3696</v>
      </c>
      <c r="D68" s="1282"/>
      <c r="E68" s="958" t="s">
        <v>306</v>
      </c>
      <c r="F68" s="964">
        <v>1</v>
      </c>
      <c r="G68" s="965">
        <v>10001.5641</v>
      </c>
      <c r="H68" s="965">
        <f t="shared" si="0"/>
        <v>10001.5641</v>
      </c>
      <c r="I68" s="966"/>
      <c r="M68" s="694"/>
    </row>
    <row r="69" spans="2:13">
      <c r="B69" s="1279"/>
      <c r="C69" s="963" t="s">
        <v>3697</v>
      </c>
      <c r="D69" s="1282"/>
      <c r="E69" s="958" t="s">
        <v>307</v>
      </c>
      <c r="F69" s="964">
        <v>1</v>
      </c>
      <c r="G69" s="965">
        <v>11325.714840000001</v>
      </c>
      <c r="H69" s="965">
        <f t="shared" si="0"/>
        <v>11325.714840000001</v>
      </c>
      <c r="I69" s="966"/>
      <c r="M69" s="694"/>
    </row>
    <row r="70" spans="2:13">
      <c r="B70" s="1279"/>
      <c r="C70" s="963" t="s">
        <v>3698</v>
      </c>
      <c r="D70" s="1282"/>
      <c r="E70" s="958" t="s">
        <v>308</v>
      </c>
      <c r="F70" s="964">
        <v>1</v>
      </c>
      <c r="G70" s="965">
        <v>12646.230300000001</v>
      </c>
      <c r="H70" s="965">
        <f t="shared" si="0"/>
        <v>12646.230300000001</v>
      </c>
      <c r="I70" s="966"/>
      <c r="M70" s="694"/>
    </row>
    <row r="71" spans="2:13">
      <c r="B71" s="1279"/>
      <c r="C71" s="963" t="s">
        <v>3699</v>
      </c>
      <c r="D71" s="1282"/>
      <c r="E71" s="958" t="s">
        <v>309</v>
      </c>
      <c r="F71" s="964">
        <v>1</v>
      </c>
      <c r="G71" s="965">
        <v>13940.38998</v>
      </c>
      <c r="H71" s="965">
        <f t="shared" si="0"/>
        <v>13940.38998</v>
      </c>
      <c r="I71" s="966"/>
      <c r="M71" s="694"/>
    </row>
    <row r="72" spans="2:13">
      <c r="B72" s="1279"/>
      <c r="C72" s="963" t="s">
        <v>3700</v>
      </c>
      <c r="D72" s="1282"/>
      <c r="E72" s="958" t="s">
        <v>310</v>
      </c>
      <c r="F72" s="964">
        <v>1</v>
      </c>
      <c r="G72" s="965">
        <v>16558.700400000002</v>
      </c>
      <c r="H72" s="965">
        <f t="shared" si="0"/>
        <v>16558.700400000002</v>
      </c>
      <c r="I72" s="966"/>
      <c r="M72" s="694"/>
    </row>
    <row r="73" spans="2:13">
      <c r="B73" s="1279"/>
      <c r="C73" s="963" t="s">
        <v>3701</v>
      </c>
      <c r="D73" s="1282"/>
      <c r="E73" s="958" t="s">
        <v>311</v>
      </c>
      <c r="F73" s="964">
        <v>1</v>
      </c>
      <c r="G73" s="965">
        <v>18296.364240000003</v>
      </c>
      <c r="H73" s="965">
        <f t="shared" ref="H73:H106" si="1">G73-G73*$K$9/100</f>
        <v>18296.364240000003</v>
      </c>
      <c r="I73" s="966"/>
      <c r="M73" s="694"/>
    </row>
    <row r="74" spans="2:13">
      <c r="B74" s="1279"/>
      <c r="C74" s="963" t="s">
        <v>3702</v>
      </c>
      <c r="D74" s="1282" t="s">
        <v>5663</v>
      </c>
      <c r="E74" s="958" t="s">
        <v>301</v>
      </c>
      <c r="F74" s="964">
        <v>1</v>
      </c>
      <c r="G74" s="965">
        <v>2938.21506</v>
      </c>
      <c r="H74" s="965">
        <f t="shared" si="1"/>
        <v>2938.21506</v>
      </c>
      <c r="I74" s="966"/>
      <c r="J74" s="694"/>
      <c r="M74" s="694"/>
    </row>
    <row r="75" spans="2:13">
      <c r="B75" s="1279"/>
      <c r="C75" s="963" t="s">
        <v>3703</v>
      </c>
      <c r="D75" s="1282"/>
      <c r="E75" s="958" t="s">
        <v>302</v>
      </c>
      <c r="F75" s="964">
        <v>1</v>
      </c>
      <c r="G75" s="965">
        <v>3800.038403865924</v>
      </c>
      <c r="H75" s="965">
        <f t="shared" si="1"/>
        <v>3800.038403865924</v>
      </c>
      <c r="I75" s="966"/>
      <c r="J75" s="694"/>
      <c r="M75" s="694"/>
    </row>
    <row r="76" spans="2:13">
      <c r="B76" s="1279"/>
      <c r="C76" s="963" t="s">
        <v>3704</v>
      </c>
      <c r="D76" s="1282"/>
      <c r="E76" s="958" t="s">
        <v>303</v>
      </c>
      <c r="F76" s="964">
        <v>1</v>
      </c>
      <c r="G76" s="965">
        <v>4679.2420417206749</v>
      </c>
      <c r="H76" s="965">
        <f t="shared" si="1"/>
        <v>4679.2420417206749</v>
      </c>
      <c r="I76" s="966"/>
      <c r="J76" s="694"/>
      <c r="M76" s="694"/>
    </row>
    <row r="77" spans="2:13">
      <c r="B77" s="1279"/>
      <c r="C77" s="963" t="s">
        <v>3705</v>
      </c>
      <c r="D77" s="1282"/>
      <c r="E77" s="958" t="s">
        <v>304</v>
      </c>
      <c r="F77" s="964">
        <v>1</v>
      </c>
      <c r="G77" s="965">
        <v>5553.5116501005568</v>
      </c>
      <c r="H77" s="965">
        <f t="shared" si="1"/>
        <v>5553.5116501005568</v>
      </c>
      <c r="I77" s="966"/>
      <c r="J77" s="694"/>
      <c r="M77" s="694"/>
    </row>
    <row r="78" spans="2:13">
      <c r="B78" s="1279"/>
      <c r="C78" s="963" t="s">
        <v>3706</v>
      </c>
      <c r="D78" s="1282"/>
      <c r="E78" s="958" t="s">
        <v>305</v>
      </c>
      <c r="F78" s="964">
        <v>1</v>
      </c>
      <c r="G78" s="965">
        <v>6443.8851427039099</v>
      </c>
      <c r="H78" s="965">
        <f t="shared" si="1"/>
        <v>6443.8851427039099</v>
      </c>
      <c r="I78" s="966"/>
      <c r="J78" s="694"/>
      <c r="M78" s="694"/>
    </row>
    <row r="79" spans="2:13">
      <c r="B79" s="1279"/>
      <c r="C79" s="963" t="s">
        <v>3707</v>
      </c>
      <c r="D79" s="1282"/>
      <c r="E79" s="958" t="s">
        <v>306</v>
      </c>
      <c r="F79" s="964">
        <v>1</v>
      </c>
      <c r="G79" s="965">
        <v>7338.4828712849167</v>
      </c>
      <c r="H79" s="965">
        <f t="shared" si="1"/>
        <v>7338.4828712849167</v>
      </c>
      <c r="I79" s="966"/>
      <c r="J79" s="694"/>
      <c r="M79" s="694"/>
    </row>
    <row r="80" spans="2:13">
      <c r="B80" s="1279"/>
      <c r="C80" s="963" t="s">
        <v>3708</v>
      </c>
      <c r="D80" s="1282"/>
      <c r="E80" s="958" t="s">
        <v>307</v>
      </c>
      <c r="F80" s="964">
        <v>1</v>
      </c>
      <c r="G80" s="965">
        <v>8127.0157209385534</v>
      </c>
      <c r="H80" s="965">
        <f t="shared" si="1"/>
        <v>8127.0157209385534</v>
      </c>
      <c r="I80" s="966"/>
      <c r="J80" s="694"/>
      <c r="M80" s="694"/>
    </row>
    <row r="81" spans="2:13">
      <c r="B81" s="1279"/>
      <c r="C81" s="963" t="s">
        <v>3709</v>
      </c>
      <c r="D81" s="1282"/>
      <c r="E81" s="958" t="s">
        <v>308</v>
      </c>
      <c r="F81" s="964">
        <v>1</v>
      </c>
      <c r="G81" s="965">
        <v>8921.115220022346</v>
      </c>
      <c r="H81" s="965">
        <f t="shared" si="1"/>
        <v>8921.115220022346</v>
      </c>
      <c r="I81" s="966"/>
      <c r="J81" s="694"/>
      <c r="M81" s="694"/>
    </row>
    <row r="82" spans="2:13">
      <c r="B82" s="1279"/>
      <c r="C82" s="963" t="s">
        <v>3710</v>
      </c>
      <c r="D82" s="1282"/>
      <c r="E82" s="958" t="s">
        <v>309</v>
      </c>
      <c r="F82" s="964">
        <v>1</v>
      </c>
      <c r="G82" s="965">
        <v>9710.114157251397</v>
      </c>
      <c r="H82" s="965">
        <f t="shared" si="1"/>
        <v>9710.114157251397</v>
      </c>
      <c r="I82" s="966"/>
      <c r="J82" s="694"/>
      <c r="M82" s="694"/>
    </row>
    <row r="83" spans="2:13">
      <c r="B83" s="1279"/>
      <c r="C83" s="963" t="s">
        <v>3711</v>
      </c>
      <c r="D83" s="1282"/>
      <c r="E83" s="958" t="s">
        <v>310</v>
      </c>
      <c r="F83" s="964">
        <v>1</v>
      </c>
      <c r="G83" s="965">
        <v>10525.05152808934</v>
      </c>
      <c r="H83" s="965">
        <f t="shared" si="1"/>
        <v>10525.05152808934</v>
      </c>
      <c r="I83" s="966"/>
      <c r="J83" s="694"/>
      <c r="M83" s="694"/>
    </row>
    <row r="84" spans="2:13">
      <c r="B84" s="1279"/>
      <c r="C84" s="973" t="s">
        <v>3712</v>
      </c>
      <c r="D84" s="1280"/>
      <c r="E84" s="974" t="s">
        <v>311</v>
      </c>
      <c r="F84" s="975">
        <v>1</v>
      </c>
      <c r="G84" s="1006">
        <v>11313.5407137654</v>
      </c>
      <c r="H84" s="965">
        <f t="shared" si="1"/>
        <v>11313.5407137654</v>
      </c>
      <c r="I84" s="966"/>
      <c r="J84" s="694"/>
      <c r="M84" s="694"/>
    </row>
    <row r="85" spans="2:13" s="9" customFormat="1" ht="16.5" customHeight="1">
      <c r="B85" s="1279"/>
      <c r="C85" s="963" t="s">
        <v>5446</v>
      </c>
      <c r="D85" s="1283" t="s">
        <v>5664</v>
      </c>
      <c r="E85" s="958" t="s">
        <v>301</v>
      </c>
      <c r="F85" s="964">
        <v>1</v>
      </c>
      <c r="G85" s="1006">
        <v>6639.0940000000001</v>
      </c>
      <c r="H85" s="965">
        <f t="shared" si="1"/>
        <v>6639.0940000000001</v>
      </c>
      <c r="I85" s="966"/>
      <c r="J85" s="976"/>
      <c r="L85" s="672"/>
      <c r="M85" s="694"/>
    </row>
    <row r="86" spans="2:13" s="9" customFormat="1" ht="16.5" customHeight="1">
      <c r="B86" s="1279"/>
      <c r="C86" s="963" t="s">
        <v>5447</v>
      </c>
      <c r="D86" s="1087"/>
      <c r="E86" s="958" t="s">
        <v>302</v>
      </c>
      <c r="F86" s="964">
        <v>1</v>
      </c>
      <c r="G86" s="1006">
        <v>7007.6050000000005</v>
      </c>
      <c r="H86" s="965">
        <f t="shared" si="1"/>
        <v>7007.6050000000005</v>
      </c>
      <c r="I86" s="966"/>
      <c r="J86" s="976"/>
      <c r="L86" s="672"/>
      <c r="M86" s="694"/>
    </row>
    <row r="87" spans="2:13" s="9" customFormat="1" ht="16.5" customHeight="1">
      <c r="B87" s="1279"/>
      <c r="C87" s="963" t="s">
        <v>5448</v>
      </c>
      <c r="D87" s="1087"/>
      <c r="E87" s="958" t="s">
        <v>303</v>
      </c>
      <c r="F87" s="964">
        <v>1</v>
      </c>
      <c r="G87" s="1006">
        <v>8374.652</v>
      </c>
      <c r="H87" s="965">
        <f t="shared" si="1"/>
        <v>8374.652</v>
      </c>
      <c r="I87" s="966"/>
      <c r="J87" s="976"/>
      <c r="L87" s="672"/>
      <c r="M87" s="694"/>
    </row>
    <row r="88" spans="2:13" s="9" customFormat="1" ht="16.5" customHeight="1">
      <c r="B88" s="1279"/>
      <c r="C88" s="963" t="s">
        <v>5449</v>
      </c>
      <c r="D88" s="1087"/>
      <c r="E88" s="958" t="s">
        <v>304</v>
      </c>
      <c r="F88" s="964">
        <v>1</v>
      </c>
      <c r="G88" s="1006">
        <v>9627.7720000000008</v>
      </c>
      <c r="H88" s="965">
        <f t="shared" si="1"/>
        <v>9627.7720000000008</v>
      </c>
      <c r="I88" s="966"/>
      <c r="J88" s="976"/>
      <c r="L88" s="672"/>
      <c r="M88" s="694"/>
    </row>
    <row r="89" spans="2:13" s="9" customFormat="1" ht="16.5" customHeight="1">
      <c r="B89" s="1279"/>
      <c r="C89" s="963" t="s">
        <v>5450</v>
      </c>
      <c r="D89" s="1087"/>
      <c r="E89" s="958" t="s">
        <v>305</v>
      </c>
      <c r="F89" s="964">
        <v>1</v>
      </c>
      <c r="G89" s="1006">
        <v>10938.356</v>
      </c>
      <c r="H89" s="965">
        <f t="shared" si="1"/>
        <v>10938.356</v>
      </c>
      <c r="I89" s="966"/>
      <c r="J89" s="976"/>
      <c r="L89" s="672"/>
      <c r="M89" s="694"/>
    </row>
    <row r="90" spans="2:13" s="9" customFormat="1" ht="16.5" customHeight="1">
      <c r="B90" s="1279"/>
      <c r="C90" s="963" t="s">
        <v>5451</v>
      </c>
      <c r="D90" s="1087"/>
      <c r="E90" s="958" t="s">
        <v>306</v>
      </c>
      <c r="F90" s="964">
        <v>1</v>
      </c>
      <c r="G90" s="1006">
        <v>12534.236000000001</v>
      </c>
      <c r="H90" s="965">
        <f t="shared" si="1"/>
        <v>12534.236000000001</v>
      </c>
      <c r="I90" s="966"/>
      <c r="J90" s="976"/>
      <c r="L90" s="672"/>
      <c r="M90" s="694"/>
    </row>
    <row r="91" spans="2:13" s="9" customFormat="1" ht="16.5" customHeight="1">
      <c r="B91" s="1279"/>
      <c r="C91" s="963" t="s">
        <v>5452</v>
      </c>
      <c r="D91" s="1087"/>
      <c r="E91" s="958" t="s">
        <v>307</v>
      </c>
      <c r="F91" s="964">
        <v>1</v>
      </c>
      <c r="G91" s="1006">
        <v>13957.746000000001</v>
      </c>
      <c r="H91" s="965">
        <f t="shared" si="1"/>
        <v>13957.746000000001</v>
      </c>
      <c r="I91" s="966"/>
      <c r="J91" s="976"/>
      <c r="L91" s="672"/>
      <c r="M91" s="694"/>
    </row>
    <row r="92" spans="2:13" s="9" customFormat="1" ht="16.5" customHeight="1">
      <c r="B92" s="1279"/>
      <c r="C92" s="963" t="s">
        <v>5453</v>
      </c>
      <c r="D92" s="1087"/>
      <c r="E92" s="958" t="s">
        <v>308</v>
      </c>
      <c r="F92" s="964">
        <v>1</v>
      </c>
      <c r="G92" s="1006">
        <v>15667.553</v>
      </c>
      <c r="H92" s="965">
        <f t="shared" si="1"/>
        <v>15667.553</v>
      </c>
      <c r="I92" s="966"/>
      <c r="J92" s="976"/>
      <c r="L92" s="672"/>
      <c r="M92" s="694"/>
    </row>
    <row r="93" spans="2:13" s="9" customFormat="1" ht="16.5" customHeight="1">
      <c r="B93" s="1279"/>
      <c r="C93" s="963" t="s">
        <v>5454</v>
      </c>
      <c r="D93" s="1087"/>
      <c r="E93" s="958" t="s">
        <v>309</v>
      </c>
      <c r="F93" s="964">
        <v>1</v>
      </c>
      <c r="G93" s="1006">
        <v>19511.899000000001</v>
      </c>
      <c r="H93" s="965">
        <f t="shared" si="1"/>
        <v>19511.899000000001</v>
      </c>
      <c r="I93" s="966"/>
      <c r="J93" s="976"/>
      <c r="L93" s="672"/>
      <c r="M93" s="694"/>
    </row>
    <row r="94" spans="2:13" s="9" customFormat="1" ht="16.5" customHeight="1">
      <c r="B94" s="1279"/>
      <c r="C94" s="963" t="s">
        <v>5455</v>
      </c>
      <c r="D94" s="1087"/>
      <c r="E94" s="958" t="s">
        <v>310</v>
      </c>
      <c r="F94" s="964">
        <v>1</v>
      </c>
      <c r="G94" s="1006">
        <v>21307.109999999997</v>
      </c>
      <c r="H94" s="965">
        <f t="shared" si="1"/>
        <v>21307.109999999997</v>
      </c>
      <c r="I94" s="966"/>
      <c r="J94" s="976"/>
      <c r="L94" s="672"/>
      <c r="M94" s="694"/>
    </row>
    <row r="95" spans="2:13" s="9" customFormat="1" ht="16.5" customHeight="1">
      <c r="B95" s="1279"/>
      <c r="C95" s="963" t="s">
        <v>5456</v>
      </c>
      <c r="D95" s="1087"/>
      <c r="E95" s="958" t="s">
        <v>311</v>
      </c>
      <c r="F95" s="964">
        <v>1</v>
      </c>
      <c r="G95" s="1006">
        <v>22842.688000000002</v>
      </c>
      <c r="H95" s="965">
        <f t="shared" si="1"/>
        <v>22842.688000000002</v>
      </c>
      <c r="I95" s="966"/>
      <c r="J95" s="976"/>
      <c r="L95" s="672"/>
      <c r="M95" s="694"/>
    </row>
    <row r="96" spans="2:13" s="9" customFormat="1" ht="16.5" customHeight="1">
      <c r="B96" s="1279"/>
      <c r="C96" s="963" t="s">
        <v>5457</v>
      </c>
      <c r="D96" s="1283" t="s">
        <v>5468</v>
      </c>
      <c r="E96" s="958" t="s">
        <v>301</v>
      </c>
      <c r="F96" s="964">
        <v>1</v>
      </c>
      <c r="G96" s="1006">
        <v>5640.558</v>
      </c>
      <c r="H96" s="965">
        <f t="shared" si="1"/>
        <v>5640.558</v>
      </c>
      <c r="I96" s="966"/>
      <c r="J96" s="976"/>
      <c r="L96" s="672"/>
      <c r="M96" s="694"/>
    </row>
    <row r="97" spans="2:13" s="9" customFormat="1" ht="16.5" customHeight="1">
      <c r="B97" s="1279"/>
      <c r="C97" s="963" t="s">
        <v>5458</v>
      </c>
      <c r="D97" s="1087"/>
      <c r="E97" s="958" t="s">
        <v>302</v>
      </c>
      <c r="F97" s="964">
        <v>1</v>
      </c>
      <c r="G97" s="1006">
        <v>6153.6970000000001</v>
      </c>
      <c r="H97" s="965">
        <f t="shared" si="1"/>
        <v>6153.6970000000001</v>
      </c>
      <c r="I97" s="966"/>
      <c r="J97" s="976"/>
      <c r="L97" s="672"/>
      <c r="M97" s="694"/>
    </row>
    <row r="98" spans="2:13" s="9" customFormat="1" ht="16.5" customHeight="1">
      <c r="B98" s="1279"/>
      <c r="C98" s="963" t="s">
        <v>5459</v>
      </c>
      <c r="D98" s="1087"/>
      <c r="E98" s="958" t="s">
        <v>303</v>
      </c>
      <c r="F98" s="964">
        <v>1</v>
      </c>
      <c r="G98" s="1006">
        <v>7291.9110000000001</v>
      </c>
      <c r="H98" s="965">
        <f t="shared" si="1"/>
        <v>7291.9110000000001</v>
      </c>
      <c r="I98" s="966"/>
      <c r="J98" s="976"/>
      <c r="L98" s="672"/>
      <c r="M98" s="694"/>
    </row>
    <row r="99" spans="2:13" s="9" customFormat="1" ht="16.5" customHeight="1">
      <c r="B99" s="1279"/>
      <c r="C99" s="963" t="s">
        <v>5460</v>
      </c>
      <c r="D99" s="1087"/>
      <c r="E99" s="958" t="s">
        <v>304</v>
      </c>
      <c r="F99" s="964">
        <v>1</v>
      </c>
      <c r="G99" s="1006">
        <v>8475.6869999999999</v>
      </c>
      <c r="H99" s="965">
        <f t="shared" si="1"/>
        <v>8475.6869999999999</v>
      </c>
      <c r="I99" s="966"/>
      <c r="J99" s="976"/>
      <c r="L99" s="672"/>
      <c r="M99" s="694"/>
    </row>
    <row r="100" spans="2:13" s="9" customFormat="1" ht="16.5" customHeight="1">
      <c r="B100" s="1279"/>
      <c r="C100" s="963" t="s">
        <v>5461</v>
      </c>
      <c r="D100" s="1087"/>
      <c r="E100" s="958" t="s">
        <v>305</v>
      </c>
      <c r="F100" s="964">
        <v>1</v>
      </c>
      <c r="G100" s="1006">
        <v>10009.164000000001</v>
      </c>
      <c r="H100" s="965">
        <f t="shared" si="1"/>
        <v>10009.164000000001</v>
      </c>
      <c r="I100" s="966"/>
      <c r="J100" s="976"/>
      <c r="L100" s="672"/>
      <c r="M100" s="694"/>
    </row>
    <row r="101" spans="2:13" s="9" customFormat="1" ht="16.5" customHeight="1">
      <c r="B101" s="1279"/>
      <c r="C101" s="963" t="s">
        <v>5462</v>
      </c>
      <c r="D101" s="1087"/>
      <c r="E101" s="958" t="s">
        <v>306</v>
      </c>
      <c r="F101" s="964">
        <v>1</v>
      </c>
      <c r="G101" s="1006">
        <v>10901.704</v>
      </c>
      <c r="H101" s="965">
        <f t="shared" si="1"/>
        <v>10901.704</v>
      </c>
      <c r="I101" s="966"/>
      <c r="J101" s="976"/>
      <c r="L101" s="672"/>
      <c r="M101" s="694"/>
    </row>
    <row r="102" spans="2:13" s="9" customFormat="1" ht="16.5" customHeight="1">
      <c r="B102" s="1279"/>
      <c r="C102" s="963" t="s">
        <v>5463</v>
      </c>
      <c r="D102" s="1087"/>
      <c r="E102" s="958" t="s">
        <v>307</v>
      </c>
      <c r="F102" s="964">
        <v>1</v>
      </c>
      <c r="G102" s="1006">
        <v>12345.025</v>
      </c>
      <c r="H102" s="965">
        <f t="shared" si="1"/>
        <v>12345.025</v>
      </c>
      <c r="I102" s="966"/>
      <c r="J102" s="976"/>
      <c r="L102" s="672"/>
      <c r="M102" s="694"/>
    </row>
    <row r="103" spans="2:13" s="9" customFormat="1" ht="16.5" customHeight="1">
      <c r="B103" s="1279"/>
      <c r="C103" s="963" t="s">
        <v>5464</v>
      </c>
      <c r="D103" s="1087"/>
      <c r="E103" s="958" t="s">
        <v>308</v>
      </c>
      <c r="F103" s="964">
        <v>1</v>
      </c>
      <c r="G103" s="1006">
        <v>13784.386</v>
      </c>
      <c r="H103" s="965">
        <f t="shared" si="1"/>
        <v>13784.386</v>
      </c>
      <c r="I103" s="966"/>
      <c r="J103" s="976"/>
      <c r="L103" s="672"/>
      <c r="M103" s="694"/>
    </row>
    <row r="104" spans="2:13" s="9" customFormat="1" ht="16.5" customHeight="1">
      <c r="B104" s="1279"/>
      <c r="C104" s="963" t="s">
        <v>5465</v>
      </c>
      <c r="D104" s="1087"/>
      <c r="E104" s="958" t="s">
        <v>309</v>
      </c>
      <c r="F104" s="964">
        <v>1</v>
      </c>
      <c r="G104" s="1006">
        <v>15195.026</v>
      </c>
      <c r="H104" s="965">
        <f t="shared" si="1"/>
        <v>15195.026</v>
      </c>
      <c r="I104" s="966"/>
      <c r="J104" s="976"/>
      <c r="L104" s="672"/>
      <c r="M104" s="694"/>
    </row>
    <row r="105" spans="2:13" s="9" customFormat="1" ht="16.5" customHeight="1">
      <c r="B105" s="1279"/>
      <c r="C105" s="963" t="s">
        <v>5466</v>
      </c>
      <c r="D105" s="1087"/>
      <c r="E105" s="958" t="s">
        <v>310</v>
      </c>
      <c r="F105" s="964">
        <v>1</v>
      </c>
      <c r="G105" s="1006">
        <v>18048.986999999997</v>
      </c>
      <c r="H105" s="965">
        <f t="shared" si="1"/>
        <v>18048.986999999997</v>
      </c>
      <c r="I105" s="966"/>
      <c r="J105" s="976"/>
      <c r="L105" s="672"/>
      <c r="M105" s="694"/>
    </row>
    <row r="106" spans="2:13" s="9" customFormat="1" ht="16.5" customHeight="1">
      <c r="B106" s="1279"/>
      <c r="C106" s="963" t="s">
        <v>5467</v>
      </c>
      <c r="D106" s="1087"/>
      <c r="E106" s="958" t="s">
        <v>311</v>
      </c>
      <c r="F106" s="964">
        <v>1</v>
      </c>
      <c r="G106" s="965">
        <v>19943.032999999999</v>
      </c>
      <c r="H106" s="965">
        <f t="shared" si="1"/>
        <v>19943.032999999999</v>
      </c>
      <c r="I106" s="966"/>
      <c r="J106" s="976"/>
      <c r="L106" s="672"/>
      <c r="M106" s="694"/>
    </row>
    <row r="107" spans="2:13" s="9" customFormat="1" ht="16.5" customHeight="1">
      <c r="C107" s="957"/>
      <c r="D107" s="59"/>
      <c r="E107" s="956"/>
      <c r="F107" s="92"/>
      <c r="G107" s="966"/>
      <c r="H107" s="966"/>
      <c r="I107" s="966"/>
      <c r="J107" s="976"/>
      <c r="L107" s="672"/>
      <c r="M107" s="694"/>
    </row>
    <row r="108" spans="2:13" ht="33.75" customHeight="1">
      <c r="B108" s="39"/>
      <c r="C108" s="1003"/>
      <c r="D108" s="1004" t="s">
        <v>150</v>
      </c>
      <c r="E108" s="1003"/>
      <c r="F108" s="1003"/>
      <c r="G108" s="1003"/>
      <c r="H108" s="1003"/>
      <c r="I108" s="966"/>
      <c r="J108" s="977"/>
      <c r="K108" s="967"/>
      <c r="M108" s="694"/>
    </row>
    <row r="109" spans="2:13" ht="45">
      <c r="B109" s="955" t="s">
        <v>16</v>
      </c>
      <c r="C109" s="1000" t="s">
        <v>20</v>
      </c>
      <c r="D109" s="1001" t="s">
        <v>4</v>
      </c>
      <c r="E109" s="1002" t="s">
        <v>21</v>
      </c>
      <c r="F109" s="955" t="s">
        <v>154</v>
      </c>
      <c r="G109" s="997" t="s">
        <v>9</v>
      </c>
      <c r="H109" s="997" t="s">
        <v>10</v>
      </c>
      <c r="I109" s="966"/>
      <c r="M109" s="694"/>
    </row>
    <row r="110" spans="2:13" ht="70.5" customHeight="1">
      <c r="B110" s="951"/>
      <c r="C110" s="910" t="s">
        <v>3722</v>
      </c>
      <c r="D110" s="978" t="s">
        <v>3723</v>
      </c>
      <c r="E110" s="958" t="s">
        <v>3731</v>
      </c>
      <c r="F110" s="964" t="s">
        <v>3735</v>
      </c>
      <c r="G110" s="965">
        <v>260.14021934078198</v>
      </c>
      <c r="H110" s="965">
        <f t="shared" ref="H110:H131" si="2">G110-G110*$K$9/100</f>
        <v>260.14021934078198</v>
      </c>
      <c r="I110" s="966"/>
      <c r="J110" s="1046"/>
      <c r="K110" s="694"/>
      <c r="M110" s="694"/>
    </row>
    <row r="111" spans="2:13" ht="54" customHeight="1">
      <c r="B111" s="951"/>
      <c r="C111" s="910" t="s">
        <v>3713</v>
      </c>
      <c r="D111" s="978" t="s">
        <v>3724</v>
      </c>
      <c r="E111" s="958" t="s">
        <v>3732</v>
      </c>
      <c r="F111" s="964" t="s">
        <v>3735</v>
      </c>
      <c r="G111" s="965">
        <v>311.46276841340762</v>
      </c>
      <c r="H111" s="965">
        <f t="shared" si="2"/>
        <v>311.46276841340762</v>
      </c>
      <c r="I111" s="966"/>
      <c r="J111" s="1046"/>
      <c r="K111" s="694"/>
      <c r="M111" s="694"/>
    </row>
    <row r="112" spans="2:13" ht="57.75" customHeight="1">
      <c r="B112" s="951"/>
      <c r="C112" s="910" t="s">
        <v>3714</v>
      </c>
      <c r="D112" s="978" t="s">
        <v>3725</v>
      </c>
      <c r="E112" s="958" t="s">
        <v>3733</v>
      </c>
      <c r="F112" s="964" t="s">
        <v>3735</v>
      </c>
      <c r="G112" s="965">
        <v>291.9871676312855</v>
      </c>
      <c r="H112" s="965">
        <f t="shared" si="2"/>
        <v>291.9871676312855</v>
      </c>
      <c r="I112" s="966"/>
      <c r="J112" s="1046"/>
      <c r="K112" s="694"/>
      <c r="M112" s="694"/>
    </row>
    <row r="113" spans="2:13" ht="72.75" customHeight="1">
      <c r="B113" s="951"/>
      <c r="C113" s="910" t="s">
        <v>3715</v>
      </c>
      <c r="D113" s="978" t="s">
        <v>3726</v>
      </c>
      <c r="E113" s="958" t="s">
        <v>3734</v>
      </c>
      <c r="F113" s="964" t="s">
        <v>3735</v>
      </c>
      <c r="G113" s="965">
        <v>318.04074100558654</v>
      </c>
      <c r="H113" s="965">
        <f t="shared" si="2"/>
        <v>318.04074100558654</v>
      </c>
      <c r="I113" s="966"/>
      <c r="J113" s="1046"/>
      <c r="K113" s="694"/>
      <c r="M113" s="694"/>
    </row>
    <row r="114" spans="2:13" ht="83.25" customHeight="1">
      <c r="B114" s="951"/>
      <c r="C114" s="910" t="s">
        <v>3716</v>
      </c>
      <c r="D114" s="978" t="s">
        <v>3727</v>
      </c>
      <c r="E114" s="958" t="s">
        <v>3731</v>
      </c>
      <c r="F114" s="964" t="s">
        <v>3735</v>
      </c>
      <c r="G114" s="965">
        <v>212.65383841340758</v>
      </c>
      <c r="H114" s="965">
        <f t="shared" si="2"/>
        <v>212.65383841340758</v>
      </c>
      <c r="I114" s="966"/>
      <c r="J114" s="1046"/>
      <c r="K114" s="694"/>
      <c r="M114" s="694"/>
    </row>
    <row r="115" spans="2:13" ht="108" customHeight="1">
      <c r="B115" s="951"/>
      <c r="C115" s="910" t="s">
        <v>3718</v>
      </c>
      <c r="D115" s="978" t="s">
        <v>3729</v>
      </c>
      <c r="E115" s="958" t="s">
        <v>64</v>
      </c>
      <c r="F115" s="964" t="s">
        <v>61</v>
      </c>
      <c r="G115" s="965">
        <v>2093.2079888715052</v>
      </c>
      <c r="H115" s="965">
        <f t="shared" si="2"/>
        <v>2093.2079888715052</v>
      </c>
      <c r="I115" s="966"/>
      <c r="J115" s="1046"/>
      <c r="K115" s="694"/>
      <c r="M115" s="694"/>
    </row>
    <row r="116" spans="2:13" ht="83.25" customHeight="1">
      <c r="B116" s="951"/>
      <c r="C116" s="910" t="s">
        <v>3719</v>
      </c>
      <c r="D116" s="978" t="s">
        <v>3730</v>
      </c>
      <c r="E116" s="958" t="s">
        <v>64</v>
      </c>
      <c r="F116" s="964" t="s">
        <v>61</v>
      </c>
      <c r="G116" s="965">
        <v>1361.487051351955</v>
      </c>
      <c r="H116" s="965">
        <f t="shared" si="2"/>
        <v>1361.487051351955</v>
      </c>
      <c r="I116" s="966"/>
      <c r="J116" s="694"/>
      <c r="K116" s="694"/>
      <c r="M116" s="694"/>
    </row>
    <row r="117" spans="2:13" ht="75.75" customHeight="1">
      <c r="B117" s="951"/>
      <c r="C117" s="910" t="s">
        <v>3720</v>
      </c>
      <c r="D117" s="978" t="s">
        <v>281</v>
      </c>
      <c r="E117" s="958"/>
      <c r="F117" s="964" t="s">
        <v>29</v>
      </c>
      <c r="G117" s="965">
        <v>361.19682874860308</v>
      </c>
      <c r="H117" s="965">
        <f t="shared" si="2"/>
        <v>361.19682874860308</v>
      </c>
      <c r="I117" s="966"/>
      <c r="J117" s="694"/>
      <c r="K117" s="694"/>
      <c r="M117" s="694"/>
    </row>
    <row r="118" spans="2:13" ht="69" customHeight="1">
      <c r="B118" s="951"/>
      <c r="C118" s="910" t="s">
        <v>3721</v>
      </c>
      <c r="D118" s="978" t="s">
        <v>282</v>
      </c>
      <c r="E118" s="958"/>
      <c r="F118" s="964" t="s">
        <v>29</v>
      </c>
      <c r="G118" s="965">
        <v>450.99146031284948</v>
      </c>
      <c r="H118" s="965">
        <f t="shared" si="2"/>
        <v>450.99146031284948</v>
      </c>
      <c r="I118" s="966"/>
      <c r="J118" s="694"/>
      <c r="K118" s="694"/>
      <c r="M118" s="694"/>
    </row>
    <row r="119" spans="2:13" ht="83.25" customHeight="1">
      <c r="B119" s="951"/>
      <c r="C119" s="910" t="s">
        <v>3717</v>
      </c>
      <c r="D119" s="978" t="s">
        <v>3728</v>
      </c>
      <c r="E119" s="958"/>
      <c r="F119" s="964" t="s">
        <v>29</v>
      </c>
      <c r="G119" s="965">
        <v>811.57626000000005</v>
      </c>
      <c r="H119" s="965">
        <f t="shared" si="2"/>
        <v>811.57626000000005</v>
      </c>
      <c r="I119" s="966"/>
      <c r="J119" s="694"/>
      <c r="K119" s="694"/>
      <c r="M119" s="694"/>
    </row>
    <row r="120" spans="2:13" ht="82.5" customHeight="1">
      <c r="B120" s="979"/>
      <c r="C120" s="910" t="s">
        <v>5665</v>
      </c>
      <c r="D120" s="950" t="s">
        <v>5666</v>
      </c>
      <c r="E120" s="974"/>
      <c r="F120" s="964" t="s">
        <v>50</v>
      </c>
      <c r="G120" s="1047">
        <v>1237.5329999999999</v>
      </c>
      <c r="H120" s="965">
        <f t="shared" si="2"/>
        <v>1237.5329999999999</v>
      </c>
      <c r="I120" s="966"/>
      <c r="J120" s="980"/>
      <c r="K120" s="694"/>
      <c r="M120" s="694"/>
    </row>
    <row r="121" spans="2:13" ht="69" customHeight="1">
      <c r="B121" s="979"/>
      <c r="C121" s="910" t="s">
        <v>5667</v>
      </c>
      <c r="D121" s="950" t="s">
        <v>5668</v>
      </c>
      <c r="E121" s="974"/>
      <c r="F121" s="964" t="s">
        <v>50</v>
      </c>
      <c r="G121" s="1006">
        <v>910.85500000000002</v>
      </c>
      <c r="H121" s="965">
        <f t="shared" si="2"/>
        <v>910.85500000000002</v>
      </c>
      <c r="I121" s="966"/>
      <c r="J121" s="980"/>
      <c r="K121" s="694"/>
      <c r="M121" s="694"/>
    </row>
    <row r="122" spans="2:13" ht="69" customHeight="1">
      <c r="B122" s="979"/>
      <c r="C122" s="910" t="s">
        <v>5669</v>
      </c>
      <c r="D122" s="950" t="s">
        <v>5670</v>
      </c>
      <c r="E122" s="974"/>
      <c r="F122" s="964" t="s">
        <v>50</v>
      </c>
      <c r="G122" s="1006">
        <v>713.95499999999993</v>
      </c>
      <c r="H122" s="965">
        <f t="shared" si="2"/>
        <v>713.95499999999993</v>
      </c>
      <c r="I122" s="966"/>
      <c r="J122" s="980"/>
      <c r="K122" s="694"/>
      <c r="M122" s="694"/>
    </row>
    <row r="123" spans="2:13" ht="69" customHeight="1">
      <c r="B123" s="979"/>
      <c r="C123" s="910" t="s">
        <v>5671</v>
      </c>
      <c r="D123" s="950" t="s">
        <v>5672</v>
      </c>
      <c r="E123" s="974"/>
      <c r="F123" s="964" t="s">
        <v>50</v>
      </c>
      <c r="G123" s="1006">
        <v>353.15025349999996</v>
      </c>
      <c r="H123" s="965">
        <f t="shared" si="2"/>
        <v>353.15025349999996</v>
      </c>
      <c r="I123" s="966"/>
      <c r="J123" s="694"/>
      <c r="K123" s="694"/>
      <c r="M123" s="694"/>
    </row>
    <row r="124" spans="2:13" ht="69" customHeight="1">
      <c r="B124" s="979"/>
      <c r="C124" s="910" t="s">
        <v>5673</v>
      </c>
      <c r="D124" s="950" t="s">
        <v>5674</v>
      </c>
      <c r="E124" s="974"/>
      <c r="F124" s="964" t="s">
        <v>50</v>
      </c>
      <c r="G124" s="1006">
        <v>425.73771899999997</v>
      </c>
      <c r="H124" s="965">
        <f t="shared" si="2"/>
        <v>425.73771899999997</v>
      </c>
      <c r="I124" s="966"/>
      <c r="J124" s="694"/>
      <c r="K124" s="694"/>
      <c r="M124" s="694"/>
    </row>
    <row r="125" spans="2:13" ht="81.75" customHeight="1">
      <c r="B125" s="979"/>
      <c r="C125" s="981" t="s">
        <v>3850</v>
      </c>
      <c r="D125" s="981" t="s">
        <v>3851</v>
      </c>
      <c r="E125" s="982" t="s">
        <v>64</v>
      </c>
      <c r="F125" s="983" t="s">
        <v>46</v>
      </c>
      <c r="G125" s="1006">
        <v>210.1349797541896</v>
      </c>
      <c r="H125" s="965">
        <f t="shared" si="2"/>
        <v>210.1349797541896</v>
      </c>
      <c r="I125" s="966"/>
      <c r="J125" s="694"/>
      <c r="K125" s="694"/>
      <c r="M125" s="694"/>
    </row>
    <row r="126" spans="2:13" ht="81.75" customHeight="1">
      <c r="B126" s="951"/>
      <c r="C126" s="984" t="s">
        <v>3852</v>
      </c>
      <c r="D126" s="984" t="s">
        <v>3853</v>
      </c>
      <c r="E126" s="985" t="s">
        <v>3854</v>
      </c>
      <c r="F126" s="985" t="s">
        <v>5675</v>
      </c>
      <c r="G126" s="965">
        <v>42.977087999999995</v>
      </c>
      <c r="H126" s="965">
        <f t="shared" si="2"/>
        <v>42.977087999999995</v>
      </c>
      <c r="I126" s="966"/>
      <c r="J126" s="694"/>
      <c r="K126" s="694"/>
      <c r="M126" s="694"/>
    </row>
    <row r="127" spans="2:13" ht="81.75" customHeight="1">
      <c r="B127" s="951"/>
      <c r="C127" s="984" t="s">
        <v>5676</v>
      </c>
      <c r="D127" s="984" t="s">
        <v>5677</v>
      </c>
      <c r="E127" s="985" t="s">
        <v>3854</v>
      </c>
      <c r="F127" s="985" t="s">
        <v>5678</v>
      </c>
      <c r="G127" s="965">
        <v>106.7</v>
      </c>
      <c r="H127" s="965">
        <f t="shared" si="2"/>
        <v>106.7</v>
      </c>
      <c r="I127" s="966"/>
      <c r="J127" s="694"/>
      <c r="K127" s="694"/>
      <c r="M127" s="694"/>
    </row>
    <row r="128" spans="2:13" ht="75.75" customHeight="1">
      <c r="B128" s="951"/>
      <c r="C128" s="984" t="s">
        <v>5679</v>
      </c>
      <c r="D128" s="984" t="s">
        <v>5680</v>
      </c>
      <c r="E128" s="985"/>
      <c r="F128" s="985"/>
      <c r="G128" s="965">
        <v>287.79300000000001</v>
      </c>
      <c r="H128" s="965">
        <f t="shared" si="2"/>
        <v>287.79300000000001</v>
      </c>
      <c r="I128" s="966"/>
      <c r="J128" s="694"/>
      <c r="K128" s="694"/>
      <c r="M128" s="694"/>
    </row>
    <row r="129" spans="2:13" ht="75.75" customHeight="1">
      <c r="B129" s="951"/>
      <c r="C129" s="984" t="s">
        <v>5681</v>
      </c>
      <c r="D129" s="984" t="s">
        <v>5682</v>
      </c>
      <c r="E129" s="985" t="s">
        <v>64</v>
      </c>
      <c r="F129" s="985" t="s">
        <v>48</v>
      </c>
      <c r="G129" s="965">
        <v>415.57</v>
      </c>
      <c r="H129" s="965">
        <f t="shared" si="2"/>
        <v>415.57</v>
      </c>
      <c r="I129" s="966"/>
      <c r="J129" s="694"/>
      <c r="K129" s="694"/>
      <c r="M129" s="694"/>
    </row>
    <row r="130" spans="2:13" ht="75.75" customHeight="1">
      <c r="B130" s="951"/>
      <c r="C130" s="984" t="s">
        <v>5683</v>
      </c>
      <c r="D130" s="984" t="s">
        <v>5684</v>
      </c>
      <c r="E130" s="985" t="s">
        <v>64</v>
      </c>
      <c r="F130" s="985" t="s">
        <v>4049</v>
      </c>
      <c r="G130" s="965">
        <v>266.7</v>
      </c>
      <c r="H130" s="965">
        <f t="shared" si="2"/>
        <v>266.7</v>
      </c>
      <c r="I130" s="966"/>
      <c r="J130" s="694"/>
      <c r="K130" s="694"/>
      <c r="M130" s="694"/>
    </row>
    <row r="131" spans="2:13" ht="75.75" customHeight="1">
      <c r="B131" s="951"/>
      <c r="C131" s="984" t="s">
        <v>5685</v>
      </c>
      <c r="D131" s="984" t="s">
        <v>5686</v>
      </c>
      <c r="E131" s="985" t="s">
        <v>64</v>
      </c>
      <c r="F131" s="985" t="s">
        <v>4049</v>
      </c>
      <c r="G131" s="965">
        <v>300.81940298507465</v>
      </c>
      <c r="H131" s="965">
        <f t="shared" si="2"/>
        <v>300.81940298507465</v>
      </c>
      <c r="I131" s="966"/>
      <c r="J131" s="694"/>
      <c r="K131" s="694"/>
      <c r="M131" s="694"/>
    </row>
    <row r="132" spans="2:13">
      <c r="I132" s="966"/>
      <c r="M132" s="694"/>
    </row>
    <row r="133" spans="2:13" ht="30">
      <c r="B133" s="986" t="s">
        <v>16</v>
      </c>
      <c r="C133" s="986" t="s">
        <v>20</v>
      </c>
      <c r="D133" s="987" t="s">
        <v>4457</v>
      </c>
      <c r="E133" s="988" t="s">
        <v>21</v>
      </c>
      <c r="F133" s="988" t="s">
        <v>154</v>
      </c>
      <c r="G133" s="988" t="s">
        <v>3951</v>
      </c>
      <c r="H133" s="988" t="s">
        <v>207</v>
      </c>
      <c r="I133" s="966"/>
      <c r="M133" s="694"/>
    </row>
    <row r="134" spans="2:13" ht="77.25" customHeight="1">
      <c r="B134" s="951"/>
      <c r="C134" s="989" t="s">
        <v>4474</v>
      </c>
      <c r="D134" s="990" t="s">
        <v>4458</v>
      </c>
      <c r="E134" s="991" t="s">
        <v>5687</v>
      </c>
      <c r="F134" s="992" t="s">
        <v>61</v>
      </c>
      <c r="G134" s="1048">
        <v>29165.311999999998</v>
      </c>
      <c r="H134" s="965">
        <f t="shared" ref="H134:H140" si="3">G134-G134*$K$9/100</f>
        <v>29165.311999999998</v>
      </c>
      <c r="I134" s="966"/>
      <c r="M134" s="694"/>
    </row>
    <row r="135" spans="2:13" ht="84.75" customHeight="1">
      <c r="B135" s="951"/>
      <c r="C135" s="989" t="s">
        <v>4843</v>
      </c>
      <c r="D135" s="990" t="s">
        <v>5688</v>
      </c>
      <c r="E135" s="991" t="s">
        <v>5689</v>
      </c>
      <c r="F135" s="992" t="s">
        <v>26</v>
      </c>
      <c r="G135" s="1048">
        <v>13153.767</v>
      </c>
      <c r="H135" s="965">
        <f t="shared" si="3"/>
        <v>13153.767</v>
      </c>
      <c r="I135" s="966"/>
      <c r="M135" s="694"/>
    </row>
    <row r="136" spans="2:13" ht="51" customHeight="1">
      <c r="B136" s="951"/>
      <c r="C136" s="993" t="s">
        <v>4512</v>
      </c>
      <c r="D136" s="994" t="s">
        <v>5690</v>
      </c>
      <c r="E136" s="985" t="s">
        <v>64</v>
      </c>
      <c r="F136" s="992" t="s">
        <v>50</v>
      </c>
      <c r="G136" s="1048">
        <v>1231.1200000000001</v>
      </c>
      <c r="H136" s="965">
        <f t="shared" si="3"/>
        <v>1231.1200000000001</v>
      </c>
      <c r="I136" s="966"/>
      <c r="M136" s="694"/>
    </row>
    <row r="137" spans="2:13" ht="48.75" customHeight="1">
      <c r="B137" s="951"/>
      <c r="C137" s="989" t="s">
        <v>5632</v>
      </c>
      <c r="D137" s="994" t="s">
        <v>5691</v>
      </c>
      <c r="E137" s="985" t="s">
        <v>64</v>
      </c>
      <c r="F137" s="992" t="s">
        <v>47</v>
      </c>
      <c r="G137" s="1048">
        <v>1354.221</v>
      </c>
      <c r="H137" s="965">
        <f t="shared" si="3"/>
        <v>1354.221</v>
      </c>
      <c r="I137" s="966"/>
      <c r="M137" s="694"/>
    </row>
    <row r="138" spans="2:13" ht="95.25" customHeight="1">
      <c r="B138" s="951"/>
      <c r="C138" s="989" t="s">
        <v>5089</v>
      </c>
      <c r="D138" s="990" t="s">
        <v>5692</v>
      </c>
      <c r="E138" s="991" t="s">
        <v>5687</v>
      </c>
      <c r="F138" s="992" t="s">
        <v>27</v>
      </c>
      <c r="G138" s="1048">
        <v>18075.705999999998</v>
      </c>
      <c r="H138" s="965">
        <f t="shared" si="3"/>
        <v>18075.705999999998</v>
      </c>
      <c r="I138" s="966"/>
      <c r="M138" s="694"/>
    </row>
    <row r="139" spans="2:13" ht="111" customHeight="1">
      <c r="B139" s="951"/>
      <c r="C139" s="989" t="s">
        <v>5633</v>
      </c>
      <c r="D139" s="990" t="s">
        <v>5693</v>
      </c>
      <c r="E139" s="991" t="s">
        <v>5689</v>
      </c>
      <c r="F139" s="992" t="s">
        <v>31</v>
      </c>
      <c r="G139" s="1048">
        <v>9690.4940000000006</v>
      </c>
      <c r="H139" s="965">
        <f t="shared" si="3"/>
        <v>9690.4940000000006</v>
      </c>
      <c r="I139" s="966"/>
      <c r="M139" s="694"/>
    </row>
    <row r="140" spans="2:13" ht="90" customHeight="1">
      <c r="B140" s="951"/>
      <c r="C140" s="954" t="s">
        <v>5694</v>
      </c>
      <c r="D140" s="978" t="s">
        <v>5695</v>
      </c>
      <c r="E140" s="985" t="s">
        <v>3854</v>
      </c>
      <c r="F140" s="992" t="s">
        <v>47</v>
      </c>
      <c r="G140" s="1049">
        <v>1543.663</v>
      </c>
      <c r="H140" s="965">
        <f t="shared" si="3"/>
        <v>1543.663</v>
      </c>
      <c r="I140" s="966"/>
      <c r="M140" s="694"/>
    </row>
  </sheetData>
  <mergeCells count="19">
    <mergeCell ref="B96:B106"/>
    <mergeCell ref="D96:D106"/>
    <mergeCell ref="B63:B73"/>
    <mergeCell ref="D63:D73"/>
    <mergeCell ref="B74:B84"/>
    <mergeCell ref="D74:D84"/>
    <mergeCell ref="B85:B95"/>
    <mergeCell ref="D85:D95"/>
    <mergeCell ref="B30:B40"/>
    <mergeCell ref="D30:D40"/>
    <mergeCell ref="B41:B51"/>
    <mergeCell ref="D41:D51"/>
    <mergeCell ref="B52:B62"/>
    <mergeCell ref="D52:D62"/>
    <mergeCell ref="A1:G1"/>
    <mergeCell ref="B8:B18"/>
    <mergeCell ref="D8:D18"/>
    <mergeCell ref="B19:B29"/>
    <mergeCell ref="D19:D29"/>
  </mergeCells>
  <conditionalFormatting sqref="C134:C139">
    <cfRule type="duplicateValues" dxfId="1" priority="2"/>
  </conditionalFormatting>
  <conditionalFormatting sqref="C133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H15" sqref="H15"/>
    </sheetView>
  </sheetViews>
  <sheetFormatPr defaultColWidth="9.140625" defaultRowHeight="15"/>
  <cols>
    <col min="1" max="1" width="31" style="672" customWidth="1"/>
    <col min="2" max="2" width="50.140625" style="672" customWidth="1"/>
    <col min="3" max="3" width="21.140625" style="672" customWidth="1"/>
    <col min="4" max="4" width="13.28515625" style="672" bestFit="1" customWidth="1"/>
    <col min="5" max="5" width="14.42578125" style="672" customWidth="1"/>
    <col min="6" max="6" width="14.28515625" style="672" customWidth="1"/>
    <col min="7" max="16384" width="9.140625" style="672"/>
  </cols>
  <sheetData>
    <row r="1" spans="1:8">
      <c r="A1" s="1088" t="s">
        <v>5543</v>
      </c>
      <c r="B1" s="1088"/>
      <c r="C1" s="1088"/>
      <c r="D1" s="1088"/>
      <c r="E1" s="1088"/>
      <c r="F1" s="1088"/>
      <c r="H1" s="15"/>
    </row>
    <row r="2" spans="1:8" s="123" customFormat="1">
      <c r="A2" s="911"/>
      <c r="B2" s="911"/>
      <c r="C2" s="911"/>
      <c r="D2" s="911"/>
      <c r="E2" s="911"/>
      <c r="F2" s="911"/>
      <c r="H2" s="14"/>
    </row>
    <row r="3" spans="1:8" s="123" customFormat="1">
      <c r="A3" s="911"/>
      <c r="B3" s="911"/>
      <c r="C3" s="911"/>
      <c r="D3" s="911"/>
      <c r="E3" s="911"/>
      <c r="F3" s="911"/>
      <c r="H3" s="14"/>
    </row>
    <row r="4" spans="1:8" s="123" customFormat="1">
      <c r="A4" s="912" t="s">
        <v>6</v>
      </c>
      <c r="B4" s="913">
        <v>0</v>
      </c>
      <c r="C4" s="911"/>
      <c r="D4" s="911"/>
      <c r="E4" s="911"/>
      <c r="F4" s="911"/>
      <c r="H4" s="14"/>
    </row>
    <row r="5" spans="1:8" s="123" customFormat="1" ht="15.75">
      <c r="A5" s="1289" t="s">
        <v>5544</v>
      </c>
      <c r="B5" s="1289"/>
      <c r="C5" s="1289"/>
      <c r="D5" s="1289"/>
      <c r="E5" s="1289"/>
      <c r="F5" s="1289"/>
      <c r="H5" s="107"/>
    </row>
    <row r="6" spans="1:8" ht="45">
      <c r="A6" s="914" t="s">
        <v>20</v>
      </c>
      <c r="B6" s="915" t="s">
        <v>4</v>
      </c>
      <c r="C6" s="914" t="s">
        <v>21</v>
      </c>
      <c r="D6" s="914" t="s">
        <v>154</v>
      </c>
      <c r="E6" s="914" t="s">
        <v>9</v>
      </c>
      <c r="F6" s="916" t="s">
        <v>10</v>
      </c>
      <c r="H6" s="107"/>
    </row>
    <row r="7" spans="1:8" s="123" customFormat="1" ht="15.75">
      <c r="A7" s="1286" t="s">
        <v>196</v>
      </c>
      <c r="B7" s="1287"/>
      <c r="C7" s="1287"/>
      <c r="D7" s="1287"/>
      <c r="E7" s="1287"/>
      <c r="F7" s="1287"/>
      <c r="H7" s="107"/>
    </row>
    <row r="8" spans="1:8" s="123" customFormat="1" ht="15.75">
      <c r="A8" s="1286" t="s">
        <v>413</v>
      </c>
      <c r="B8" s="1287"/>
      <c r="C8" s="1287"/>
      <c r="D8" s="1287"/>
      <c r="E8" s="1287"/>
      <c r="F8" s="1287"/>
      <c r="H8" s="107"/>
    </row>
    <row r="9" spans="1:8" s="123" customFormat="1" ht="15.75" customHeight="1">
      <c r="A9" s="932" t="s">
        <v>5545</v>
      </c>
      <c r="B9" s="1288" t="s">
        <v>5546</v>
      </c>
      <c r="C9" s="908" t="s">
        <v>400</v>
      </c>
      <c r="D9" s="917" t="s">
        <v>48</v>
      </c>
      <c r="E9" s="918">
        <v>1741.971</v>
      </c>
      <c r="F9" s="919">
        <f>E9-E9*$B$4/100</f>
        <v>1741.971</v>
      </c>
      <c r="H9" s="107"/>
    </row>
    <row r="10" spans="1:8" s="123" customFormat="1" ht="15.75">
      <c r="A10" s="932" t="s">
        <v>5547</v>
      </c>
      <c r="B10" s="1086"/>
      <c r="C10" s="908" t="s">
        <v>401</v>
      </c>
      <c r="D10" s="917" t="s">
        <v>48</v>
      </c>
      <c r="E10" s="918">
        <v>2475.2089999999998</v>
      </c>
      <c r="F10" s="919">
        <f t="shared" ref="F10:F26" si="0">E10-E10*$B$4/100</f>
        <v>2475.2089999999998</v>
      </c>
      <c r="H10" s="107"/>
    </row>
    <row r="11" spans="1:8" s="123" customFormat="1" ht="15.75">
      <c r="A11" s="932" t="s">
        <v>5548</v>
      </c>
      <c r="B11" s="1086"/>
      <c r="C11" s="908" t="s">
        <v>402</v>
      </c>
      <c r="D11" s="917" t="s">
        <v>63</v>
      </c>
      <c r="E11" s="918">
        <v>3302.1669999999999</v>
      </c>
      <c r="F11" s="919">
        <f t="shared" si="0"/>
        <v>3302.1669999999999</v>
      </c>
      <c r="H11" s="107"/>
    </row>
    <row r="12" spans="1:8" s="123" customFormat="1" ht="15.75">
      <c r="A12" s="932" t="s">
        <v>5549</v>
      </c>
      <c r="B12" s="1086"/>
      <c r="C12" s="908" t="s">
        <v>403</v>
      </c>
      <c r="D12" s="917" t="s">
        <v>48</v>
      </c>
      <c r="E12" s="918">
        <v>2127.29</v>
      </c>
      <c r="F12" s="919">
        <f t="shared" si="0"/>
        <v>2127.29</v>
      </c>
      <c r="H12" s="107"/>
    </row>
    <row r="13" spans="1:8" s="123" customFormat="1" ht="15.75">
      <c r="A13" s="932" t="s">
        <v>5550</v>
      </c>
      <c r="B13" s="1086"/>
      <c r="C13" s="908" t="s">
        <v>404</v>
      </c>
      <c r="D13" s="917" t="s">
        <v>48</v>
      </c>
      <c r="E13" s="918">
        <v>3038.9810000000002</v>
      </c>
      <c r="F13" s="919">
        <f t="shared" si="0"/>
        <v>3038.9810000000002</v>
      </c>
      <c r="H13" s="107"/>
    </row>
    <row r="14" spans="1:8" s="123" customFormat="1" ht="15.75">
      <c r="A14" s="932" t="s">
        <v>5551</v>
      </c>
      <c r="B14" s="1290"/>
      <c r="C14" s="908" t="s">
        <v>405</v>
      </c>
      <c r="D14" s="917" t="s">
        <v>63</v>
      </c>
      <c r="E14" s="918">
        <v>3950.672</v>
      </c>
      <c r="F14" s="919">
        <f t="shared" si="0"/>
        <v>3950.672</v>
      </c>
      <c r="H14" s="107"/>
    </row>
    <row r="15" spans="1:8" s="123" customFormat="1" ht="15.75" customHeight="1">
      <c r="A15" s="932" t="s">
        <v>5552</v>
      </c>
      <c r="B15" s="1288" t="s">
        <v>5553</v>
      </c>
      <c r="C15" s="908" t="s">
        <v>406</v>
      </c>
      <c r="D15" s="917" t="s">
        <v>48</v>
      </c>
      <c r="E15" s="918">
        <v>1805.76</v>
      </c>
      <c r="F15" s="919">
        <f t="shared" si="0"/>
        <v>1805.76</v>
      </c>
      <c r="H15" s="107"/>
    </row>
    <row r="16" spans="1:8" s="123" customFormat="1" ht="15.75">
      <c r="A16" s="932" t="s">
        <v>5554</v>
      </c>
      <c r="B16" s="1086"/>
      <c r="C16" s="908" t="s">
        <v>407</v>
      </c>
      <c r="D16" s="917" t="s">
        <v>48</v>
      </c>
      <c r="E16" s="918">
        <v>2575.9360000000001</v>
      </c>
      <c r="F16" s="919">
        <f t="shared" si="0"/>
        <v>2575.9360000000001</v>
      </c>
      <c r="H16" s="107"/>
    </row>
    <row r="17" spans="1:8" s="123" customFormat="1" ht="15.75">
      <c r="A17" s="932" t="s">
        <v>5555</v>
      </c>
      <c r="B17" s="1086"/>
      <c r="C17" s="908" t="s">
        <v>408</v>
      </c>
      <c r="D17" s="917" t="s">
        <v>63</v>
      </c>
      <c r="E17" s="918">
        <v>3450.6669999999999</v>
      </c>
      <c r="F17" s="919">
        <f t="shared" si="0"/>
        <v>3450.6669999999999</v>
      </c>
      <c r="H17" s="107"/>
    </row>
    <row r="18" spans="1:8" s="123" customFormat="1" ht="15.75">
      <c r="A18" s="932" t="s">
        <v>5556</v>
      </c>
      <c r="B18" s="1086"/>
      <c r="C18" s="908" t="s">
        <v>409</v>
      </c>
      <c r="D18" s="917" t="s">
        <v>48</v>
      </c>
      <c r="E18" s="918">
        <v>2180.5740000000001</v>
      </c>
      <c r="F18" s="919">
        <f t="shared" si="0"/>
        <v>2180.5740000000001</v>
      </c>
      <c r="H18" s="107"/>
    </row>
    <row r="19" spans="1:8" s="123" customFormat="1" ht="15.75">
      <c r="A19" s="932" t="s">
        <v>5557</v>
      </c>
      <c r="B19" s="1086"/>
      <c r="C19" s="908" t="s">
        <v>410</v>
      </c>
      <c r="D19" s="917" t="s">
        <v>48</v>
      </c>
      <c r="E19" s="918">
        <v>3213.067</v>
      </c>
      <c r="F19" s="919">
        <f t="shared" si="0"/>
        <v>3213.067</v>
      </c>
      <c r="H19" s="107"/>
    </row>
    <row r="20" spans="1:8" s="123" customFormat="1" ht="15.75">
      <c r="A20" s="932" t="s">
        <v>5558</v>
      </c>
      <c r="B20" s="1290"/>
      <c r="C20" s="908" t="s">
        <v>411</v>
      </c>
      <c r="D20" s="917" t="s">
        <v>63</v>
      </c>
      <c r="E20" s="918">
        <v>4203.9690000000001</v>
      </c>
      <c r="F20" s="919">
        <f t="shared" si="0"/>
        <v>4203.9690000000001</v>
      </c>
      <c r="H20" s="107"/>
    </row>
    <row r="21" spans="1:8" s="123" customFormat="1" ht="15.75" customHeight="1">
      <c r="A21" s="932" t="s">
        <v>5559</v>
      </c>
      <c r="B21" s="1288" t="s">
        <v>5560</v>
      </c>
      <c r="C21" s="908" t="s">
        <v>400</v>
      </c>
      <c r="D21" s="917" t="s">
        <v>48</v>
      </c>
      <c r="E21" s="918">
        <v>1766.732</v>
      </c>
      <c r="F21" s="919">
        <f t="shared" si="0"/>
        <v>1766.732</v>
      </c>
      <c r="H21" s="107"/>
    </row>
    <row r="22" spans="1:8" s="123" customFormat="1" ht="15.75">
      <c r="A22" s="932" t="s">
        <v>5561</v>
      </c>
      <c r="B22" s="1086"/>
      <c r="C22" s="908" t="s">
        <v>401</v>
      </c>
      <c r="D22" s="917" t="s">
        <v>48</v>
      </c>
      <c r="E22" s="918">
        <v>2514.0720000000001</v>
      </c>
      <c r="F22" s="919">
        <f t="shared" si="0"/>
        <v>2514.0720000000001</v>
      </c>
      <c r="H22" s="107"/>
    </row>
    <row r="23" spans="1:8" s="123" customFormat="1" ht="15.75">
      <c r="A23" s="932" t="s">
        <v>5562</v>
      </c>
      <c r="B23" s="1086"/>
      <c r="C23" s="908" t="s">
        <v>402</v>
      </c>
      <c r="D23" s="917" t="s">
        <v>63</v>
      </c>
      <c r="E23" s="918">
        <v>3355.5280000000002</v>
      </c>
      <c r="F23" s="919">
        <f t="shared" si="0"/>
        <v>3355.5280000000002</v>
      </c>
      <c r="H23" s="107"/>
    </row>
    <row r="24" spans="1:8" s="123" customFormat="1" ht="15.75">
      <c r="A24" s="932" t="s">
        <v>5563</v>
      </c>
      <c r="B24" s="1086"/>
      <c r="C24" s="908" t="s">
        <v>403</v>
      </c>
      <c r="D24" s="917" t="s">
        <v>48</v>
      </c>
      <c r="E24" s="918">
        <v>2151.5230000000001</v>
      </c>
      <c r="F24" s="919">
        <f t="shared" si="0"/>
        <v>2151.5230000000001</v>
      </c>
      <c r="H24" s="107"/>
    </row>
    <row r="25" spans="1:8" s="123" customFormat="1" ht="15.75">
      <c r="A25" s="932" t="s">
        <v>5564</v>
      </c>
      <c r="B25" s="1086"/>
      <c r="C25" s="908" t="s">
        <v>404</v>
      </c>
      <c r="D25" s="917" t="s">
        <v>48</v>
      </c>
      <c r="E25" s="918">
        <v>3079.2190000000001</v>
      </c>
      <c r="F25" s="919">
        <f t="shared" si="0"/>
        <v>3079.2190000000001</v>
      </c>
      <c r="H25" s="107"/>
    </row>
    <row r="26" spans="1:8" s="123" customFormat="1" ht="15.75">
      <c r="A26" s="932" t="s">
        <v>5565</v>
      </c>
      <c r="B26" s="1290"/>
      <c r="C26" s="908" t="s">
        <v>405</v>
      </c>
      <c r="D26" s="917" t="s">
        <v>63</v>
      </c>
      <c r="E26" s="918">
        <v>4018.1129999999998</v>
      </c>
      <c r="F26" s="919">
        <f t="shared" si="0"/>
        <v>4018.1129999999998</v>
      </c>
      <c r="H26" s="107"/>
    </row>
    <row r="27" spans="1:8" s="123" customFormat="1" ht="15.75">
      <c r="A27" s="1285" t="s">
        <v>5566</v>
      </c>
      <c r="B27" s="1285"/>
      <c r="C27" s="1285"/>
      <c r="D27" s="1285"/>
      <c r="E27" s="1285"/>
      <c r="F27" s="1285"/>
      <c r="H27" s="107"/>
    </row>
    <row r="28" spans="1:8" ht="45">
      <c r="A28" s="914" t="s">
        <v>20</v>
      </c>
      <c r="B28" s="915" t="s">
        <v>4</v>
      </c>
      <c r="C28" s="914" t="s">
        <v>21</v>
      </c>
      <c r="D28" s="914" t="s">
        <v>154</v>
      </c>
      <c r="E28" s="914" t="s">
        <v>9</v>
      </c>
      <c r="F28" s="916" t="s">
        <v>10</v>
      </c>
      <c r="H28" s="107"/>
    </row>
    <row r="29" spans="1:8" s="123" customFormat="1" ht="15.75">
      <c r="A29" s="1286" t="s">
        <v>196</v>
      </c>
      <c r="B29" s="1287"/>
      <c r="C29" s="1287"/>
      <c r="D29" s="1287"/>
      <c r="E29" s="1287"/>
      <c r="F29" s="1287"/>
      <c r="H29" s="107"/>
    </row>
    <row r="30" spans="1:8" s="123" customFormat="1" ht="15.75">
      <c r="A30" s="1286" t="s">
        <v>197</v>
      </c>
      <c r="B30" s="1287"/>
      <c r="C30" s="1287"/>
      <c r="D30" s="1287"/>
      <c r="E30" s="1287"/>
      <c r="F30" s="1287"/>
      <c r="H30" s="107"/>
    </row>
    <row r="31" spans="1:8" s="123" customFormat="1" ht="15.75">
      <c r="A31" s="932" t="s">
        <v>5567</v>
      </c>
      <c r="B31" s="1087" t="s">
        <v>5568</v>
      </c>
      <c r="C31" s="908" t="s">
        <v>400</v>
      </c>
      <c r="D31" s="917" t="s">
        <v>71</v>
      </c>
      <c r="E31" s="918">
        <v>1206.1500000000001</v>
      </c>
      <c r="F31" s="919">
        <f>E31-E31*$B$4/100</f>
        <v>1206.1500000000001</v>
      </c>
      <c r="H31" s="107"/>
    </row>
    <row r="32" spans="1:8" s="123" customFormat="1" ht="15.75">
      <c r="A32" s="932" t="s">
        <v>5569</v>
      </c>
      <c r="B32" s="1087"/>
      <c r="C32" s="908" t="s">
        <v>401</v>
      </c>
      <c r="D32" s="917" t="s">
        <v>63</v>
      </c>
      <c r="E32" s="918">
        <v>1724.14</v>
      </c>
      <c r="F32" s="919">
        <f t="shared" ref="F32:F48" si="1">E32-E32*$B$4/100</f>
        <v>1724.14</v>
      </c>
      <c r="H32" s="107"/>
    </row>
    <row r="33" spans="1:8" s="123" customFormat="1" ht="15.75">
      <c r="A33" s="932" t="s">
        <v>5570</v>
      </c>
      <c r="B33" s="1087"/>
      <c r="C33" s="908" t="s">
        <v>402</v>
      </c>
      <c r="D33" s="917" t="s">
        <v>63</v>
      </c>
      <c r="E33" s="918">
        <v>2276.1639999999998</v>
      </c>
      <c r="F33" s="919">
        <f t="shared" si="1"/>
        <v>2276.1639999999998</v>
      </c>
      <c r="H33" s="107"/>
    </row>
    <row r="34" spans="1:8" s="123" customFormat="1" ht="15.75">
      <c r="A34" s="932" t="s">
        <v>5571</v>
      </c>
      <c r="B34" s="1087"/>
      <c r="C34" s="908" t="s">
        <v>403</v>
      </c>
      <c r="D34" s="917" t="s">
        <v>71</v>
      </c>
      <c r="E34" s="918">
        <v>1413.0819999999999</v>
      </c>
      <c r="F34" s="919">
        <f t="shared" si="1"/>
        <v>1413.0819999999999</v>
      </c>
      <c r="H34" s="107"/>
    </row>
    <row r="35" spans="1:8" s="123" customFormat="1" ht="15.75">
      <c r="A35" s="932" t="s">
        <v>5572</v>
      </c>
      <c r="B35" s="1087"/>
      <c r="C35" s="908" t="s">
        <v>404</v>
      </c>
      <c r="D35" s="917" t="s">
        <v>63</v>
      </c>
      <c r="E35" s="918">
        <v>1906.8720000000001</v>
      </c>
      <c r="F35" s="919">
        <f t="shared" si="1"/>
        <v>1906.8720000000001</v>
      </c>
      <c r="H35" s="107"/>
    </row>
    <row r="36" spans="1:8" s="123" customFormat="1" ht="15.75">
      <c r="A36" s="932" t="s">
        <v>5573</v>
      </c>
      <c r="B36" s="1087"/>
      <c r="C36" s="908" t="s">
        <v>405</v>
      </c>
      <c r="D36" s="917" t="s">
        <v>63</v>
      </c>
      <c r="E36" s="918">
        <v>2463.1639999999998</v>
      </c>
      <c r="F36" s="919">
        <f t="shared" si="1"/>
        <v>2463.1639999999998</v>
      </c>
      <c r="H36" s="107"/>
    </row>
    <row r="37" spans="1:8" s="123" customFormat="1" ht="15.75">
      <c r="A37" s="932" t="s">
        <v>5574</v>
      </c>
      <c r="B37" s="1288" t="s">
        <v>5575</v>
      </c>
      <c r="C37" s="908" t="s">
        <v>406</v>
      </c>
      <c r="D37" s="917" t="s">
        <v>71</v>
      </c>
      <c r="E37" s="918">
        <v>1305.337</v>
      </c>
      <c r="F37" s="919">
        <f t="shared" si="1"/>
        <v>1305.337</v>
      </c>
      <c r="H37" s="107"/>
    </row>
    <row r="38" spans="1:8" s="123" customFormat="1" ht="15.75">
      <c r="A38" s="932" t="s">
        <v>5576</v>
      </c>
      <c r="B38" s="1086"/>
      <c r="C38" s="908" t="s">
        <v>407</v>
      </c>
      <c r="D38" s="917" t="s">
        <v>63</v>
      </c>
      <c r="E38" s="918">
        <v>1865.963</v>
      </c>
      <c r="F38" s="919">
        <f t="shared" si="1"/>
        <v>1865.963</v>
      </c>
      <c r="H38" s="107"/>
    </row>
    <row r="39" spans="1:8" s="123" customFormat="1" ht="15.75">
      <c r="A39" s="932" t="s">
        <v>5577</v>
      </c>
      <c r="B39" s="1086"/>
      <c r="C39" s="908" t="s">
        <v>408</v>
      </c>
      <c r="D39" s="917" t="s">
        <v>63</v>
      </c>
      <c r="E39" s="918">
        <v>2463.395</v>
      </c>
      <c r="F39" s="919">
        <f t="shared" si="1"/>
        <v>2463.395</v>
      </c>
      <c r="H39" s="107"/>
    </row>
    <row r="40" spans="1:8" s="123" customFormat="1" ht="15.75">
      <c r="A40" s="932" t="s">
        <v>5578</v>
      </c>
      <c r="B40" s="1086"/>
      <c r="C40" s="908" t="s">
        <v>409</v>
      </c>
      <c r="D40" s="917" t="s">
        <v>71</v>
      </c>
      <c r="E40" s="918">
        <v>1529.308</v>
      </c>
      <c r="F40" s="919">
        <f t="shared" si="1"/>
        <v>1529.308</v>
      </c>
      <c r="H40" s="107"/>
    </row>
    <row r="41" spans="1:8" s="123" customFormat="1" ht="15.75">
      <c r="A41" s="932" t="s">
        <v>5579</v>
      </c>
      <c r="B41" s="1086"/>
      <c r="C41" s="908" t="s">
        <v>410</v>
      </c>
      <c r="D41" s="917" t="s">
        <v>63</v>
      </c>
      <c r="E41" s="918">
        <v>2063.71</v>
      </c>
      <c r="F41" s="919">
        <f t="shared" si="1"/>
        <v>2063.71</v>
      </c>
      <c r="H41" s="107"/>
    </row>
    <row r="42" spans="1:8" s="123" customFormat="1" ht="15.75">
      <c r="A42" s="932" t="s">
        <v>5580</v>
      </c>
      <c r="B42" s="1086"/>
      <c r="C42" s="908" t="s">
        <v>411</v>
      </c>
      <c r="D42" s="917" t="s">
        <v>63</v>
      </c>
      <c r="E42" s="918">
        <v>2665.7509999999997</v>
      </c>
      <c r="F42" s="919">
        <f t="shared" si="1"/>
        <v>2665.7509999999997</v>
      </c>
      <c r="H42" s="107"/>
    </row>
    <row r="43" spans="1:8" s="123" customFormat="1" ht="15.75">
      <c r="A43" s="932" t="s">
        <v>5581</v>
      </c>
      <c r="B43" s="1087" t="s">
        <v>5582</v>
      </c>
      <c r="C43" s="908" t="s">
        <v>400</v>
      </c>
      <c r="D43" s="917" t="s">
        <v>71</v>
      </c>
      <c r="E43" s="918">
        <v>1232.55</v>
      </c>
      <c r="F43" s="919">
        <f t="shared" si="1"/>
        <v>1232.55</v>
      </c>
      <c r="H43" s="107"/>
    </row>
    <row r="44" spans="1:8" s="123" customFormat="1" ht="15.75">
      <c r="A44" s="932" t="s">
        <v>5583</v>
      </c>
      <c r="B44" s="1087"/>
      <c r="C44" s="908" t="s">
        <v>401</v>
      </c>
      <c r="D44" s="917" t="s">
        <v>63</v>
      </c>
      <c r="E44" s="918">
        <v>1781.01</v>
      </c>
      <c r="F44" s="919">
        <f t="shared" si="1"/>
        <v>1781.01</v>
      </c>
      <c r="H44" s="107"/>
    </row>
    <row r="45" spans="1:8" s="123" customFormat="1" ht="15.75">
      <c r="A45" s="932" t="s">
        <v>5584</v>
      </c>
      <c r="B45" s="1087"/>
      <c r="C45" s="908" t="s">
        <v>402</v>
      </c>
      <c r="D45" s="917" t="s">
        <v>63</v>
      </c>
      <c r="E45" s="918">
        <v>2353.9229999999998</v>
      </c>
      <c r="F45" s="919">
        <f t="shared" si="1"/>
        <v>2353.9229999999998</v>
      </c>
      <c r="H45" s="107"/>
    </row>
    <row r="46" spans="1:8" s="123" customFormat="1" ht="15.75">
      <c r="A46" s="932" t="s">
        <v>5585</v>
      </c>
      <c r="B46" s="1087"/>
      <c r="C46" s="908" t="s">
        <v>403</v>
      </c>
      <c r="D46" s="917" t="s">
        <v>71</v>
      </c>
      <c r="E46" s="918">
        <v>1462.769</v>
      </c>
      <c r="F46" s="919">
        <f t="shared" si="1"/>
        <v>1462.769</v>
      </c>
      <c r="H46" s="107"/>
    </row>
    <row r="47" spans="1:8" s="123" customFormat="1" ht="15.75">
      <c r="A47" s="932" t="s">
        <v>5586</v>
      </c>
      <c r="B47" s="1087"/>
      <c r="C47" s="908" t="s">
        <v>404</v>
      </c>
      <c r="D47" s="917" t="s">
        <v>63</v>
      </c>
      <c r="E47" s="918">
        <v>1976.4580000000001</v>
      </c>
      <c r="F47" s="919">
        <f t="shared" si="1"/>
        <v>1976.4580000000001</v>
      </c>
      <c r="H47" s="107"/>
    </row>
    <row r="48" spans="1:8" s="123" customFormat="1" ht="15.75">
      <c r="A48" s="932" t="s">
        <v>5587</v>
      </c>
      <c r="B48" s="1087"/>
      <c r="C48" s="908" t="s">
        <v>405</v>
      </c>
      <c r="D48" s="917" t="s">
        <v>63</v>
      </c>
      <c r="E48" s="918">
        <v>2550.2400000000002</v>
      </c>
      <c r="F48" s="919">
        <f t="shared" si="1"/>
        <v>2550.2400000000002</v>
      </c>
      <c r="H48" s="107"/>
    </row>
    <row r="49" spans="1:8" s="123" customFormat="1" ht="15.75">
      <c r="A49" s="1285" t="s">
        <v>198</v>
      </c>
      <c r="B49" s="1285"/>
      <c r="C49" s="1285"/>
      <c r="D49" s="1285"/>
      <c r="E49" s="1285"/>
      <c r="F49" s="1285"/>
      <c r="H49" s="107"/>
    </row>
    <row r="50" spans="1:8" ht="45">
      <c r="A50" s="914" t="s">
        <v>20</v>
      </c>
      <c r="B50" s="915" t="s">
        <v>4</v>
      </c>
      <c r="C50" s="914" t="s">
        <v>21</v>
      </c>
      <c r="D50" s="914" t="s">
        <v>154</v>
      </c>
      <c r="E50" s="914" t="s">
        <v>9</v>
      </c>
      <c r="F50" s="916" t="s">
        <v>10</v>
      </c>
      <c r="H50" s="107"/>
    </row>
    <row r="51" spans="1:8" s="123" customFormat="1" ht="15.75" customHeight="1">
      <c r="A51" s="1286" t="s">
        <v>199</v>
      </c>
      <c r="B51" s="1287"/>
      <c r="C51" s="1287"/>
      <c r="D51" s="1287"/>
      <c r="E51" s="1287"/>
      <c r="F51" s="1287"/>
      <c r="H51" s="107"/>
    </row>
    <row r="52" spans="1:8" s="123" customFormat="1" ht="15.75" customHeight="1">
      <c r="A52" s="1286" t="s">
        <v>197</v>
      </c>
      <c r="B52" s="1287"/>
      <c r="C52" s="1287"/>
      <c r="D52" s="1287"/>
      <c r="E52" s="1287"/>
      <c r="F52" s="1287"/>
      <c r="H52" s="107"/>
    </row>
    <row r="53" spans="1:8" s="123" customFormat="1" ht="15.75">
      <c r="A53" s="932" t="s">
        <v>5588</v>
      </c>
      <c r="B53" s="1087" t="s">
        <v>5589</v>
      </c>
      <c r="C53" s="920" t="s">
        <v>201</v>
      </c>
      <c r="D53" s="917" t="s">
        <v>5590</v>
      </c>
      <c r="E53" s="918">
        <v>1190.460491</v>
      </c>
      <c r="F53" s="919">
        <f>E53-E53*$B$4/100</f>
        <v>1190.460491</v>
      </c>
      <c r="H53" s="107"/>
    </row>
    <row r="54" spans="1:8" s="123" customFormat="1" ht="15.75">
      <c r="A54" s="932" t="s">
        <v>5591</v>
      </c>
      <c r="B54" s="1087"/>
      <c r="C54" s="920" t="s">
        <v>202</v>
      </c>
      <c r="D54" s="917" t="s">
        <v>5592</v>
      </c>
      <c r="E54" s="918">
        <v>1594.9514482</v>
      </c>
      <c r="F54" s="919">
        <f t="shared" ref="F54:F64" si="2">E54-E54*$B$4/100</f>
        <v>1594.9514482</v>
      </c>
      <c r="H54" s="107"/>
    </row>
    <row r="55" spans="1:8" s="123" customFormat="1" ht="15.75">
      <c r="A55" s="932" t="s">
        <v>5593</v>
      </c>
      <c r="B55" s="1087"/>
      <c r="C55" s="920" t="s">
        <v>206</v>
      </c>
      <c r="D55" s="917" t="s">
        <v>5592</v>
      </c>
      <c r="E55" s="918">
        <v>2123.8418795000002</v>
      </c>
      <c r="F55" s="919">
        <f t="shared" si="2"/>
        <v>2123.8418795000002</v>
      </c>
      <c r="H55" s="107"/>
    </row>
    <row r="56" spans="1:8" s="123" customFormat="1" ht="15.75">
      <c r="A56" s="932" t="s">
        <v>5594</v>
      </c>
      <c r="B56" s="1087"/>
      <c r="C56" s="920" t="s">
        <v>200</v>
      </c>
      <c r="D56" s="917" t="s">
        <v>5590</v>
      </c>
      <c r="E56" s="918">
        <v>1423.3388939000001</v>
      </c>
      <c r="F56" s="919">
        <f t="shared" si="2"/>
        <v>1423.3388939000001</v>
      </c>
      <c r="H56" s="107"/>
    </row>
    <row r="57" spans="1:8" s="123" customFormat="1" ht="15.75">
      <c r="A57" s="932" t="s">
        <v>5595</v>
      </c>
      <c r="B57" s="1087"/>
      <c r="C57" s="920" t="s">
        <v>203</v>
      </c>
      <c r="D57" s="917" t="s">
        <v>5592</v>
      </c>
      <c r="E57" s="918">
        <v>1884.3796037</v>
      </c>
      <c r="F57" s="919">
        <f t="shared" si="2"/>
        <v>1884.3796037</v>
      </c>
      <c r="H57" s="107"/>
    </row>
    <row r="58" spans="1:8" s="123" customFormat="1" ht="15.75">
      <c r="A58" s="932" t="s">
        <v>5596</v>
      </c>
      <c r="B58" s="1087"/>
      <c r="C58" s="920" t="s">
        <v>5597</v>
      </c>
      <c r="D58" s="917" t="s">
        <v>5592</v>
      </c>
      <c r="E58" s="918">
        <v>2472.3936105000002</v>
      </c>
      <c r="F58" s="919">
        <f t="shared" si="2"/>
        <v>2472.3936105000002</v>
      </c>
      <c r="H58" s="107"/>
    </row>
    <row r="59" spans="1:8" s="123" customFormat="1" ht="15.75">
      <c r="A59" s="932" t="s">
        <v>5598</v>
      </c>
      <c r="B59" s="1087" t="s">
        <v>5599</v>
      </c>
      <c r="C59" s="920" t="s">
        <v>201</v>
      </c>
      <c r="D59" s="917" t="s">
        <v>5590</v>
      </c>
      <c r="E59" s="918">
        <v>1196.7592241</v>
      </c>
      <c r="F59" s="919">
        <f t="shared" si="2"/>
        <v>1196.7592241</v>
      </c>
      <c r="H59" s="107"/>
    </row>
    <row r="60" spans="1:8" s="123" customFormat="1" ht="15.75">
      <c r="A60" s="932" t="s">
        <v>5600</v>
      </c>
      <c r="B60" s="1087"/>
      <c r="C60" s="920" t="s">
        <v>202</v>
      </c>
      <c r="D60" s="917" t="s">
        <v>5592</v>
      </c>
      <c r="E60" s="918">
        <v>1603.3903446000002</v>
      </c>
      <c r="F60" s="919">
        <f t="shared" si="2"/>
        <v>1603.3903446000002</v>
      </c>
      <c r="H60" s="107"/>
    </row>
    <row r="61" spans="1:8" s="123" customFormat="1" ht="15.75">
      <c r="A61" s="932" t="s">
        <v>5601</v>
      </c>
      <c r="B61" s="1087"/>
      <c r="C61" s="920" t="s">
        <v>206</v>
      </c>
      <c r="D61" s="917" t="s">
        <v>5592</v>
      </c>
      <c r="E61" s="918">
        <v>2135.0791374</v>
      </c>
      <c r="F61" s="919">
        <f t="shared" si="2"/>
        <v>2135.0791374</v>
      </c>
      <c r="H61" s="107"/>
    </row>
    <row r="62" spans="1:8" s="123" customFormat="1" ht="15.75">
      <c r="A62" s="932" t="s">
        <v>5602</v>
      </c>
      <c r="B62" s="1087"/>
      <c r="C62" s="920" t="s">
        <v>200</v>
      </c>
      <c r="D62" s="917" t="s">
        <v>5590</v>
      </c>
      <c r="E62" s="918">
        <v>1430.8697875999999</v>
      </c>
      <c r="F62" s="919">
        <f t="shared" si="2"/>
        <v>1430.8697875999999</v>
      </c>
      <c r="H62" s="107"/>
    </row>
    <row r="63" spans="1:8" s="123" customFormat="1" ht="15.75">
      <c r="A63" s="932" t="s">
        <v>5603</v>
      </c>
      <c r="B63" s="1087"/>
      <c r="C63" s="920" t="s">
        <v>203</v>
      </c>
      <c r="D63" s="917" t="s">
        <v>5592</v>
      </c>
      <c r="E63" s="918">
        <v>1894.3498662000002</v>
      </c>
      <c r="F63" s="919">
        <f t="shared" si="2"/>
        <v>1894.3498662000002</v>
      </c>
      <c r="H63" s="107"/>
    </row>
    <row r="64" spans="1:8" s="123" customFormat="1" ht="15.75">
      <c r="A64" s="932" t="s">
        <v>5604</v>
      </c>
      <c r="B64" s="1087"/>
      <c r="C64" s="920" t="s">
        <v>5597</v>
      </c>
      <c r="D64" s="917" t="s">
        <v>5592</v>
      </c>
      <c r="E64" s="918">
        <v>2485.475058</v>
      </c>
      <c r="F64" s="919">
        <f t="shared" si="2"/>
        <v>2485.475058</v>
      </c>
      <c r="H64" s="107"/>
    </row>
    <row r="65" spans="1:8" s="123" customFormat="1" ht="15.75">
      <c r="B65" s="31"/>
      <c r="C65" s="31"/>
      <c r="D65" s="21"/>
      <c r="E65" s="21"/>
      <c r="F65" s="16"/>
      <c r="H65" s="107"/>
    </row>
    <row r="66" spans="1:8" ht="15.75">
      <c r="A66" s="1284" t="s">
        <v>150</v>
      </c>
      <c r="B66" s="1284"/>
      <c r="C66" s="1284"/>
      <c r="D66" s="1284"/>
      <c r="E66" s="1284"/>
      <c r="F66" s="1284"/>
      <c r="H66" s="107"/>
    </row>
    <row r="67" spans="1:8" ht="45">
      <c r="A67" s="914" t="s">
        <v>20</v>
      </c>
      <c r="B67" s="915" t="s">
        <v>4</v>
      </c>
      <c r="C67" s="914" t="s">
        <v>21</v>
      </c>
      <c r="D67" s="914" t="s">
        <v>154</v>
      </c>
      <c r="E67" s="914" t="s">
        <v>5605</v>
      </c>
      <c r="F67" s="916" t="s">
        <v>10</v>
      </c>
    </row>
    <row r="68" spans="1:8" ht="75">
      <c r="A68" s="907" t="s">
        <v>5606</v>
      </c>
      <c r="B68" s="921" t="s">
        <v>5607</v>
      </c>
      <c r="C68" s="922" t="s">
        <v>5608</v>
      </c>
      <c r="D68" s="923" t="s">
        <v>5609</v>
      </c>
      <c r="E68" s="918">
        <v>25</v>
      </c>
      <c r="F68" s="919">
        <f>E68-E68*$B$4/100</f>
        <v>25</v>
      </c>
      <c r="H68" s="107"/>
    </row>
    <row r="69" spans="1:8" ht="75">
      <c r="A69" s="907" t="s">
        <v>5610</v>
      </c>
      <c r="B69" s="921" t="s">
        <v>5611</v>
      </c>
      <c r="C69" s="922" t="s">
        <v>5608</v>
      </c>
      <c r="D69" s="923" t="s">
        <v>5609</v>
      </c>
      <c r="E69" s="918">
        <v>25</v>
      </c>
      <c r="F69" s="919">
        <f>E69-E69*$B$4/100</f>
        <v>25</v>
      </c>
      <c r="H69" s="107"/>
    </row>
  </sheetData>
  <mergeCells count="19">
    <mergeCell ref="B37:B42"/>
    <mergeCell ref="A1:F1"/>
    <mergeCell ref="A5:F5"/>
    <mergeCell ref="A7:F7"/>
    <mergeCell ref="A8:F8"/>
    <mergeCell ref="B9:B14"/>
    <mergeCell ref="B15:B20"/>
    <mergeCell ref="B21:B26"/>
    <mergeCell ref="A27:F27"/>
    <mergeCell ref="A29:F29"/>
    <mergeCell ref="A30:F30"/>
    <mergeCell ref="B31:B36"/>
    <mergeCell ref="A66:F66"/>
    <mergeCell ref="B43:B48"/>
    <mergeCell ref="A49:F49"/>
    <mergeCell ref="A51:F51"/>
    <mergeCell ref="A52:F52"/>
    <mergeCell ref="B53:B58"/>
    <mergeCell ref="B59:B64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A1:I1563"/>
  <sheetViews>
    <sheetView zoomScale="85" zoomScaleNormal="85" workbookViewId="0">
      <pane ySplit="7" topLeftCell="A8" activePane="bottomLeft" state="frozen"/>
      <selection activeCell="H303" sqref="H303"/>
      <selection pane="bottomLeft" activeCell="H303" sqref="H303"/>
    </sheetView>
  </sheetViews>
  <sheetFormatPr defaultColWidth="9.140625" defaultRowHeight="15"/>
  <cols>
    <col min="1" max="1" width="58.7109375" style="126" customWidth="1"/>
    <col min="2" max="2" width="22.7109375" style="126" customWidth="1"/>
    <col min="3" max="3" width="14.7109375" style="126" customWidth="1"/>
    <col min="4" max="4" width="15.28515625" style="126" customWidth="1"/>
    <col min="5" max="5" width="16.42578125" style="126" customWidth="1"/>
    <col min="6" max="6" width="21.7109375" style="126" customWidth="1"/>
    <col min="7" max="7" width="17.85546875" style="123" customWidth="1"/>
    <col min="8" max="8" width="18.5703125" style="58" customWidth="1"/>
    <col min="9" max="9" width="12.5703125" style="58" bestFit="1" customWidth="1"/>
    <col min="10" max="16384" width="9.140625" style="126"/>
  </cols>
  <sheetData>
    <row r="1" spans="1:9" ht="15.75">
      <c r="A1" s="1082" t="s">
        <v>4276</v>
      </c>
      <c r="B1" s="1082"/>
      <c r="C1" s="1082"/>
      <c r="D1" s="1082"/>
      <c r="E1" s="1082"/>
      <c r="F1" s="1082"/>
      <c r="G1" s="1082"/>
    </row>
    <row r="4" spans="1:9">
      <c r="A4" s="52" t="s">
        <v>155</v>
      </c>
      <c r="B4" s="53">
        <v>0</v>
      </c>
    </row>
    <row r="6" spans="1:9" ht="47.25" customHeight="1">
      <c r="A6" s="1297" t="s">
        <v>20</v>
      </c>
      <c r="B6" s="660" t="s">
        <v>258</v>
      </c>
      <c r="C6" s="660"/>
      <c r="D6" s="660"/>
      <c r="E6" s="660" t="s">
        <v>268</v>
      </c>
      <c r="F6" s="1296" t="s">
        <v>73</v>
      </c>
      <c r="G6" s="1297" t="s">
        <v>10</v>
      </c>
    </row>
    <row r="7" spans="1:9" ht="78.75">
      <c r="A7" s="1297"/>
      <c r="B7" s="660" t="s">
        <v>18</v>
      </c>
      <c r="C7" s="660" t="s">
        <v>19</v>
      </c>
      <c r="D7" s="660" t="s">
        <v>125</v>
      </c>
      <c r="E7" s="660" t="s">
        <v>269</v>
      </c>
      <c r="F7" s="1296"/>
      <c r="G7" s="1297"/>
    </row>
    <row r="8" spans="1:9" s="156" customFormat="1" ht="8.25" customHeight="1" thickBot="1">
      <c r="A8" s="473"/>
      <c r="B8" s="474"/>
      <c r="C8" s="474"/>
      <c r="D8" s="474"/>
      <c r="E8" s="474"/>
      <c r="F8" s="475"/>
      <c r="G8" s="475"/>
      <c r="H8" s="58"/>
      <c r="I8" s="58"/>
    </row>
    <row r="9" spans="1:9" s="156" customFormat="1">
      <c r="A9" s="1291" t="s">
        <v>259</v>
      </c>
      <c r="B9" s="1292"/>
      <c r="C9" s="1292"/>
      <c r="D9" s="1292"/>
      <c r="E9" s="1292"/>
      <c r="F9" s="1292"/>
      <c r="G9" s="1293"/>
      <c r="H9" s="58"/>
      <c r="I9" s="58"/>
    </row>
    <row r="10" spans="1:9" ht="168.75" customHeight="1" thickBot="1">
      <c r="A10" s="1294" t="s">
        <v>2025</v>
      </c>
      <c r="B10" s="1295"/>
      <c r="C10" s="1295"/>
      <c r="D10" s="1295"/>
      <c r="E10" s="1295"/>
      <c r="F10" s="1295"/>
      <c r="G10" s="480"/>
    </row>
    <row r="11" spans="1:9" s="156" customFormat="1" ht="19.5" customHeight="1" thickBot="1">
      <c r="A11" s="476"/>
      <c r="B11" s="476"/>
      <c r="C11" s="476"/>
      <c r="D11" s="476"/>
      <c r="E11" s="476"/>
      <c r="F11" s="658"/>
      <c r="G11" s="479"/>
      <c r="H11" s="58"/>
      <c r="I11" s="58"/>
    </row>
    <row r="12" spans="1:9" ht="15.75">
      <c r="A12" s="464" t="s">
        <v>473</v>
      </c>
      <c r="B12" s="465">
        <v>80</v>
      </c>
      <c r="C12" s="465">
        <v>200</v>
      </c>
      <c r="D12" s="465">
        <v>800</v>
      </c>
      <c r="E12" s="653">
        <v>220</v>
      </c>
      <c r="F12" s="662">
        <v>17548</v>
      </c>
      <c r="G12" s="452">
        <f>(F12-F12*$B$4)</f>
        <v>17548</v>
      </c>
      <c r="I12" s="155"/>
    </row>
    <row r="13" spans="1:9" ht="15.75">
      <c r="A13" s="466" t="s">
        <v>474</v>
      </c>
      <c r="B13" s="467">
        <v>80</v>
      </c>
      <c r="C13" s="467">
        <v>200</v>
      </c>
      <c r="D13" s="467">
        <v>900</v>
      </c>
      <c r="E13" s="654">
        <v>262</v>
      </c>
      <c r="F13" s="659">
        <v>19274</v>
      </c>
      <c r="G13" s="453">
        <f t="shared" ref="G13:G76" si="0">(F13-F13*$B$4)</f>
        <v>19274</v>
      </c>
      <c r="I13" s="155"/>
    </row>
    <row r="14" spans="1:9" ht="15.75">
      <c r="A14" s="466" t="s">
        <v>475</v>
      </c>
      <c r="B14" s="467">
        <v>80</v>
      </c>
      <c r="C14" s="467">
        <v>200</v>
      </c>
      <c r="D14" s="467">
        <v>1000</v>
      </c>
      <c r="E14" s="654">
        <v>305</v>
      </c>
      <c r="F14" s="659">
        <v>20999</v>
      </c>
      <c r="G14" s="453">
        <f t="shared" si="0"/>
        <v>20999</v>
      </c>
      <c r="I14" s="155"/>
    </row>
    <row r="15" spans="1:9" ht="15.75">
      <c r="A15" s="466" t="s">
        <v>476</v>
      </c>
      <c r="B15" s="467">
        <v>80</v>
      </c>
      <c r="C15" s="467">
        <v>200</v>
      </c>
      <c r="D15" s="467">
        <v>1100</v>
      </c>
      <c r="E15" s="654">
        <v>347</v>
      </c>
      <c r="F15" s="659">
        <v>22725</v>
      </c>
      <c r="G15" s="453">
        <f t="shared" si="0"/>
        <v>22725</v>
      </c>
      <c r="I15" s="155"/>
    </row>
    <row r="16" spans="1:9" ht="15.75">
      <c r="A16" s="466" t="s">
        <v>477</v>
      </c>
      <c r="B16" s="467">
        <v>80</v>
      </c>
      <c r="C16" s="467">
        <v>200</v>
      </c>
      <c r="D16" s="467">
        <v>1200</v>
      </c>
      <c r="E16" s="654">
        <v>389</v>
      </c>
      <c r="F16" s="659">
        <v>24451</v>
      </c>
      <c r="G16" s="453">
        <f t="shared" si="0"/>
        <v>24451</v>
      </c>
      <c r="I16" s="155"/>
    </row>
    <row r="17" spans="1:9" ht="15.75">
      <c r="A17" s="466" t="s">
        <v>478</v>
      </c>
      <c r="B17" s="467">
        <v>80</v>
      </c>
      <c r="C17" s="467">
        <v>200</v>
      </c>
      <c r="D17" s="467">
        <v>1300</v>
      </c>
      <c r="E17" s="654">
        <v>432</v>
      </c>
      <c r="F17" s="659">
        <v>26177</v>
      </c>
      <c r="G17" s="453">
        <f t="shared" si="0"/>
        <v>26177</v>
      </c>
      <c r="I17" s="155"/>
    </row>
    <row r="18" spans="1:9" ht="15.75">
      <c r="A18" s="466" t="s">
        <v>479</v>
      </c>
      <c r="B18" s="467">
        <v>80</v>
      </c>
      <c r="C18" s="467">
        <v>200</v>
      </c>
      <c r="D18" s="467">
        <v>1400</v>
      </c>
      <c r="E18" s="654">
        <v>474</v>
      </c>
      <c r="F18" s="659">
        <v>27903</v>
      </c>
      <c r="G18" s="453">
        <f t="shared" si="0"/>
        <v>27903</v>
      </c>
      <c r="I18" s="155"/>
    </row>
    <row r="19" spans="1:9" ht="15.75">
      <c r="A19" s="466" t="s">
        <v>480</v>
      </c>
      <c r="B19" s="467">
        <v>80</v>
      </c>
      <c r="C19" s="467">
        <v>200</v>
      </c>
      <c r="D19" s="467">
        <v>1500</v>
      </c>
      <c r="E19" s="654">
        <v>516</v>
      </c>
      <c r="F19" s="659">
        <v>29629</v>
      </c>
      <c r="G19" s="453">
        <f t="shared" si="0"/>
        <v>29629</v>
      </c>
      <c r="I19" s="155"/>
    </row>
    <row r="20" spans="1:9" ht="15.75">
      <c r="A20" s="466" t="s">
        <v>481</v>
      </c>
      <c r="B20" s="467">
        <v>80</v>
      </c>
      <c r="C20" s="467">
        <v>200</v>
      </c>
      <c r="D20" s="467">
        <v>1600</v>
      </c>
      <c r="E20" s="654">
        <v>559</v>
      </c>
      <c r="F20" s="659">
        <v>31355</v>
      </c>
      <c r="G20" s="453">
        <f t="shared" si="0"/>
        <v>31355</v>
      </c>
      <c r="I20" s="155"/>
    </row>
    <row r="21" spans="1:9" ht="15.75">
      <c r="A21" s="466" t="s">
        <v>482</v>
      </c>
      <c r="B21" s="467">
        <v>80</v>
      </c>
      <c r="C21" s="467">
        <v>200</v>
      </c>
      <c r="D21" s="467">
        <v>1700</v>
      </c>
      <c r="E21" s="654">
        <v>601</v>
      </c>
      <c r="F21" s="659">
        <v>33081</v>
      </c>
      <c r="G21" s="453">
        <f t="shared" si="0"/>
        <v>33081</v>
      </c>
      <c r="I21" s="155"/>
    </row>
    <row r="22" spans="1:9" ht="15.75">
      <c r="A22" s="466" t="s">
        <v>483</v>
      </c>
      <c r="B22" s="467">
        <v>80</v>
      </c>
      <c r="C22" s="467">
        <v>200</v>
      </c>
      <c r="D22" s="467">
        <v>1800</v>
      </c>
      <c r="E22" s="654">
        <v>643</v>
      </c>
      <c r="F22" s="659">
        <v>34806</v>
      </c>
      <c r="G22" s="453">
        <f t="shared" si="0"/>
        <v>34806</v>
      </c>
      <c r="I22" s="155"/>
    </row>
    <row r="23" spans="1:9" ht="15.75">
      <c r="A23" s="466" t="s">
        <v>484</v>
      </c>
      <c r="B23" s="467">
        <v>80</v>
      </c>
      <c r="C23" s="467">
        <v>200</v>
      </c>
      <c r="D23" s="467">
        <v>1900</v>
      </c>
      <c r="E23" s="654">
        <v>686</v>
      </c>
      <c r="F23" s="659">
        <v>36532</v>
      </c>
      <c r="G23" s="453">
        <f t="shared" si="0"/>
        <v>36532</v>
      </c>
      <c r="I23" s="155"/>
    </row>
    <row r="24" spans="1:9" ht="15.75">
      <c r="A24" s="466" t="s">
        <v>485</v>
      </c>
      <c r="B24" s="467">
        <v>80</v>
      </c>
      <c r="C24" s="467">
        <v>200</v>
      </c>
      <c r="D24" s="467">
        <v>2000</v>
      </c>
      <c r="E24" s="654">
        <v>728</v>
      </c>
      <c r="F24" s="659">
        <v>38258</v>
      </c>
      <c r="G24" s="453">
        <f t="shared" si="0"/>
        <v>38258</v>
      </c>
      <c r="I24" s="155"/>
    </row>
    <row r="25" spans="1:9" ht="15.75">
      <c r="A25" s="466" t="s">
        <v>486</v>
      </c>
      <c r="B25" s="467">
        <v>80</v>
      </c>
      <c r="C25" s="467">
        <v>200</v>
      </c>
      <c r="D25" s="467">
        <v>2100</v>
      </c>
      <c r="E25" s="654">
        <v>770</v>
      </c>
      <c r="F25" s="659">
        <v>39984</v>
      </c>
      <c r="G25" s="453">
        <f t="shared" si="0"/>
        <v>39984</v>
      </c>
      <c r="I25" s="155"/>
    </row>
    <row r="26" spans="1:9" ht="15.75">
      <c r="A26" s="466" t="s">
        <v>487</v>
      </c>
      <c r="B26" s="467">
        <v>80</v>
      </c>
      <c r="C26" s="467">
        <v>200</v>
      </c>
      <c r="D26" s="467">
        <v>2200</v>
      </c>
      <c r="E26" s="654">
        <v>813</v>
      </c>
      <c r="F26" s="659">
        <v>41710</v>
      </c>
      <c r="G26" s="453">
        <f t="shared" si="0"/>
        <v>41710</v>
      </c>
      <c r="I26" s="155"/>
    </row>
    <row r="27" spans="1:9" ht="15.75">
      <c r="A27" s="466" t="s">
        <v>488</v>
      </c>
      <c r="B27" s="467">
        <v>80</v>
      </c>
      <c r="C27" s="467">
        <v>200</v>
      </c>
      <c r="D27" s="467">
        <v>2300</v>
      </c>
      <c r="E27" s="654">
        <v>855</v>
      </c>
      <c r="F27" s="659">
        <v>43436</v>
      </c>
      <c r="G27" s="453">
        <f t="shared" si="0"/>
        <v>43436</v>
      </c>
      <c r="I27" s="155"/>
    </row>
    <row r="28" spans="1:9" ht="15.75">
      <c r="A28" s="466" t="s">
        <v>489</v>
      </c>
      <c r="B28" s="467">
        <v>80</v>
      </c>
      <c r="C28" s="467">
        <v>200</v>
      </c>
      <c r="D28" s="467">
        <v>2400</v>
      </c>
      <c r="E28" s="654">
        <v>897</v>
      </c>
      <c r="F28" s="659">
        <v>45162</v>
      </c>
      <c r="G28" s="453">
        <f t="shared" si="0"/>
        <v>45162</v>
      </c>
      <c r="I28" s="155"/>
    </row>
    <row r="29" spans="1:9" ht="15.75">
      <c r="A29" s="466" t="s">
        <v>490</v>
      </c>
      <c r="B29" s="467">
        <v>80</v>
      </c>
      <c r="C29" s="467">
        <v>200</v>
      </c>
      <c r="D29" s="467">
        <v>2500</v>
      </c>
      <c r="E29" s="654">
        <v>940</v>
      </c>
      <c r="F29" s="659">
        <v>46887</v>
      </c>
      <c r="G29" s="453">
        <f t="shared" si="0"/>
        <v>46887</v>
      </c>
      <c r="I29" s="155"/>
    </row>
    <row r="30" spans="1:9" ht="15.75">
      <c r="A30" s="466" t="s">
        <v>491</v>
      </c>
      <c r="B30" s="467">
        <v>80</v>
      </c>
      <c r="C30" s="467">
        <v>200</v>
      </c>
      <c r="D30" s="467">
        <v>2600</v>
      </c>
      <c r="E30" s="654">
        <v>982</v>
      </c>
      <c r="F30" s="659">
        <v>48613</v>
      </c>
      <c r="G30" s="453">
        <f t="shared" si="0"/>
        <v>48613</v>
      </c>
      <c r="I30" s="155"/>
    </row>
    <row r="31" spans="1:9" ht="15.75">
      <c r="A31" s="466" t="s">
        <v>492</v>
      </c>
      <c r="B31" s="467">
        <v>80</v>
      </c>
      <c r="C31" s="467">
        <v>200</v>
      </c>
      <c r="D31" s="467">
        <v>2700</v>
      </c>
      <c r="E31" s="654">
        <v>1024</v>
      </c>
      <c r="F31" s="659">
        <v>50339</v>
      </c>
      <c r="G31" s="453">
        <f t="shared" si="0"/>
        <v>50339</v>
      </c>
      <c r="I31" s="155"/>
    </row>
    <row r="32" spans="1:9" ht="15.75">
      <c r="A32" s="466" t="s">
        <v>493</v>
      </c>
      <c r="B32" s="467">
        <v>80</v>
      </c>
      <c r="C32" s="467">
        <v>200</v>
      </c>
      <c r="D32" s="467">
        <v>2800</v>
      </c>
      <c r="E32" s="654">
        <v>1066</v>
      </c>
      <c r="F32" s="659">
        <v>52065</v>
      </c>
      <c r="G32" s="453">
        <f t="shared" si="0"/>
        <v>52065</v>
      </c>
      <c r="I32" s="155"/>
    </row>
    <row r="33" spans="1:9" ht="15.75">
      <c r="A33" s="466" t="s">
        <v>494</v>
      </c>
      <c r="B33" s="467">
        <v>80</v>
      </c>
      <c r="C33" s="467">
        <v>200</v>
      </c>
      <c r="D33" s="467">
        <v>2900</v>
      </c>
      <c r="E33" s="654">
        <v>1109</v>
      </c>
      <c r="F33" s="659">
        <v>53791</v>
      </c>
      <c r="G33" s="453">
        <f t="shared" si="0"/>
        <v>53791</v>
      </c>
      <c r="I33" s="155"/>
    </row>
    <row r="34" spans="1:9" ht="15.75">
      <c r="A34" s="466" t="s">
        <v>495</v>
      </c>
      <c r="B34" s="467">
        <v>80</v>
      </c>
      <c r="C34" s="467">
        <v>200</v>
      </c>
      <c r="D34" s="467">
        <v>3000</v>
      </c>
      <c r="E34" s="654">
        <v>1151</v>
      </c>
      <c r="F34" s="659">
        <v>55517</v>
      </c>
      <c r="G34" s="453">
        <f t="shared" si="0"/>
        <v>55517</v>
      </c>
      <c r="I34" s="155"/>
    </row>
    <row r="35" spans="1:9" ht="15.75">
      <c r="A35" s="466" t="s">
        <v>496</v>
      </c>
      <c r="B35" s="467">
        <v>80</v>
      </c>
      <c r="C35" s="467">
        <v>200</v>
      </c>
      <c r="D35" s="467">
        <v>3100</v>
      </c>
      <c r="E35" s="654">
        <v>1193</v>
      </c>
      <c r="F35" s="659">
        <v>57243</v>
      </c>
      <c r="G35" s="453">
        <f t="shared" si="0"/>
        <v>57243</v>
      </c>
      <c r="I35" s="155"/>
    </row>
    <row r="36" spans="1:9" ht="15.75">
      <c r="A36" s="466" t="s">
        <v>497</v>
      </c>
      <c r="B36" s="467">
        <v>80</v>
      </c>
      <c r="C36" s="467">
        <v>200</v>
      </c>
      <c r="D36" s="467">
        <v>3200</v>
      </c>
      <c r="E36" s="654">
        <v>1236</v>
      </c>
      <c r="F36" s="659">
        <v>58968</v>
      </c>
      <c r="G36" s="453">
        <f t="shared" si="0"/>
        <v>58968</v>
      </c>
      <c r="I36" s="155"/>
    </row>
    <row r="37" spans="1:9" ht="15.75">
      <c r="A37" s="466" t="s">
        <v>498</v>
      </c>
      <c r="B37" s="467">
        <v>80</v>
      </c>
      <c r="C37" s="467">
        <v>200</v>
      </c>
      <c r="D37" s="467">
        <v>3300</v>
      </c>
      <c r="E37" s="654">
        <v>1278</v>
      </c>
      <c r="F37" s="659">
        <v>60694</v>
      </c>
      <c r="G37" s="453">
        <f t="shared" si="0"/>
        <v>60694</v>
      </c>
      <c r="I37" s="155"/>
    </row>
    <row r="38" spans="1:9" ht="15.75">
      <c r="A38" s="466" t="s">
        <v>499</v>
      </c>
      <c r="B38" s="467">
        <v>80</v>
      </c>
      <c r="C38" s="467">
        <v>200</v>
      </c>
      <c r="D38" s="467">
        <v>3400</v>
      </c>
      <c r="E38" s="654">
        <v>1320</v>
      </c>
      <c r="F38" s="659">
        <v>62420</v>
      </c>
      <c r="G38" s="453">
        <f t="shared" si="0"/>
        <v>62420</v>
      </c>
      <c r="I38" s="155"/>
    </row>
    <row r="39" spans="1:9" ht="15.75">
      <c r="A39" s="466" t="s">
        <v>500</v>
      </c>
      <c r="B39" s="467">
        <v>80</v>
      </c>
      <c r="C39" s="467">
        <v>200</v>
      </c>
      <c r="D39" s="467">
        <v>3500</v>
      </c>
      <c r="E39" s="654">
        <v>1363</v>
      </c>
      <c r="F39" s="659">
        <v>64146</v>
      </c>
      <c r="G39" s="453">
        <f t="shared" si="0"/>
        <v>64146</v>
      </c>
      <c r="I39" s="155"/>
    </row>
    <row r="40" spans="1:9" ht="15.75">
      <c r="A40" s="466" t="s">
        <v>501</v>
      </c>
      <c r="B40" s="467">
        <v>80</v>
      </c>
      <c r="C40" s="467">
        <v>200</v>
      </c>
      <c r="D40" s="467">
        <v>3600</v>
      </c>
      <c r="E40" s="654">
        <v>1384</v>
      </c>
      <c r="F40" s="659">
        <v>65872</v>
      </c>
      <c r="G40" s="453">
        <f t="shared" si="0"/>
        <v>65872</v>
      </c>
      <c r="I40" s="155"/>
    </row>
    <row r="41" spans="1:9" ht="15.75">
      <c r="A41" s="466" t="s">
        <v>502</v>
      </c>
      <c r="B41" s="467">
        <v>80</v>
      </c>
      <c r="C41" s="467">
        <v>200</v>
      </c>
      <c r="D41" s="467">
        <v>3700</v>
      </c>
      <c r="E41" s="654">
        <v>1426</v>
      </c>
      <c r="F41" s="659">
        <v>67598</v>
      </c>
      <c r="G41" s="453">
        <f t="shared" si="0"/>
        <v>67598</v>
      </c>
      <c r="I41" s="155"/>
    </row>
    <row r="42" spans="1:9" ht="15.75">
      <c r="A42" s="466" t="s">
        <v>503</v>
      </c>
      <c r="B42" s="467">
        <v>80</v>
      </c>
      <c r="C42" s="467">
        <v>200</v>
      </c>
      <c r="D42" s="467">
        <v>3800</v>
      </c>
      <c r="E42" s="654">
        <v>1469</v>
      </c>
      <c r="F42" s="659">
        <v>69324</v>
      </c>
      <c r="G42" s="453">
        <f t="shared" si="0"/>
        <v>69324</v>
      </c>
      <c r="I42" s="155"/>
    </row>
    <row r="43" spans="1:9" ht="15.75">
      <c r="A43" s="466" t="s">
        <v>504</v>
      </c>
      <c r="B43" s="467">
        <v>80</v>
      </c>
      <c r="C43" s="467">
        <v>200</v>
      </c>
      <c r="D43" s="467">
        <v>3900</v>
      </c>
      <c r="E43" s="654">
        <v>1511</v>
      </c>
      <c r="F43" s="659">
        <v>71049</v>
      </c>
      <c r="G43" s="453">
        <f t="shared" si="0"/>
        <v>71049</v>
      </c>
      <c r="I43" s="155"/>
    </row>
    <row r="44" spans="1:9" ht="15.75">
      <c r="A44" s="466" t="s">
        <v>505</v>
      </c>
      <c r="B44" s="467">
        <v>80</v>
      </c>
      <c r="C44" s="467">
        <v>200</v>
      </c>
      <c r="D44" s="467">
        <v>4000</v>
      </c>
      <c r="E44" s="654">
        <v>1553</v>
      </c>
      <c r="F44" s="659">
        <v>72775</v>
      </c>
      <c r="G44" s="453">
        <f t="shared" si="0"/>
        <v>72775</v>
      </c>
      <c r="I44" s="155"/>
    </row>
    <row r="45" spans="1:9" ht="15.75">
      <c r="A45" s="466" t="s">
        <v>506</v>
      </c>
      <c r="B45" s="467">
        <v>80</v>
      </c>
      <c r="C45" s="467">
        <v>200</v>
      </c>
      <c r="D45" s="467">
        <v>4100</v>
      </c>
      <c r="E45" s="654">
        <v>1595</v>
      </c>
      <c r="F45" s="659">
        <v>74501</v>
      </c>
      <c r="G45" s="453">
        <f t="shared" si="0"/>
        <v>74501</v>
      </c>
      <c r="I45" s="155"/>
    </row>
    <row r="46" spans="1:9" ht="15.75">
      <c r="A46" s="466" t="s">
        <v>507</v>
      </c>
      <c r="B46" s="467">
        <v>80</v>
      </c>
      <c r="C46" s="467">
        <v>200</v>
      </c>
      <c r="D46" s="467">
        <v>4200</v>
      </c>
      <c r="E46" s="654">
        <v>1638</v>
      </c>
      <c r="F46" s="659">
        <v>76227</v>
      </c>
      <c r="G46" s="453">
        <f t="shared" si="0"/>
        <v>76227</v>
      </c>
      <c r="I46" s="155"/>
    </row>
    <row r="47" spans="1:9" ht="15.75">
      <c r="A47" s="466" t="s">
        <v>508</v>
      </c>
      <c r="B47" s="467">
        <v>80</v>
      </c>
      <c r="C47" s="467">
        <v>200</v>
      </c>
      <c r="D47" s="467">
        <v>4300</v>
      </c>
      <c r="E47" s="654">
        <v>1680</v>
      </c>
      <c r="F47" s="659">
        <v>77953</v>
      </c>
      <c r="G47" s="453">
        <f t="shared" si="0"/>
        <v>77953</v>
      </c>
      <c r="I47" s="155"/>
    </row>
    <row r="48" spans="1:9" ht="15.75">
      <c r="A48" s="466" t="s">
        <v>509</v>
      </c>
      <c r="B48" s="467">
        <v>80</v>
      </c>
      <c r="C48" s="467">
        <v>200</v>
      </c>
      <c r="D48" s="467">
        <v>4400</v>
      </c>
      <c r="E48" s="654">
        <v>1722</v>
      </c>
      <c r="F48" s="659">
        <v>79679</v>
      </c>
      <c r="G48" s="453">
        <f t="shared" si="0"/>
        <v>79679</v>
      </c>
      <c r="I48" s="155"/>
    </row>
    <row r="49" spans="1:9" ht="15.75">
      <c r="A49" s="466" t="s">
        <v>510</v>
      </c>
      <c r="B49" s="467">
        <v>80</v>
      </c>
      <c r="C49" s="467">
        <v>200</v>
      </c>
      <c r="D49" s="467">
        <v>4500</v>
      </c>
      <c r="E49" s="654">
        <v>1765</v>
      </c>
      <c r="F49" s="659">
        <v>81405</v>
      </c>
      <c r="G49" s="453">
        <f t="shared" si="0"/>
        <v>81405</v>
      </c>
      <c r="I49" s="155"/>
    </row>
    <row r="50" spans="1:9" ht="15.75">
      <c r="A50" s="466" t="s">
        <v>511</v>
      </c>
      <c r="B50" s="467">
        <v>80</v>
      </c>
      <c r="C50" s="467">
        <v>200</v>
      </c>
      <c r="D50" s="467">
        <v>4600</v>
      </c>
      <c r="E50" s="654">
        <v>1807</v>
      </c>
      <c r="F50" s="659">
        <v>83131</v>
      </c>
      <c r="G50" s="453">
        <f t="shared" si="0"/>
        <v>83131</v>
      </c>
      <c r="I50" s="155"/>
    </row>
    <row r="51" spans="1:9" ht="15.75">
      <c r="A51" s="466" t="s">
        <v>512</v>
      </c>
      <c r="B51" s="467">
        <v>80</v>
      </c>
      <c r="C51" s="467">
        <v>200</v>
      </c>
      <c r="D51" s="467">
        <v>4700</v>
      </c>
      <c r="E51" s="654">
        <v>1849</v>
      </c>
      <c r="F51" s="659">
        <v>84856</v>
      </c>
      <c r="G51" s="453">
        <f t="shared" si="0"/>
        <v>84856</v>
      </c>
      <c r="I51" s="155"/>
    </row>
    <row r="52" spans="1:9" ht="15.75">
      <c r="A52" s="466" t="s">
        <v>513</v>
      </c>
      <c r="B52" s="467">
        <v>80</v>
      </c>
      <c r="C52" s="467">
        <v>200</v>
      </c>
      <c r="D52" s="467">
        <v>4800</v>
      </c>
      <c r="E52" s="654">
        <v>1892</v>
      </c>
      <c r="F52" s="659">
        <v>86582</v>
      </c>
      <c r="G52" s="453">
        <f t="shared" si="0"/>
        <v>86582</v>
      </c>
      <c r="I52" s="155"/>
    </row>
    <row r="53" spans="1:9" ht="15.75">
      <c r="A53" s="466" t="s">
        <v>514</v>
      </c>
      <c r="B53" s="467">
        <v>80</v>
      </c>
      <c r="C53" s="467">
        <v>200</v>
      </c>
      <c r="D53" s="467">
        <v>4900</v>
      </c>
      <c r="E53" s="654">
        <v>1934</v>
      </c>
      <c r="F53" s="659">
        <v>88308</v>
      </c>
      <c r="G53" s="453">
        <f t="shared" si="0"/>
        <v>88308</v>
      </c>
      <c r="I53" s="155"/>
    </row>
    <row r="54" spans="1:9" ht="16.5" thickBot="1">
      <c r="A54" s="468" t="s">
        <v>515</v>
      </c>
      <c r="B54" s="661">
        <v>80</v>
      </c>
      <c r="C54" s="661">
        <v>200</v>
      </c>
      <c r="D54" s="661">
        <v>5000</v>
      </c>
      <c r="E54" s="655">
        <v>1976</v>
      </c>
      <c r="F54" s="659">
        <v>90034</v>
      </c>
      <c r="G54" s="454">
        <f t="shared" si="0"/>
        <v>90034</v>
      </c>
      <c r="I54" s="155"/>
    </row>
    <row r="55" spans="1:9" ht="15.75">
      <c r="A55" s="464" t="s">
        <v>516</v>
      </c>
      <c r="B55" s="465">
        <v>80</v>
      </c>
      <c r="C55" s="465">
        <v>260</v>
      </c>
      <c r="D55" s="465">
        <v>800</v>
      </c>
      <c r="E55" s="653">
        <v>279</v>
      </c>
      <c r="F55" s="659">
        <v>19143</v>
      </c>
      <c r="G55" s="452">
        <f t="shared" si="0"/>
        <v>19143</v>
      </c>
      <c r="I55" s="155"/>
    </row>
    <row r="56" spans="1:9" ht="15.75">
      <c r="A56" s="466" t="s">
        <v>517</v>
      </c>
      <c r="B56" s="467">
        <v>80</v>
      </c>
      <c r="C56" s="467">
        <v>260</v>
      </c>
      <c r="D56" s="467">
        <v>900</v>
      </c>
      <c r="E56" s="654">
        <v>333</v>
      </c>
      <c r="F56" s="659">
        <v>21081</v>
      </c>
      <c r="G56" s="453">
        <f t="shared" si="0"/>
        <v>21081</v>
      </c>
      <c r="I56" s="155"/>
    </row>
    <row r="57" spans="1:9" ht="15.75">
      <c r="A57" s="466" t="s">
        <v>518</v>
      </c>
      <c r="B57" s="467">
        <v>80</v>
      </c>
      <c r="C57" s="467">
        <v>260</v>
      </c>
      <c r="D57" s="467">
        <v>1000</v>
      </c>
      <c r="E57" s="654">
        <v>386</v>
      </c>
      <c r="F57" s="659">
        <v>23020</v>
      </c>
      <c r="G57" s="453">
        <f t="shared" si="0"/>
        <v>23020</v>
      </c>
      <c r="I57" s="155"/>
    </row>
    <row r="58" spans="1:9" ht="15.75">
      <c r="A58" s="466" t="s">
        <v>519</v>
      </c>
      <c r="B58" s="467">
        <v>80</v>
      </c>
      <c r="C58" s="467">
        <v>260</v>
      </c>
      <c r="D58" s="467">
        <v>1100</v>
      </c>
      <c r="E58" s="654">
        <v>440</v>
      </c>
      <c r="F58" s="659">
        <v>24959</v>
      </c>
      <c r="G58" s="453">
        <f t="shared" si="0"/>
        <v>24959</v>
      </c>
      <c r="I58" s="155"/>
    </row>
    <row r="59" spans="1:9" ht="15.75">
      <c r="A59" s="466" t="s">
        <v>520</v>
      </c>
      <c r="B59" s="467">
        <v>80</v>
      </c>
      <c r="C59" s="467">
        <v>260</v>
      </c>
      <c r="D59" s="467">
        <v>1200</v>
      </c>
      <c r="E59" s="654">
        <v>494</v>
      </c>
      <c r="F59" s="659">
        <v>26898</v>
      </c>
      <c r="G59" s="453">
        <f t="shared" si="0"/>
        <v>26898</v>
      </c>
      <c r="I59" s="155"/>
    </row>
    <row r="60" spans="1:9" ht="15.75">
      <c r="A60" s="466" t="s">
        <v>521</v>
      </c>
      <c r="B60" s="467">
        <v>80</v>
      </c>
      <c r="C60" s="467">
        <v>260</v>
      </c>
      <c r="D60" s="467">
        <v>1300</v>
      </c>
      <c r="E60" s="654">
        <v>548</v>
      </c>
      <c r="F60" s="659">
        <v>28836</v>
      </c>
      <c r="G60" s="453">
        <f t="shared" si="0"/>
        <v>28836</v>
      </c>
      <c r="I60" s="155"/>
    </row>
    <row r="61" spans="1:9" ht="15.75">
      <c r="A61" s="466" t="s">
        <v>522</v>
      </c>
      <c r="B61" s="467">
        <v>80</v>
      </c>
      <c r="C61" s="467">
        <v>260</v>
      </c>
      <c r="D61" s="467">
        <v>1400</v>
      </c>
      <c r="E61" s="654">
        <v>601</v>
      </c>
      <c r="F61" s="659">
        <v>30775</v>
      </c>
      <c r="G61" s="453">
        <f t="shared" si="0"/>
        <v>30775</v>
      </c>
      <c r="I61" s="155"/>
    </row>
    <row r="62" spans="1:9" ht="15.75">
      <c r="A62" s="466" t="s">
        <v>523</v>
      </c>
      <c r="B62" s="467">
        <v>80</v>
      </c>
      <c r="C62" s="467">
        <v>260</v>
      </c>
      <c r="D62" s="467">
        <v>1500</v>
      </c>
      <c r="E62" s="654">
        <v>655</v>
      </c>
      <c r="F62" s="659">
        <v>32714</v>
      </c>
      <c r="G62" s="453">
        <f t="shared" si="0"/>
        <v>32714</v>
      </c>
      <c r="I62" s="155"/>
    </row>
    <row r="63" spans="1:9" ht="15.75">
      <c r="A63" s="466" t="s">
        <v>524</v>
      </c>
      <c r="B63" s="467">
        <v>80</v>
      </c>
      <c r="C63" s="467">
        <v>260</v>
      </c>
      <c r="D63" s="467">
        <v>1600</v>
      </c>
      <c r="E63" s="654">
        <v>709</v>
      </c>
      <c r="F63" s="659">
        <v>34653</v>
      </c>
      <c r="G63" s="453">
        <f t="shared" si="0"/>
        <v>34653</v>
      </c>
      <c r="I63" s="155"/>
    </row>
    <row r="64" spans="1:9" ht="15.75">
      <c r="A64" s="466" t="s">
        <v>525</v>
      </c>
      <c r="B64" s="467">
        <v>80</v>
      </c>
      <c r="C64" s="467">
        <v>260</v>
      </c>
      <c r="D64" s="467">
        <v>1700</v>
      </c>
      <c r="E64" s="654">
        <v>762</v>
      </c>
      <c r="F64" s="659">
        <v>36592</v>
      </c>
      <c r="G64" s="453">
        <f t="shared" si="0"/>
        <v>36592</v>
      </c>
      <c r="I64" s="155"/>
    </row>
    <row r="65" spans="1:9" ht="15.75">
      <c r="A65" s="466" t="s">
        <v>526</v>
      </c>
      <c r="B65" s="467">
        <v>80</v>
      </c>
      <c r="C65" s="467">
        <v>260</v>
      </c>
      <c r="D65" s="467">
        <v>1800</v>
      </c>
      <c r="E65" s="654">
        <v>816</v>
      </c>
      <c r="F65" s="659">
        <v>38530</v>
      </c>
      <c r="G65" s="453">
        <f t="shared" si="0"/>
        <v>38530</v>
      </c>
      <c r="I65" s="155"/>
    </row>
    <row r="66" spans="1:9" ht="15.75">
      <c r="A66" s="466" t="s">
        <v>527</v>
      </c>
      <c r="B66" s="467">
        <v>80</v>
      </c>
      <c r="C66" s="467">
        <v>260</v>
      </c>
      <c r="D66" s="467">
        <v>1900</v>
      </c>
      <c r="E66" s="654">
        <v>870</v>
      </c>
      <c r="F66" s="659">
        <v>40469</v>
      </c>
      <c r="G66" s="453">
        <f t="shared" si="0"/>
        <v>40469</v>
      </c>
      <c r="I66" s="155"/>
    </row>
    <row r="67" spans="1:9" ht="15.75">
      <c r="A67" s="466" t="s">
        <v>528</v>
      </c>
      <c r="B67" s="467">
        <v>80</v>
      </c>
      <c r="C67" s="467">
        <v>260</v>
      </c>
      <c r="D67" s="467">
        <v>2000</v>
      </c>
      <c r="E67" s="654">
        <v>923</v>
      </c>
      <c r="F67" s="659">
        <v>42408</v>
      </c>
      <c r="G67" s="453">
        <f t="shared" si="0"/>
        <v>42408</v>
      </c>
      <c r="I67" s="155"/>
    </row>
    <row r="68" spans="1:9" ht="15.75">
      <c r="A68" s="466" t="s">
        <v>529</v>
      </c>
      <c r="B68" s="467">
        <v>80</v>
      </c>
      <c r="C68" s="467">
        <v>260</v>
      </c>
      <c r="D68" s="467">
        <v>2100</v>
      </c>
      <c r="E68" s="654">
        <v>977</v>
      </c>
      <c r="F68" s="659">
        <v>44347</v>
      </c>
      <c r="G68" s="453">
        <f t="shared" si="0"/>
        <v>44347</v>
      </c>
      <c r="I68" s="155"/>
    </row>
    <row r="69" spans="1:9" ht="15.75">
      <c r="A69" s="466" t="s">
        <v>530</v>
      </c>
      <c r="B69" s="467">
        <v>80</v>
      </c>
      <c r="C69" s="467">
        <v>260</v>
      </c>
      <c r="D69" s="467">
        <v>2200</v>
      </c>
      <c r="E69" s="654">
        <v>1031</v>
      </c>
      <c r="F69" s="659">
        <v>46286</v>
      </c>
      <c r="G69" s="453">
        <f t="shared" si="0"/>
        <v>46286</v>
      </c>
      <c r="I69" s="155"/>
    </row>
    <row r="70" spans="1:9" ht="15.75">
      <c r="A70" s="466" t="s">
        <v>531</v>
      </c>
      <c r="B70" s="467">
        <v>80</v>
      </c>
      <c r="C70" s="467">
        <v>260</v>
      </c>
      <c r="D70" s="467">
        <v>2300</v>
      </c>
      <c r="E70" s="654">
        <v>1084</v>
      </c>
      <c r="F70" s="659">
        <v>48224</v>
      </c>
      <c r="G70" s="453">
        <f t="shared" si="0"/>
        <v>48224</v>
      </c>
      <c r="I70" s="155"/>
    </row>
    <row r="71" spans="1:9" ht="15.75">
      <c r="A71" s="466" t="s">
        <v>532</v>
      </c>
      <c r="B71" s="467">
        <v>80</v>
      </c>
      <c r="C71" s="467">
        <v>260</v>
      </c>
      <c r="D71" s="467">
        <v>2400</v>
      </c>
      <c r="E71" s="654">
        <v>1138</v>
      </c>
      <c r="F71" s="659">
        <v>50163</v>
      </c>
      <c r="G71" s="453">
        <f t="shared" si="0"/>
        <v>50163</v>
      </c>
      <c r="I71" s="155"/>
    </row>
    <row r="72" spans="1:9" ht="15.75">
      <c r="A72" s="466" t="s">
        <v>533</v>
      </c>
      <c r="B72" s="467">
        <v>80</v>
      </c>
      <c r="C72" s="467">
        <v>260</v>
      </c>
      <c r="D72" s="467">
        <v>2500</v>
      </c>
      <c r="E72" s="654">
        <v>1192</v>
      </c>
      <c r="F72" s="659">
        <v>52102</v>
      </c>
      <c r="G72" s="453">
        <f t="shared" si="0"/>
        <v>52102</v>
      </c>
      <c r="I72" s="155"/>
    </row>
    <row r="73" spans="1:9" ht="15.75">
      <c r="A73" s="466" t="s">
        <v>534</v>
      </c>
      <c r="B73" s="467">
        <v>80</v>
      </c>
      <c r="C73" s="467">
        <v>260</v>
      </c>
      <c r="D73" s="467">
        <v>2600</v>
      </c>
      <c r="E73" s="654">
        <v>1245</v>
      </c>
      <c r="F73" s="659">
        <v>54041</v>
      </c>
      <c r="G73" s="453">
        <f t="shared" si="0"/>
        <v>54041</v>
      </c>
      <c r="I73" s="155"/>
    </row>
    <row r="74" spans="1:9" ht="15.75">
      <c r="A74" s="466" t="s">
        <v>535</v>
      </c>
      <c r="B74" s="467">
        <v>80</v>
      </c>
      <c r="C74" s="467">
        <v>260</v>
      </c>
      <c r="D74" s="467">
        <v>2700</v>
      </c>
      <c r="E74" s="654">
        <v>1299</v>
      </c>
      <c r="F74" s="659">
        <v>55980</v>
      </c>
      <c r="G74" s="453">
        <f t="shared" si="0"/>
        <v>55980</v>
      </c>
      <c r="I74" s="155"/>
    </row>
    <row r="75" spans="1:9" ht="15.75">
      <c r="A75" s="466" t="s">
        <v>536</v>
      </c>
      <c r="B75" s="467">
        <v>80</v>
      </c>
      <c r="C75" s="467">
        <v>260</v>
      </c>
      <c r="D75" s="467">
        <v>2800</v>
      </c>
      <c r="E75" s="654">
        <v>1353</v>
      </c>
      <c r="F75" s="659">
        <v>57918</v>
      </c>
      <c r="G75" s="453">
        <f t="shared" si="0"/>
        <v>57918</v>
      </c>
      <c r="I75" s="155"/>
    </row>
    <row r="76" spans="1:9" ht="15.75">
      <c r="A76" s="466" t="s">
        <v>537</v>
      </c>
      <c r="B76" s="467">
        <v>80</v>
      </c>
      <c r="C76" s="467">
        <v>260</v>
      </c>
      <c r="D76" s="467">
        <v>2900</v>
      </c>
      <c r="E76" s="654">
        <v>1406</v>
      </c>
      <c r="F76" s="659">
        <v>59857</v>
      </c>
      <c r="G76" s="453">
        <f t="shared" si="0"/>
        <v>59857</v>
      </c>
      <c r="I76" s="155"/>
    </row>
    <row r="77" spans="1:9" ht="15.75">
      <c r="A77" s="466" t="s">
        <v>538</v>
      </c>
      <c r="B77" s="467">
        <v>80</v>
      </c>
      <c r="C77" s="467">
        <v>260</v>
      </c>
      <c r="D77" s="467">
        <v>3000</v>
      </c>
      <c r="E77" s="654">
        <v>1460</v>
      </c>
      <c r="F77" s="659">
        <v>61796</v>
      </c>
      <c r="G77" s="453">
        <f t="shared" ref="G77:G140" si="1">(F77-F77*$B$4)</f>
        <v>61796</v>
      </c>
      <c r="I77" s="155"/>
    </row>
    <row r="78" spans="1:9" ht="15.75">
      <c r="A78" s="466" t="s">
        <v>539</v>
      </c>
      <c r="B78" s="467">
        <v>80</v>
      </c>
      <c r="C78" s="467">
        <v>260</v>
      </c>
      <c r="D78" s="467">
        <v>3100</v>
      </c>
      <c r="E78" s="654">
        <v>1514</v>
      </c>
      <c r="F78" s="659">
        <v>63735</v>
      </c>
      <c r="G78" s="453">
        <f t="shared" si="1"/>
        <v>63735</v>
      </c>
      <c r="I78" s="155"/>
    </row>
    <row r="79" spans="1:9" ht="15.75">
      <c r="A79" s="466" t="s">
        <v>540</v>
      </c>
      <c r="B79" s="467">
        <v>80</v>
      </c>
      <c r="C79" s="467">
        <v>260</v>
      </c>
      <c r="D79" s="467">
        <v>3200</v>
      </c>
      <c r="E79" s="654">
        <v>1567</v>
      </c>
      <c r="F79" s="659">
        <v>65674</v>
      </c>
      <c r="G79" s="453">
        <f t="shared" si="1"/>
        <v>65674</v>
      </c>
      <c r="I79" s="155"/>
    </row>
    <row r="80" spans="1:9" ht="15.75">
      <c r="A80" s="466" t="s">
        <v>541</v>
      </c>
      <c r="B80" s="467">
        <v>80</v>
      </c>
      <c r="C80" s="467">
        <v>260</v>
      </c>
      <c r="D80" s="467">
        <v>3300</v>
      </c>
      <c r="E80" s="654">
        <v>1621</v>
      </c>
      <c r="F80" s="659">
        <v>67612</v>
      </c>
      <c r="G80" s="453">
        <f t="shared" si="1"/>
        <v>67612</v>
      </c>
      <c r="I80" s="155"/>
    </row>
    <row r="81" spans="1:9" ht="15.75">
      <c r="A81" s="466" t="s">
        <v>542</v>
      </c>
      <c r="B81" s="467">
        <v>80</v>
      </c>
      <c r="C81" s="467">
        <v>260</v>
      </c>
      <c r="D81" s="467">
        <v>3400</v>
      </c>
      <c r="E81" s="654">
        <v>1675</v>
      </c>
      <c r="F81" s="659">
        <v>69551</v>
      </c>
      <c r="G81" s="453">
        <f t="shared" si="1"/>
        <v>69551</v>
      </c>
      <c r="I81" s="155"/>
    </row>
    <row r="82" spans="1:9" ht="15.75">
      <c r="A82" s="466" t="s">
        <v>543</v>
      </c>
      <c r="B82" s="467">
        <v>80</v>
      </c>
      <c r="C82" s="467">
        <v>260</v>
      </c>
      <c r="D82" s="467">
        <v>3500</v>
      </c>
      <c r="E82" s="654">
        <v>1728</v>
      </c>
      <c r="F82" s="659">
        <v>71490</v>
      </c>
      <c r="G82" s="453">
        <f t="shared" si="1"/>
        <v>71490</v>
      </c>
      <c r="I82" s="155"/>
    </row>
    <row r="83" spans="1:9" ht="15.75">
      <c r="A83" s="466" t="s">
        <v>544</v>
      </c>
      <c r="B83" s="467">
        <v>80</v>
      </c>
      <c r="C83" s="467">
        <v>260</v>
      </c>
      <c r="D83" s="467">
        <v>3600</v>
      </c>
      <c r="E83" s="654">
        <v>1755</v>
      </c>
      <c r="F83" s="659">
        <v>73429</v>
      </c>
      <c r="G83" s="453">
        <f t="shared" si="1"/>
        <v>73429</v>
      </c>
      <c r="I83" s="155"/>
    </row>
    <row r="84" spans="1:9" ht="15.75" customHeight="1">
      <c r="A84" s="466" t="s">
        <v>545</v>
      </c>
      <c r="B84" s="467">
        <v>80</v>
      </c>
      <c r="C84" s="467">
        <v>260</v>
      </c>
      <c r="D84" s="467">
        <v>3700</v>
      </c>
      <c r="E84" s="654">
        <v>1809</v>
      </c>
      <c r="F84" s="659">
        <v>75368</v>
      </c>
      <c r="G84" s="453">
        <f t="shared" si="1"/>
        <v>75368</v>
      </c>
      <c r="I84" s="155"/>
    </row>
    <row r="85" spans="1:9" ht="15.75">
      <c r="A85" s="466" t="s">
        <v>546</v>
      </c>
      <c r="B85" s="467">
        <v>80</v>
      </c>
      <c r="C85" s="467">
        <v>260</v>
      </c>
      <c r="D85" s="467">
        <v>3800</v>
      </c>
      <c r="E85" s="654">
        <v>1863</v>
      </c>
      <c r="F85" s="659">
        <v>77306</v>
      </c>
      <c r="G85" s="453">
        <f t="shared" si="1"/>
        <v>77306</v>
      </c>
      <c r="I85" s="155"/>
    </row>
    <row r="86" spans="1:9" ht="15.75">
      <c r="A86" s="466" t="s">
        <v>547</v>
      </c>
      <c r="B86" s="467">
        <v>80</v>
      </c>
      <c r="C86" s="467">
        <v>260</v>
      </c>
      <c r="D86" s="467">
        <v>3900</v>
      </c>
      <c r="E86" s="654">
        <v>1916</v>
      </c>
      <c r="F86" s="659">
        <v>79245</v>
      </c>
      <c r="G86" s="453">
        <f t="shared" si="1"/>
        <v>79245</v>
      </c>
      <c r="I86" s="155"/>
    </row>
    <row r="87" spans="1:9" ht="15.75">
      <c r="A87" s="466" t="s">
        <v>548</v>
      </c>
      <c r="B87" s="467">
        <v>80</v>
      </c>
      <c r="C87" s="467">
        <v>260</v>
      </c>
      <c r="D87" s="467">
        <v>4000</v>
      </c>
      <c r="E87" s="654">
        <v>1970</v>
      </c>
      <c r="F87" s="659">
        <v>81184</v>
      </c>
      <c r="G87" s="453">
        <f t="shared" si="1"/>
        <v>81184</v>
      </c>
      <c r="I87" s="155"/>
    </row>
    <row r="88" spans="1:9" ht="15.75">
      <c r="A88" s="466" t="s">
        <v>549</v>
      </c>
      <c r="B88" s="467">
        <v>80</v>
      </c>
      <c r="C88" s="467">
        <v>260</v>
      </c>
      <c r="D88" s="467">
        <v>4100</v>
      </c>
      <c r="E88" s="654">
        <v>2024</v>
      </c>
      <c r="F88" s="659">
        <v>83123</v>
      </c>
      <c r="G88" s="453">
        <f t="shared" si="1"/>
        <v>83123</v>
      </c>
      <c r="I88" s="155"/>
    </row>
    <row r="89" spans="1:9" ht="15.75">
      <c r="A89" s="466" t="s">
        <v>550</v>
      </c>
      <c r="B89" s="467">
        <v>80</v>
      </c>
      <c r="C89" s="467">
        <v>260</v>
      </c>
      <c r="D89" s="467">
        <v>4200</v>
      </c>
      <c r="E89" s="654">
        <v>2077</v>
      </c>
      <c r="F89" s="659">
        <v>85061</v>
      </c>
      <c r="G89" s="453">
        <f t="shared" si="1"/>
        <v>85061</v>
      </c>
      <c r="I89" s="155"/>
    </row>
    <row r="90" spans="1:9" ht="15.75">
      <c r="A90" s="466" t="s">
        <v>551</v>
      </c>
      <c r="B90" s="467">
        <v>80</v>
      </c>
      <c r="C90" s="467">
        <v>260</v>
      </c>
      <c r="D90" s="467">
        <v>4300</v>
      </c>
      <c r="E90" s="654">
        <v>2131</v>
      </c>
      <c r="F90" s="659">
        <v>87000</v>
      </c>
      <c r="G90" s="453">
        <f t="shared" si="1"/>
        <v>87000</v>
      </c>
      <c r="I90" s="155"/>
    </row>
    <row r="91" spans="1:9" ht="15.75">
      <c r="A91" s="466" t="s">
        <v>552</v>
      </c>
      <c r="B91" s="467">
        <v>80</v>
      </c>
      <c r="C91" s="467">
        <v>260</v>
      </c>
      <c r="D91" s="467">
        <v>4400</v>
      </c>
      <c r="E91" s="654">
        <v>2185</v>
      </c>
      <c r="F91" s="659">
        <v>88939</v>
      </c>
      <c r="G91" s="453">
        <f t="shared" si="1"/>
        <v>88939</v>
      </c>
      <c r="I91" s="155"/>
    </row>
    <row r="92" spans="1:9" ht="15.75">
      <c r="A92" s="466" t="s">
        <v>553</v>
      </c>
      <c r="B92" s="467">
        <v>80</v>
      </c>
      <c r="C92" s="467">
        <v>260</v>
      </c>
      <c r="D92" s="467">
        <v>4500</v>
      </c>
      <c r="E92" s="654">
        <v>2238</v>
      </c>
      <c r="F92" s="659">
        <v>90878</v>
      </c>
      <c r="G92" s="453">
        <f t="shared" si="1"/>
        <v>90878</v>
      </c>
      <c r="I92" s="155"/>
    </row>
    <row r="93" spans="1:9" ht="15.75">
      <c r="A93" s="466" t="s">
        <v>554</v>
      </c>
      <c r="B93" s="467">
        <v>80</v>
      </c>
      <c r="C93" s="467">
        <v>260</v>
      </c>
      <c r="D93" s="467">
        <v>4600</v>
      </c>
      <c r="E93" s="654">
        <v>2292</v>
      </c>
      <c r="F93" s="659">
        <v>92817</v>
      </c>
      <c r="G93" s="453">
        <f t="shared" si="1"/>
        <v>92817</v>
      </c>
      <c r="I93" s="155"/>
    </row>
    <row r="94" spans="1:9" ht="15.75">
      <c r="A94" s="466" t="s">
        <v>555</v>
      </c>
      <c r="B94" s="467">
        <v>80</v>
      </c>
      <c r="C94" s="467">
        <v>260</v>
      </c>
      <c r="D94" s="467">
        <v>4700</v>
      </c>
      <c r="E94" s="654">
        <v>2346</v>
      </c>
      <c r="F94" s="659">
        <v>94755</v>
      </c>
      <c r="G94" s="453">
        <f t="shared" si="1"/>
        <v>94755</v>
      </c>
      <c r="I94" s="155"/>
    </row>
    <row r="95" spans="1:9" ht="15.75">
      <c r="A95" s="466" t="s">
        <v>556</v>
      </c>
      <c r="B95" s="467">
        <v>80</v>
      </c>
      <c r="C95" s="467">
        <v>260</v>
      </c>
      <c r="D95" s="467">
        <v>4800</v>
      </c>
      <c r="E95" s="654">
        <v>2399</v>
      </c>
      <c r="F95" s="659">
        <v>96694</v>
      </c>
      <c r="G95" s="453">
        <f t="shared" si="1"/>
        <v>96694</v>
      </c>
      <c r="I95" s="155"/>
    </row>
    <row r="96" spans="1:9" ht="15.75">
      <c r="A96" s="466" t="s">
        <v>557</v>
      </c>
      <c r="B96" s="467">
        <v>80</v>
      </c>
      <c r="C96" s="467">
        <v>260</v>
      </c>
      <c r="D96" s="467">
        <v>4900</v>
      </c>
      <c r="E96" s="654">
        <v>2453</v>
      </c>
      <c r="F96" s="659">
        <v>98633</v>
      </c>
      <c r="G96" s="453">
        <f t="shared" si="1"/>
        <v>98633</v>
      </c>
      <c r="I96" s="155"/>
    </row>
    <row r="97" spans="1:9" ht="16.5" thickBot="1">
      <c r="A97" s="468" t="s">
        <v>558</v>
      </c>
      <c r="B97" s="661">
        <v>80</v>
      </c>
      <c r="C97" s="661">
        <v>260</v>
      </c>
      <c r="D97" s="661">
        <v>5000</v>
      </c>
      <c r="E97" s="655">
        <v>2507</v>
      </c>
      <c r="F97" s="659">
        <v>100572</v>
      </c>
      <c r="G97" s="454">
        <f t="shared" si="1"/>
        <v>100572</v>
      </c>
      <c r="I97" s="155"/>
    </row>
    <row r="98" spans="1:9" ht="15.75">
      <c r="A98" s="464" t="s">
        <v>559</v>
      </c>
      <c r="B98" s="465">
        <v>80</v>
      </c>
      <c r="C98" s="465">
        <v>300</v>
      </c>
      <c r="D98" s="465">
        <v>800</v>
      </c>
      <c r="E98" s="653">
        <v>296</v>
      </c>
      <c r="F98" s="659">
        <v>20806</v>
      </c>
      <c r="G98" s="452">
        <f t="shared" si="1"/>
        <v>20806</v>
      </c>
      <c r="I98" s="155"/>
    </row>
    <row r="99" spans="1:9" ht="15.75">
      <c r="A99" s="466" t="s">
        <v>560</v>
      </c>
      <c r="B99" s="467">
        <v>80</v>
      </c>
      <c r="C99" s="467">
        <v>300</v>
      </c>
      <c r="D99" s="467">
        <v>900</v>
      </c>
      <c r="E99" s="654">
        <v>355</v>
      </c>
      <c r="F99" s="659">
        <v>22897</v>
      </c>
      <c r="G99" s="453">
        <f t="shared" si="1"/>
        <v>22897</v>
      </c>
      <c r="I99" s="155"/>
    </row>
    <row r="100" spans="1:9" ht="15.75">
      <c r="A100" s="466" t="s">
        <v>561</v>
      </c>
      <c r="B100" s="467">
        <v>80</v>
      </c>
      <c r="C100" s="467">
        <v>300</v>
      </c>
      <c r="D100" s="467">
        <v>1000</v>
      </c>
      <c r="E100" s="654">
        <v>414</v>
      </c>
      <c r="F100" s="659">
        <v>24988</v>
      </c>
      <c r="G100" s="453">
        <f t="shared" si="1"/>
        <v>24988</v>
      </c>
      <c r="I100" s="155"/>
    </row>
    <row r="101" spans="1:9" ht="15.75">
      <c r="A101" s="466" t="s">
        <v>562</v>
      </c>
      <c r="B101" s="467">
        <v>80</v>
      </c>
      <c r="C101" s="467">
        <v>300</v>
      </c>
      <c r="D101" s="467">
        <v>1100</v>
      </c>
      <c r="E101" s="654">
        <v>474</v>
      </c>
      <c r="F101" s="659">
        <v>27079</v>
      </c>
      <c r="G101" s="453">
        <f t="shared" si="1"/>
        <v>27079</v>
      </c>
      <c r="I101" s="155"/>
    </row>
    <row r="102" spans="1:9" ht="15.75">
      <c r="A102" s="466" t="s">
        <v>563</v>
      </c>
      <c r="B102" s="467">
        <v>80</v>
      </c>
      <c r="C102" s="467">
        <v>300</v>
      </c>
      <c r="D102" s="467">
        <v>1200</v>
      </c>
      <c r="E102" s="654">
        <v>533</v>
      </c>
      <c r="F102" s="659">
        <v>29170</v>
      </c>
      <c r="G102" s="453">
        <f t="shared" si="1"/>
        <v>29170</v>
      </c>
      <c r="I102" s="155"/>
    </row>
    <row r="103" spans="1:9" ht="15.75">
      <c r="A103" s="466" t="s">
        <v>564</v>
      </c>
      <c r="B103" s="467">
        <v>80</v>
      </c>
      <c r="C103" s="467">
        <v>300</v>
      </c>
      <c r="D103" s="467">
        <v>1300</v>
      </c>
      <c r="E103" s="654">
        <v>592</v>
      </c>
      <c r="F103" s="659">
        <v>31262</v>
      </c>
      <c r="G103" s="453">
        <f t="shared" si="1"/>
        <v>31262</v>
      </c>
      <c r="I103" s="155"/>
    </row>
    <row r="104" spans="1:9" ht="15.75">
      <c r="A104" s="466" t="s">
        <v>565</v>
      </c>
      <c r="B104" s="467">
        <v>80</v>
      </c>
      <c r="C104" s="467">
        <v>300</v>
      </c>
      <c r="D104" s="467">
        <v>1400</v>
      </c>
      <c r="E104" s="654">
        <v>651</v>
      </c>
      <c r="F104" s="659">
        <v>33353</v>
      </c>
      <c r="G104" s="453">
        <f t="shared" si="1"/>
        <v>33353</v>
      </c>
      <c r="I104" s="155"/>
    </row>
    <row r="105" spans="1:9" ht="15.75">
      <c r="A105" s="466" t="s">
        <v>566</v>
      </c>
      <c r="B105" s="467">
        <v>80</v>
      </c>
      <c r="C105" s="467">
        <v>300</v>
      </c>
      <c r="D105" s="467">
        <v>1500</v>
      </c>
      <c r="E105" s="654">
        <v>710</v>
      </c>
      <c r="F105" s="659">
        <v>35444</v>
      </c>
      <c r="G105" s="453">
        <f t="shared" si="1"/>
        <v>35444</v>
      </c>
      <c r="I105" s="155"/>
    </row>
    <row r="106" spans="1:9" ht="15.75">
      <c r="A106" s="466" t="s">
        <v>567</v>
      </c>
      <c r="B106" s="467">
        <v>80</v>
      </c>
      <c r="C106" s="467">
        <v>300</v>
      </c>
      <c r="D106" s="467">
        <v>1600</v>
      </c>
      <c r="E106" s="654">
        <v>770</v>
      </c>
      <c r="F106" s="659">
        <v>37535</v>
      </c>
      <c r="G106" s="453">
        <f t="shared" si="1"/>
        <v>37535</v>
      </c>
      <c r="I106" s="155"/>
    </row>
    <row r="107" spans="1:9" ht="15.75">
      <c r="A107" s="466" t="s">
        <v>568</v>
      </c>
      <c r="B107" s="467">
        <v>80</v>
      </c>
      <c r="C107" s="467">
        <v>300</v>
      </c>
      <c r="D107" s="467">
        <v>1700</v>
      </c>
      <c r="E107" s="654">
        <v>829</v>
      </c>
      <c r="F107" s="659">
        <v>39626</v>
      </c>
      <c r="G107" s="453">
        <f t="shared" si="1"/>
        <v>39626</v>
      </c>
      <c r="I107" s="155"/>
    </row>
    <row r="108" spans="1:9" ht="15.75" customHeight="1">
      <c r="A108" s="466" t="s">
        <v>569</v>
      </c>
      <c r="B108" s="467">
        <v>80</v>
      </c>
      <c r="C108" s="467">
        <v>300</v>
      </c>
      <c r="D108" s="467">
        <v>1800</v>
      </c>
      <c r="E108" s="654">
        <v>888</v>
      </c>
      <c r="F108" s="659">
        <v>41718</v>
      </c>
      <c r="G108" s="453">
        <f t="shared" si="1"/>
        <v>41718</v>
      </c>
      <c r="I108" s="155"/>
    </row>
    <row r="109" spans="1:9" ht="15.75">
      <c r="A109" s="466" t="s">
        <v>570</v>
      </c>
      <c r="B109" s="467">
        <v>80</v>
      </c>
      <c r="C109" s="467">
        <v>300</v>
      </c>
      <c r="D109" s="467">
        <v>1900</v>
      </c>
      <c r="E109" s="654">
        <v>947</v>
      </c>
      <c r="F109" s="659">
        <v>43809</v>
      </c>
      <c r="G109" s="453">
        <f t="shared" si="1"/>
        <v>43809</v>
      </c>
      <c r="I109" s="155"/>
    </row>
    <row r="110" spans="1:9" ht="15.75">
      <c r="A110" s="466" t="s">
        <v>571</v>
      </c>
      <c r="B110" s="467">
        <v>80</v>
      </c>
      <c r="C110" s="467">
        <v>300</v>
      </c>
      <c r="D110" s="467">
        <v>2000</v>
      </c>
      <c r="E110" s="654">
        <v>1006</v>
      </c>
      <c r="F110" s="659">
        <v>45900</v>
      </c>
      <c r="G110" s="453">
        <f t="shared" si="1"/>
        <v>45900</v>
      </c>
      <c r="I110" s="155"/>
    </row>
    <row r="111" spans="1:9" ht="15.75">
      <c r="A111" s="466" t="s">
        <v>572</v>
      </c>
      <c r="B111" s="467">
        <v>80</v>
      </c>
      <c r="C111" s="467">
        <v>300</v>
      </c>
      <c r="D111" s="467">
        <v>2100</v>
      </c>
      <c r="E111" s="654">
        <v>1066</v>
      </c>
      <c r="F111" s="659">
        <v>47991</v>
      </c>
      <c r="G111" s="453">
        <f t="shared" si="1"/>
        <v>47991</v>
      </c>
      <c r="I111" s="155"/>
    </row>
    <row r="112" spans="1:9" ht="15.75">
      <c r="A112" s="466" t="s">
        <v>573</v>
      </c>
      <c r="B112" s="467">
        <v>80</v>
      </c>
      <c r="C112" s="467">
        <v>300</v>
      </c>
      <c r="D112" s="467">
        <v>2200</v>
      </c>
      <c r="E112" s="654">
        <v>1125</v>
      </c>
      <c r="F112" s="659">
        <v>50083</v>
      </c>
      <c r="G112" s="453">
        <f t="shared" si="1"/>
        <v>50083</v>
      </c>
      <c r="I112" s="155"/>
    </row>
    <row r="113" spans="1:9" ht="15.75">
      <c r="A113" s="466" t="s">
        <v>574</v>
      </c>
      <c r="B113" s="467">
        <v>80</v>
      </c>
      <c r="C113" s="467">
        <v>300</v>
      </c>
      <c r="D113" s="467">
        <v>2300</v>
      </c>
      <c r="E113" s="654">
        <v>1184</v>
      </c>
      <c r="F113" s="659">
        <v>52174</v>
      </c>
      <c r="G113" s="453">
        <f t="shared" si="1"/>
        <v>52174</v>
      </c>
      <c r="I113" s="155"/>
    </row>
    <row r="114" spans="1:9" ht="15.75">
      <c r="A114" s="466" t="s">
        <v>575</v>
      </c>
      <c r="B114" s="467">
        <v>80</v>
      </c>
      <c r="C114" s="467">
        <v>300</v>
      </c>
      <c r="D114" s="467">
        <v>2400</v>
      </c>
      <c r="E114" s="654">
        <v>1243</v>
      </c>
      <c r="F114" s="659">
        <v>54265</v>
      </c>
      <c r="G114" s="453">
        <f t="shared" si="1"/>
        <v>54265</v>
      </c>
      <c r="I114" s="155"/>
    </row>
    <row r="115" spans="1:9" ht="15.75">
      <c r="A115" s="466" t="s">
        <v>576</v>
      </c>
      <c r="B115" s="467">
        <v>80</v>
      </c>
      <c r="C115" s="467">
        <v>300</v>
      </c>
      <c r="D115" s="467">
        <v>2500</v>
      </c>
      <c r="E115" s="654">
        <v>1302</v>
      </c>
      <c r="F115" s="659">
        <v>56356</v>
      </c>
      <c r="G115" s="453">
        <f t="shared" si="1"/>
        <v>56356</v>
      </c>
      <c r="I115" s="155"/>
    </row>
    <row r="116" spans="1:9" ht="15.75">
      <c r="A116" s="466" t="s">
        <v>577</v>
      </c>
      <c r="B116" s="467">
        <v>80</v>
      </c>
      <c r="C116" s="467">
        <v>300</v>
      </c>
      <c r="D116" s="467">
        <v>2600</v>
      </c>
      <c r="E116" s="654">
        <v>1362</v>
      </c>
      <c r="F116" s="659">
        <v>58447</v>
      </c>
      <c r="G116" s="453">
        <f t="shared" si="1"/>
        <v>58447</v>
      </c>
      <c r="I116" s="155"/>
    </row>
    <row r="117" spans="1:9" ht="15.75">
      <c r="A117" s="466" t="s">
        <v>578</v>
      </c>
      <c r="B117" s="467">
        <v>80</v>
      </c>
      <c r="C117" s="467">
        <v>300</v>
      </c>
      <c r="D117" s="467">
        <v>2700</v>
      </c>
      <c r="E117" s="654">
        <v>1421</v>
      </c>
      <c r="F117" s="659">
        <v>60539</v>
      </c>
      <c r="G117" s="453">
        <f t="shared" si="1"/>
        <v>60539</v>
      </c>
      <c r="I117" s="155"/>
    </row>
    <row r="118" spans="1:9" ht="15.75">
      <c r="A118" s="466" t="s">
        <v>579</v>
      </c>
      <c r="B118" s="467">
        <v>80</v>
      </c>
      <c r="C118" s="467">
        <v>300</v>
      </c>
      <c r="D118" s="467">
        <v>2800</v>
      </c>
      <c r="E118" s="654">
        <v>1480</v>
      </c>
      <c r="F118" s="659">
        <v>62630</v>
      </c>
      <c r="G118" s="453">
        <f t="shared" si="1"/>
        <v>62630</v>
      </c>
      <c r="I118" s="155"/>
    </row>
    <row r="119" spans="1:9" ht="15.75">
      <c r="A119" s="466" t="s">
        <v>580</v>
      </c>
      <c r="B119" s="467">
        <v>80</v>
      </c>
      <c r="C119" s="467">
        <v>300</v>
      </c>
      <c r="D119" s="467">
        <v>2900</v>
      </c>
      <c r="E119" s="654">
        <v>1539</v>
      </c>
      <c r="F119" s="659">
        <v>64721</v>
      </c>
      <c r="G119" s="453">
        <f t="shared" si="1"/>
        <v>64721</v>
      </c>
      <c r="I119" s="155"/>
    </row>
    <row r="120" spans="1:9" ht="15.75">
      <c r="A120" s="466" t="s">
        <v>581</v>
      </c>
      <c r="B120" s="467">
        <v>80</v>
      </c>
      <c r="C120" s="467">
        <v>300</v>
      </c>
      <c r="D120" s="467">
        <v>3000</v>
      </c>
      <c r="E120" s="654">
        <v>1598</v>
      </c>
      <c r="F120" s="659">
        <v>66812</v>
      </c>
      <c r="G120" s="453">
        <f t="shared" si="1"/>
        <v>66812</v>
      </c>
      <c r="I120" s="155"/>
    </row>
    <row r="121" spans="1:9" ht="15.75">
      <c r="A121" s="466" t="s">
        <v>582</v>
      </c>
      <c r="B121" s="467">
        <v>80</v>
      </c>
      <c r="C121" s="467">
        <v>300</v>
      </c>
      <c r="D121" s="467">
        <v>3100</v>
      </c>
      <c r="E121" s="654">
        <v>1658</v>
      </c>
      <c r="F121" s="659">
        <v>68903</v>
      </c>
      <c r="G121" s="453">
        <f t="shared" si="1"/>
        <v>68903</v>
      </c>
      <c r="I121" s="155"/>
    </row>
    <row r="122" spans="1:9" ht="15.75">
      <c r="A122" s="466" t="s">
        <v>583</v>
      </c>
      <c r="B122" s="467">
        <v>80</v>
      </c>
      <c r="C122" s="467">
        <v>300</v>
      </c>
      <c r="D122" s="467">
        <v>3200</v>
      </c>
      <c r="E122" s="654">
        <v>1717</v>
      </c>
      <c r="F122" s="659">
        <v>70995</v>
      </c>
      <c r="G122" s="453">
        <f t="shared" si="1"/>
        <v>70995</v>
      </c>
      <c r="I122" s="155"/>
    </row>
    <row r="123" spans="1:9" ht="15.75">
      <c r="A123" s="466" t="s">
        <v>584</v>
      </c>
      <c r="B123" s="467">
        <v>80</v>
      </c>
      <c r="C123" s="467">
        <v>300</v>
      </c>
      <c r="D123" s="467">
        <v>3300</v>
      </c>
      <c r="E123" s="654">
        <v>1776</v>
      </c>
      <c r="F123" s="659">
        <v>73086</v>
      </c>
      <c r="G123" s="453">
        <f t="shared" si="1"/>
        <v>73086</v>
      </c>
      <c r="I123" s="155"/>
    </row>
    <row r="124" spans="1:9" ht="15.75">
      <c r="A124" s="466" t="s">
        <v>585</v>
      </c>
      <c r="B124" s="467">
        <v>80</v>
      </c>
      <c r="C124" s="467">
        <v>300</v>
      </c>
      <c r="D124" s="467">
        <v>3400</v>
      </c>
      <c r="E124" s="654">
        <v>1835</v>
      </c>
      <c r="F124" s="659">
        <v>75177</v>
      </c>
      <c r="G124" s="453">
        <f t="shared" si="1"/>
        <v>75177</v>
      </c>
      <c r="I124" s="155"/>
    </row>
    <row r="125" spans="1:9" ht="15.75">
      <c r="A125" s="466" t="s">
        <v>586</v>
      </c>
      <c r="B125" s="467">
        <v>80</v>
      </c>
      <c r="C125" s="467">
        <v>300</v>
      </c>
      <c r="D125" s="467">
        <v>3500</v>
      </c>
      <c r="E125" s="654">
        <v>1894</v>
      </c>
      <c r="F125" s="659">
        <v>77268</v>
      </c>
      <c r="G125" s="453">
        <f t="shared" si="1"/>
        <v>77268</v>
      </c>
      <c r="I125" s="155"/>
    </row>
    <row r="126" spans="1:9" ht="15.75">
      <c r="A126" s="466" t="s">
        <v>587</v>
      </c>
      <c r="B126" s="467">
        <v>80</v>
      </c>
      <c r="C126" s="467">
        <v>300</v>
      </c>
      <c r="D126" s="467">
        <v>3600</v>
      </c>
      <c r="E126" s="654">
        <v>1924</v>
      </c>
      <c r="F126" s="659">
        <v>79359</v>
      </c>
      <c r="G126" s="453">
        <f t="shared" si="1"/>
        <v>79359</v>
      </c>
      <c r="I126" s="155"/>
    </row>
    <row r="127" spans="1:9" ht="15.75">
      <c r="A127" s="466" t="s">
        <v>588</v>
      </c>
      <c r="B127" s="467">
        <v>80</v>
      </c>
      <c r="C127" s="467">
        <v>300</v>
      </c>
      <c r="D127" s="467">
        <v>3700</v>
      </c>
      <c r="E127" s="654">
        <v>1983</v>
      </c>
      <c r="F127" s="659">
        <v>81451</v>
      </c>
      <c r="G127" s="453">
        <f t="shared" si="1"/>
        <v>81451</v>
      </c>
      <c r="I127" s="155"/>
    </row>
    <row r="128" spans="1:9" ht="15.75">
      <c r="A128" s="466" t="s">
        <v>589</v>
      </c>
      <c r="B128" s="467">
        <v>80</v>
      </c>
      <c r="C128" s="467">
        <v>300</v>
      </c>
      <c r="D128" s="467">
        <v>3800</v>
      </c>
      <c r="E128" s="654">
        <v>2042</v>
      </c>
      <c r="F128" s="659">
        <v>83542</v>
      </c>
      <c r="G128" s="453">
        <f t="shared" si="1"/>
        <v>83542</v>
      </c>
      <c r="I128" s="155"/>
    </row>
    <row r="129" spans="1:9" ht="15.75">
      <c r="A129" s="466" t="s">
        <v>590</v>
      </c>
      <c r="B129" s="467">
        <v>80</v>
      </c>
      <c r="C129" s="467">
        <v>300</v>
      </c>
      <c r="D129" s="467">
        <v>3900</v>
      </c>
      <c r="E129" s="654">
        <v>2102</v>
      </c>
      <c r="F129" s="659">
        <v>85633</v>
      </c>
      <c r="G129" s="453">
        <f t="shared" si="1"/>
        <v>85633</v>
      </c>
      <c r="I129" s="155"/>
    </row>
    <row r="130" spans="1:9" ht="15.75">
      <c r="A130" s="466" t="s">
        <v>591</v>
      </c>
      <c r="B130" s="467">
        <v>80</v>
      </c>
      <c r="C130" s="467">
        <v>300</v>
      </c>
      <c r="D130" s="467">
        <v>4000</v>
      </c>
      <c r="E130" s="654">
        <v>2161</v>
      </c>
      <c r="F130" s="659">
        <v>87724</v>
      </c>
      <c r="G130" s="453">
        <f t="shared" si="1"/>
        <v>87724</v>
      </c>
      <c r="I130" s="155"/>
    </row>
    <row r="131" spans="1:9" ht="15.75">
      <c r="A131" s="466" t="s">
        <v>592</v>
      </c>
      <c r="B131" s="467">
        <v>80</v>
      </c>
      <c r="C131" s="467">
        <v>300</v>
      </c>
      <c r="D131" s="467">
        <v>4100</v>
      </c>
      <c r="E131" s="654">
        <v>2220</v>
      </c>
      <c r="F131" s="659">
        <v>89815</v>
      </c>
      <c r="G131" s="453">
        <f t="shared" si="1"/>
        <v>89815</v>
      </c>
      <c r="I131" s="155"/>
    </row>
    <row r="132" spans="1:9" ht="15.75" customHeight="1">
      <c r="A132" s="466" t="s">
        <v>593</v>
      </c>
      <c r="B132" s="467">
        <v>80</v>
      </c>
      <c r="C132" s="467">
        <v>300</v>
      </c>
      <c r="D132" s="467">
        <v>4200</v>
      </c>
      <c r="E132" s="654">
        <v>2279</v>
      </c>
      <c r="F132" s="659">
        <v>91907</v>
      </c>
      <c r="G132" s="453">
        <f t="shared" si="1"/>
        <v>91907</v>
      </c>
      <c r="I132" s="155"/>
    </row>
    <row r="133" spans="1:9" ht="15.75">
      <c r="A133" s="466" t="s">
        <v>594</v>
      </c>
      <c r="B133" s="467">
        <v>80</v>
      </c>
      <c r="C133" s="467">
        <v>300</v>
      </c>
      <c r="D133" s="467">
        <v>4300</v>
      </c>
      <c r="E133" s="654">
        <v>2338</v>
      </c>
      <c r="F133" s="659">
        <v>93998</v>
      </c>
      <c r="G133" s="453">
        <f t="shared" si="1"/>
        <v>93998</v>
      </c>
      <c r="I133" s="155"/>
    </row>
    <row r="134" spans="1:9" ht="15.75">
      <c r="A134" s="466" t="s">
        <v>595</v>
      </c>
      <c r="B134" s="467">
        <v>80</v>
      </c>
      <c r="C134" s="467">
        <v>300</v>
      </c>
      <c r="D134" s="467">
        <v>4400</v>
      </c>
      <c r="E134" s="654">
        <v>2398</v>
      </c>
      <c r="F134" s="659">
        <v>96089</v>
      </c>
      <c r="G134" s="453">
        <f t="shared" si="1"/>
        <v>96089</v>
      </c>
      <c r="I134" s="155"/>
    </row>
    <row r="135" spans="1:9" ht="15.75">
      <c r="A135" s="466" t="s">
        <v>596</v>
      </c>
      <c r="B135" s="467">
        <v>80</v>
      </c>
      <c r="C135" s="467">
        <v>300</v>
      </c>
      <c r="D135" s="467">
        <v>4500</v>
      </c>
      <c r="E135" s="654">
        <v>2457</v>
      </c>
      <c r="F135" s="659">
        <v>98180</v>
      </c>
      <c r="G135" s="453">
        <f t="shared" si="1"/>
        <v>98180</v>
      </c>
      <c r="I135" s="155"/>
    </row>
    <row r="136" spans="1:9" ht="15.75">
      <c r="A136" s="466" t="s">
        <v>597</v>
      </c>
      <c r="B136" s="467">
        <v>80</v>
      </c>
      <c r="C136" s="467">
        <v>300</v>
      </c>
      <c r="D136" s="467">
        <v>4600</v>
      </c>
      <c r="E136" s="654">
        <v>2516</v>
      </c>
      <c r="F136" s="659">
        <v>100271</v>
      </c>
      <c r="G136" s="453">
        <f t="shared" si="1"/>
        <v>100271</v>
      </c>
      <c r="I136" s="155"/>
    </row>
    <row r="137" spans="1:9" ht="15.75">
      <c r="A137" s="466" t="s">
        <v>598</v>
      </c>
      <c r="B137" s="467">
        <v>80</v>
      </c>
      <c r="C137" s="467">
        <v>300</v>
      </c>
      <c r="D137" s="467">
        <v>4700</v>
      </c>
      <c r="E137" s="654">
        <v>2575</v>
      </c>
      <c r="F137" s="659">
        <v>102363</v>
      </c>
      <c r="G137" s="453">
        <f t="shared" si="1"/>
        <v>102363</v>
      </c>
      <c r="I137" s="155"/>
    </row>
    <row r="138" spans="1:9" ht="15.75">
      <c r="A138" s="466" t="s">
        <v>599</v>
      </c>
      <c r="B138" s="467">
        <v>80</v>
      </c>
      <c r="C138" s="467">
        <v>300</v>
      </c>
      <c r="D138" s="467">
        <v>4800</v>
      </c>
      <c r="E138" s="654">
        <v>2634</v>
      </c>
      <c r="F138" s="659">
        <v>104454</v>
      </c>
      <c r="G138" s="453">
        <f t="shared" si="1"/>
        <v>104454</v>
      </c>
      <c r="I138" s="155"/>
    </row>
    <row r="139" spans="1:9" ht="15.75">
      <c r="A139" s="466" t="s">
        <v>600</v>
      </c>
      <c r="B139" s="467">
        <v>80</v>
      </c>
      <c r="C139" s="467">
        <v>300</v>
      </c>
      <c r="D139" s="467">
        <v>4900</v>
      </c>
      <c r="E139" s="654">
        <v>2694</v>
      </c>
      <c r="F139" s="659">
        <v>106545</v>
      </c>
      <c r="G139" s="453">
        <f t="shared" si="1"/>
        <v>106545</v>
      </c>
      <c r="I139" s="155"/>
    </row>
    <row r="140" spans="1:9" ht="16.5" thickBot="1">
      <c r="A140" s="468" t="s">
        <v>601</v>
      </c>
      <c r="B140" s="661">
        <v>80</v>
      </c>
      <c r="C140" s="661">
        <v>300</v>
      </c>
      <c r="D140" s="661">
        <v>5000</v>
      </c>
      <c r="E140" s="655">
        <v>2753</v>
      </c>
      <c r="F140" s="659">
        <v>108636</v>
      </c>
      <c r="G140" s="454">
        <f t="shared" si="1"/>
        <v>108636</v>
      </c>
      <c r="I140" s="155"/>
    </row>
    <row r="141" spans="1:9" ht="15.75">
      <c r="A141" s="464" t="s">
        <v>602</v>
      </c>
      <c r="B141" s="465">
        <v>80</v>
      </c>
      <c r="C141" s="465">
        <v>380</v>
      </c>
      <c r="D141" s="465">
        <v>800</v>
      </c>
      <c r="E141" s="653">
        <v>347</v>
      </c>
      <c r="F141" s="659">
        <v>25799</v>
      </c>
      <c r="G141" s="452">
        <f t="shared" ref="G141:G204" si="2">(F141-F141*$B$4)</f>
        <v>25799</v>
      </c>
      <c r="I141" s="155"/>
    </row>
    <row r="142" spans="1:9" ht="15.75">
      <c r="A142" s="466" t="s">
        <v>603</v>
      </c>
      <c r="B142" s="467">
        <v>80</v>
      </c>
      <c r="C142" s="467">
        <v>380</v>
      </c>
      <c r="D142" s="467">
        <v>900</v>
      </c>
      <c r="E142" s="654">
        <v>414</v>
      </c>
      <c r="F142" s="659">
        <v>28386</v>
      </c>
      <c r="G142" s="453">
        <f t="shared" si="2"/>
        <v>28386</v>
      </c>
      <c r="I142" s="155"/>
    </row>
    <row r="143" spans="1:9" ht="15.75">
      <c r="A143" s="466" t="s">
        <v>604</v>
      </c>
      <c r="B143" s="467">
        <v>80</v>
      </c>
      <c r="C143" s="467">
        <v>380</v>
      </c>
      <c r="D143" s="467">
        <v>1000</v>
      </c>
      <c r="E143" s="654">
        <v>481</v>
      </c>
      <c r="F143" s="659">
        <v>30973</v>
      </c>
      <c r="G143" s="453">
        <f t="shared" si="2"/>
        <v>30973</v>
      </c>
      <c r="I143" s="155"/>
    </row>
    <row r="144" spans="1:9" ht="15.75">
      <c r="A144" s="466" t="s">
        <v>605</v>
      </c>
      <c r="B144" s="467">
        <v>80</v>
      </c>
      <c r="C144" s="467">
        <v>380</v>
      </c>
      <c r="D144" s="467">
        <v>1100</v>
      </c>
      <c r="E144" s="654">
        <v>548</v>
      </c>
      <c r="F144" s="659">
        <v>33559</v>
      </c>
      <c r="G144" s="453">
        <f t="shared" si="2"/>
        <v>33559</v>
      </c>
      <c r="I144" s="155"/>
    </row>
    <row r="145" spans="1:9" ht="15.75">
      <c r="A145" s="466" t="s">
        <v>606</v>
      </c>
      <c r="B145" s="467">
        <v>80</v>
      </c>
      <c r="C145" s="467">
        <v>380</v>
      </c>
      <c r="D145" s="467">
        <v>1200</v>
      </c>
      <c r="E145" s="654">
        <v>615</v>
      </c>
      <c r="F145" s="659">
        <v>36146</v>
      </c>
      <c r="G145" s="453">
        <f t="shared" si="2"/>
        <v>36146</v>
      </c>
      <c r="I145" s="155"/>
    </row>
    <row r="146" spans="1:9" ht="15.75">
      <c r="A146" s="466" t="s">
        <v>607</v>
      </c>
      <c r="B146" s="467">
        <v>80</v>
      </c>
      <c r="C146" s="467">
        <v>380</v>
      </c>
      <c r="D146" s="467">
        <v>1300</v>
      </c>
      <c r="E146" s="654">
        <v>681</v>
      </c>
      <c r="F146" s="659">
        <v>38732</v>
      </c>
      <c r="G146" s="453">
        <f t="shared" si="2"/>
        <v>38732</v>
      </c>
      <c r="I146" s="155"/>
    </row>
    <row r="147" spans="1:9" ht="15.75">
      <c r="A147" s="466" t="s">
        <v>608</v>
      </c>
      <c r="B147" s="467">
        <v>80</v>
      </c>
      <c r="C147" s="467">
        <v>380</v>
      </c>
      <c r="D147" s="467">
        <v>1400</v>
      </c>
      <c r="E147" s="654">
        <v>748</v>
      </c>
      <c r="F147" s="659">
        <v>41319</v>
      </c>
      <c r="G147" s="453">
        <f t="shared" si="2"/>
        <v>41319</v>
      </c>
      <c r="I147" s="155"/>
    </row>
    <row r="148" spans="1:9" ht="15.75">
      <c r="A148" s="466" t="s">
        <v>609</v>
      </c>
      <c r="B148" s="467">
        <v>80</v>
      </c>
      <c r="C148" s="467">
        <v>380</v>
      </c>
      <c r="D148" s="467">
        <v>1500</v>
      </c>
      <c r="E148" s="654">
        <v>815</v>
      </c>
      <c r="F148" s="659">
        <v>43905</v>
      </c>
      <c r="G148" s="453">
        <f t="shared" si="2"/>
        <v>43905</v>
      </c>
      <c r="I148" s="155"/>
    </row>
    <row r="149" spans="1:9" ht="15.75">
      <c r="A149" s="466" t="s">
        <v>610</v>
      </c>
      <c r="B149" s="467">
        <v>80</v>
      </c>
      <c r="C149" s="467">
        <v>380</v>
      </c>
      <c r="D149" s="467">
        <v>1600</v>
      </c>
      <c r="E149" s="654">
        <v>882</v>
      </c>
      <c r="F149" s="659">
        <v>46492</v>
      </c>
      <c r="G149" s="453">
        <f t="shared" si="2"/>
        <v>46492</v>
      </c>
      <c r="I149" s="155"/>
    </row>
    <row r="150" spans="1:9" ht="15.75">
      <c r="A150" s="466" t="s">
        <v>611</v>
      </c>
      <c r="B150" s="467">
        <v>80</v>
      </c>
      <c r="C150" s="467">
        <v>380</v>
      </c>
      <c r="D150" s="467">
        <v>1700</v>
      </c>
      <c r="E150" s="654">
        <v>949</v>
      </c>
      <c r="F150" s="659">
        <v>49078</v>
      </c>
      <c r="G150" s="453">
        <f t="shared" si="2"/>
        <v>49078</v>
      </c>
      <c r="I150" s="155"/>
    </row>
    <row r="151" spans="1:9" ht="15.75">
      <c r="A151" s="466" t="s">
        <v>612</v>
      </c>
      <c r="B151" s="467">
        <v>80</v>
      </c>
      <c r="C151" s="467">
        <v>380</v>
      </c>
      <c r="D151" s="467">
        <v>1800</v>
      </c>
      <c r="E151" s="654">
        <v>1015</v>
      </c>
      <c r="F151" s="659">
        <v>51665</v>
      </c>
      <c r="G151" s="453">
        <f t="shared" si="2"/>
        <v>51665</v>
      </c>
      <c r="I151" s="155"/>
    </row>
    <row r="152" spans="1:9" ht="15.75">
      <c r="A152" s="466" t="s">
        <v>613</v>
      </c>
      <c r="B152" s="467">
        <v>80</v>
      </c>
      <c r="C152" s="467">
        <v>380</v>
      </c>
      <c r="D152" s="467">
        <v>1900</v>
      </c>
      <c r="E152" s="654">
        <v>1082</v>
      </c>
      <c r="F152" s="659">
        <v>54251</v>
      </c>
      <c r="G152" s="453">
        <f t="shared" si="2"/>
        <v>54251</v>
      </c>
      <c r="I152" s="155"/>
    </row>
    <row r="153" spans="1:9" ht="15.75">
      <c r="A153" s="466" t="s">
        <v>614</v>
      </c>
      <c r="B153" s="467">
        <v>80</v>
      </c>
      <c r="C153" s="467">
        <v>380</v>
      </c>
      <c r="D153" s="467">
        <v>2000</v>
      </c>
      <c r="E153" s="654">
        <v>1149</v>
      </c>
      <c r="F153" s="659">
        <v>56838</v>
      </c>
      <c r="G153" s="453">
        <f t="shared" si="2"/>
        <v>56838</v>
      </c>
      <c r="I153" s="155"/>
    </row>
    <row r="154" spans="1:9" ht="15.75">
      <c r="A154" s="466" t="s">
        <v>615</v>
      </c>
      <c r="B154" s="467">
        <v>80</v>
      </c>
      <c r="C154" s="467">
        <v>380</v>
      </c>
      <c r="D154" s="467">
        <v>2100</v>
      </c>
      <c r="E154" s="654">
        <v>1216</v>
      </c>
      <c r="F154" s="659">
        <v>59425</v>
      </c>
      <c r="G154" s="453">
        <f t="shared" si="2"/>
        <v>59425</v>
      </c>
      <c r="I154" s="155"/>
    </row>
    <row r="155" spans="1:9" ht="15.75">
      <c r="A155" s="466" t="s">
        <v>616</v>
      </c>
      <c r="B155" s="467">
        <v>80</v>
      </c>
      <c r="C155" s="467">
        <v>380</v>
      </c>
      <c r="D155" s="467">
        <v>2200</v>
      </c>
      <c r="E155" s="654">
        <v>1283</v>
      </c>
      <c r="F155" s="659">
        <v>62011</v>
      </c>
      <c r="G155" s="453">
        <f t="shared" si="2"/>
        <v>62011</v>
      </c>
      <c r="I155" s="155"/>
    </row>
    <row r="156" spans="1:9" ht="15.75" customHeight="1">
      <c r="A156" s="466" t="s">
        <v>617</v>
      </c>
      <c r="B156" s="467">
        <v>80</v>
      </c>
      <c r="C156" s="467">
        <v>380</v>
      </c>
      <c r="D156" s="467">
        <v>2300</v>
      </c>
      <c r="E156" s="654">
        <v>1349</v>
      </c>
      <c r="F156" s="659">
        <v>64598</v>
      </c>
      <c r="G156" s="453">
        <f t="shared" si="2"/>
        <v>64598</v>
      </c>
      <c r="I156" s="155"/>
    </row>
    <row r="157" spans="1:9" ht="15.75">
      <c r="A157" s="466" t="s">
        <v>618</v>
      </c>
      <c r="B157" s="467">
        <v>80</v>
      </c>
      <c r="C157" s="467">
        <v>380</v>
      </c>
      <c r="D157" s="467">
        <v>2400</v>
      </c>
      <c r="E157" s="654">
        <v>1416</v>
      </c>
      <c r="F157" s="659">
        <v>67184</v>
      </c>
      <c r="G157" s="453">
        <f t="shared" si="2"/>
        <v>67184</v>
      </c>
      <c r="I157" s="155"/>
    </row>
    <row r="158" spans="1:9" ht="15.75">
      <c r="A158" s="466" t="s">
        <v>619</v>
      </c>
      <c r="B158" s="467">
        <v>80</v>
      </c>
      <c r="C158" s="467">
        <v>380</v>
      </c>
      <c r="D158" s="467">
        <v>2500</v>
      </c>
      <c r="E158" s="654">
        <v>1483</v>
      </c>
      <c r="F158" s="659">
        <v>69771</v>
      </c>
      <c r="G158" s="453">
        <f t="shared" si="2"/>
        <v>69771</v>
      </c>
      <c r="I158" s="155"/>
    </row>
    <row r="159" spans="1:9" ht="15.75">
      <c r="A159" s="466" t="s">
        <v>620</v>
      </c>
      <c r="B159" s="467">
        <v>80</v>
      </c>
      <c r="C159" s="467">
        <v>380</v>
      </c>
      <c r="D159" s="467">
        <v>2600</v>
      </c>
      <c r="E159" s="654">
        <v>1550</v>
      </c>
      <c r="F159" s="659">
        <v>72357</v>
      </c>
      <c r="G159" s="453">
        <f t="shared" si="2"/>
        <v>72357</v>
      </c>
      <c r="I159" s="155"/>
    </row>
    <row r="160" spans="1:9" ht="15.75">
      <c r="A160" s="466" t="s">
        <v>621</v>
      </c>
      <c r="B160" s="467">
        <v>80</v>
      </c>
      <c r="C160" s="467">
        <v>380</v>
      </c>
      <c r="D160" s="467">
        <v>2700</v>
      </c>
      <c r="E160" s="654">
        <v>1617</v>
      </c>
      <c r="F160" s="659">
        <v>74944</v>
      </c>
      <c r="G160" s="453">
        <f t="shared" si="2"/>
        <v>74944</v>
      </c>
      <c r="I160" s="155"/>
    </row>
    <row r="161" spans="1:9" ht="15.75">
      <c r="A161" s="466" t="s">
        <v>622</v>
      </c>
      <c r="B161" s="467">
        <v>80</v>
      </c>
      <c r="C161" s="467">
        <v>380</v>
      </c>
      <c r="D161" s="467">
        <v>2800</v>
      </c>
      <c r="E161" s="654">
        <v>1683</v>
      </c>
      <c r="F161" s="659">
        <v>77530</v>
      </c>
      <c r="G161" s="453">
        <f t="shared" si="2"/>
        <v>77530</v>
      </c>
      <c r="I161" s="155"/>
    </row>
    <row r="162" spans="1:9" ht="15.75">
      <c r="A162" s="466" t="s">
        <v>623</v>
      </c>
      <c r="B162" s="467">
        <v>80</v>
      </c>
      <c r="C162" s="467">
        <v>380</v>
      </c>
      <c r="D162" s="467">
        <v>2900</v>
      </c>
      <c r="E162" s="654">
        <v>1750</v>
      </c>
      <c r="F162" s="659">
        <v>80117</v>
      </c>
      <c r="G162" s="453">
        <f t="shared" si="2"/>
        <v>80117</v>
      </c>
      <c r="I162" s="155"/>
    </row>
    <row r="163" spans="1:9" ht="15.75">
      <c r="A163" s="466" t="s">
        <v>624</v>
      </c>
      <c r="B163" s="467">
        <v>80</v>
      </c>
      <c r="C163" s="467">
        <v>380</v>
      </c>
      <c r="D163" s="467">
        <v>3000</v>
      </c>
      <c r="E163" s="654">
        <v>1817</v>
      </c>
      <c r="F163" s="659">
        <v>82704</v>
      </c>
      <c r="G163" s="453">
        <f t="shared" si="2"/>
        <v>82704</v>
      </c>
      <c r="I163" s="155"/>
    </row>
    <row r="164" spans="1:9" ht="15.75">
      <c r="A164" s="466" t="s">
        <v>625</v>
      </c>
      <c r="B164" s="467">
        <v>80</v>
      </c>
      <c r="C164" s="467">
        <v>380</v>
      </c>
      <c r="D164" s="467">
        <v>3100</v>
      </c>
      <c r="E164" s="654">
        <v>1884</v>
      </c>
      <c r="F164" s="659">
        <v>85290</v>
      </c>
      <c r="G164" s="453">
        <f t="shared" si="2"/>
        <v>85290</v>
      </c>
      <c r="I164" s="155"/>
    </row>
    <row r="165" spans="1:9" ht="15.75">
      <c r="A165" s="466" t="s">
        <v>626</v>
      </c>
      <c r="B165" s="467">
        <v>80</v>
      </c>
      <c r="C165" s="467">
        <v>380</v>
      </c>
      <c r="D165" s="467">
        <v>3200</v>
      </c>
      <c r="E165" s="654">
        <v>1951</v>
      </c>
      <c r="F165" s="659">
        <v>87877</v>
      </c>
      <c r="G165" s="453">
        <f t="shared" si="2"/>
        <v>87877</v>
      </c>
      <c r="I165" s="155"/>
    </row>
    <row r="166" spans="1:9" ht="15.75">
      <c r="A166" s="466" t="s">
        <v>627</v>
      </c>
      <c r="B166" s="467">
        <v>80</v>
      </c>
      <c r="C166" s="467">
        <v>380</v>
      </c>
      <c r="D166" s="467">
        <v>3300</v>
      </c>
      <c r="E166" s="654">
        <v>2017</v>
      </c>
      <c r="F166" s="659">
        <v>90463</v>
      </c>
      <c r="G166" s="453">
        <f t="shared" si="2"/>
        <v>90463</v>
      </c>
      <c r="I166" s="155"/>
    </row>
    <row r="167" spans="1:9" ht="15.75">
      <c r="A167" s="466" t="s">
        <v>628</v>
      </c>
      <c r="B167" s="467">
        <v>80</v>
      </c>
      <c r="C167" s="467">
        <v>380</v>
      </c>
      <c r="D167" s="467">
        <v>3400</v>
      </c>
      <c r="E167" s="654">
        <v>2084</v>
      </c>
      <c r="F167" s="659">
        <v>93050</v>
      </c>
      <c r="G167" s="453">
        <f t="shared" si="2"/>
        <v>93050</v>
      </c>
      <c r="I167" s="155"/>
    </row>
    <row r="168" spans="1:9" ht="15.75">
      <c r="A168" s="466" t="s">
        <v>629</v>
      </c>
      <c r="B168" s="467">
        <v>80</v>
      </c>
      <c r="C168" s="467">
        <v>380</v>
      </c>
      <c r="D168" s="467">
        <v>3500</v>
      </c>
      <c r="E168" s="654">
        <v>2151</v>
      </c>
      <c r="F168" s="659">
        <v>95636</v>
      </c>
      <c r="G168" s="453">
        <f t="shared" si="2"/>
        <v>95636</v>
      </c>
      <c r="I168" s="155"/>
    </row>
    <row r="169" spans="1:9" ht="15.75">
      <c r="A169" s="466" t="s">
        <v>630</v>
      </c>
      <c r="B169" s="467">
        <v>80</v>
      </c>
      <c r="C169" s="467">
        <v>380</v>
      </c>
      <c r="D169" s="467">
        <v>3600</v>
      </c>
      <c r="E169" s="654">
        <v>2184</v>
      </c>
      <c r="F169" s="659">
        <v>98223</v>
      </c>
      <c r="G169" s="453">
        <f t="shared" si="2"/>
        <v>98223</v>
      </c>
      <c r="I169" s="155"/>
    </row>
    <row r="170" spans="1:9" ht="15.75">
      <c r="A170" s="466" t="s">
        <v>631</v>
      </c>
      <c r="B170" s="467">
        <v>80</v>
      </c>
      <c r="C170" s="467">
        <v>380</v>
      </c>
      <c r="D170" s="467">
        <v>3700</v>
      </c>
      <c r="E170" s="654">
        <v>2251</v>
      </c>
      <c r="F170" s="659">
        <v>100809</v>
      </c>
      <c r="G170" s="453">
        <f t="shared" si="2"/>
        <v>100809</v>
      </c>
      <c r="I170" s="155"/>
    </row>
    <row r="171" spans="1:9" ht="15.75">
      <c r="A171" s="466" t="s">
        <v>632</v>
      </c>
      <c r="B171" s="467">
        <v>80</v>
      </c>
      <c r="C171" s="467">
        <v>380</v>
      </c>
      <c r="D171" s="467">
        <v>3800</v>
      </c>
      <c r="E171" s="654">
        <v>2318</v>
      </c>
      <c r="F171" s="659">
        <v>103396</v>
      </c>
      <c r="G171" s="453">
        <f t="shared" si="2"/>
        <v>103396</v>
      </c>
      <c r="I171" s="155"/>
    </row>
    <row r="172" spans="1:9" ht="15.75">
      <c r="A172" s="466" t="s">
        <v>633</v>
      </c>
      <c r="B172" s="467">
        <v>80</v>
      </c>
      <c r="C172" s="467">
        <v>380</v>
      </c>
      <c r="D172" s="467">
        <v>3900</v>
      </c>
      <c r="E172" s="654">
        <v>2385</v>
      </c>
      <c r="F172" s="659">
        <v>105983</v>
      </c>
      <c r="G172" s="453">
        <f t="shared" si="2"/>
        <v>105983</v>
      </c>
      <c r="I172" s="155"/>
    </row>
    <row r="173" spans="1:9" ht="15.75">
      <c r="A173" s="466" t="s">
        <v>634</v>
      </c>
      <c r="B173" s="467">
        <v>80</v>
      </c>
      <c r="C173" s="467">
        <v>380</v>
      </c>
      <c r="D173" s="467">
        <v>4000</v>
      </c>
      <c r="E173" s="654">
        <v>2452</v>
      </c>
      <c r="F173" s="659">
        <v>108569</v>
      </c>
      <c r="G173" s="453">
        <f t="shared" si="2"/>
        <v>108569</v>
      </c>
      <c r="I173" s="155"/>
    </row>
    <row r="174" spans="1:9" ht="15.75">
      <c r="A174" s="466" t="s">
        <v>635</v>
      </c>
      <c r="B174" s="467">
        <v>80</v>
      </c>
      <c r="C174" s="467">
        <v>380</v>
      </c>
      <c r="D174" s="467">
        <v>4100</v>
      </c>
      <c r="E174" s="654">
        <v>2518</v>
      </c>
      <c r="F174" s="659">
        <v>111156</v>
      </c>
      <c r="G174" s="453">
        <f t="shared" si="2"/>
        <v>111156</v>
      </c>
      <c r="I174" s="155"/>
    </row>
    <row r="175" spans="1:9" ht="15.75">
      <c r="A175" s="466" t="s">
        <v>636</v>
      </c>
      <c r="B175" s="467">
        <v>80</v>
      </c>
      <c r="C175" s="467">
        <v>380</v>
      </c>
      <c r="D175" s="467">
        <v>4200</v>
      </c>
      <c r="E175" s="654">
        <v>2585</v>
      </c>
      <c r="F175" s="659">
        <v>113742</v>
      </c>
      <c r="G175" s="453">
        <f t="shared" si="2"/>
        <v>113742</v>
      </c>
      <c r="I175" s="155"/>
    </row>
    <row r="176" spans="1:9" ht="15.75">
      <c r="A176" s="466" t="s">
        <v>637</v>
      </c>
      <c r="B176" s="467">
        <v>80</v>
      </c>
      <c r="C176" s="467">
        <v>380</v>
      </c>
      <c r="D176" s="467">
        <v>4300</v>
      </c>
      <c r="E176" s="654">
        <v>2652</v>
      </c>
      <c r="F176" s="659">
        <v>116329</v>
      </c>
      <c r="G176" s="453">
        <f t="shared" si="2"/>
        <v>116329</v>
      </c>
      <c r="I176" s="155"/>
    </row>
    <row r="177" spans="1:9" ht="15.75">
      <c r="A177" s="466" t="s">
        <v>638</v>
      </c>
      <c r="B177" s="467">
        <v>80</v>
      </c>
      <c r="C177" s="467">
        <v>380</v>
      </c>
      <c r="D177" s="467">
        <v>4400</v>
      </c>
      <c r="E177" s="654">
        <v>2719</v>
      </c>
      <c r="F177" s="659">
        <v>118915</v>
      </c>
      <c r="G177" s="453">
        <f t="shared" si="2"/>
        <v>118915</v>
      </c>
      <c r="I177" s="155"/>
    </row>
    <row r="178" spans="1:9" ht="15.75">
      <c r="A178" s="466" t="s">
        <v>639</v>
      </c>
      <c r="B178" s="467">
        <v>80</v>
      </c>
      <c r="C178" s="467">
        <v>380</v>
      </c>
      <c r="D178" s="467">
        <v>4500</v>
      </c>
      <c r="E178" s="654">
        <v>2786</v>
      </c>
      <c r="F178" s="659">
        <v>121502</v>
      </c>
      <c r="G178" s="453">
        <f t="shared" si="2"/>
        <v>121502</v>
      </c>
      <c r="I178" s="155"/>
    </row>
    <row r="179" spans="1:9" ht="15.75">
      <c r="A179" s="466" t="s">
        <v>640</v>
      </c>
      <c r="B179" s="467">
        <v>80</v>
      </c>
      <c r="C179" s="467">
        <v>380</v>
      </c>
      <c r="D179" s="467">
        <v>4600</v>
      </c>
      <c r="E179" s="654">
        <v>2852</v>
      </c>
      <c r="F179" s="659">
        <v>124088</v>
      </c>
      <c r="G179" s="453">
        <f t="shared" si="2"/>
        <v>124088</v>
      </c>
      <c r="I179" s="155"/>
    </row>
    <row r="180" spans="1:9" ht="15.75" customHeight="1">
      <c r="A180" s="466" t="s">
        <v>641</v>
      </c>
      <c r="B180" s="467">
        <v>80</v>
      </c>
      <c r="C180" s="467">
        <v>380</v>
      </c>
      <c r="D180" s="467">
        <v>4700</v>
      </c>
      <c r="E180" s="654">
        <v>2919</v>
      </c>
      <c r="F180" s="659">
        <v>126675</v>
      </c>
      <c r="G180" s="453">
        <f t="shared" si="2"/>
        <v>126675</v>
      </c>
      <c r="I180" s="155"/>
    </row>
    <row r="181" spans="1:9" ht="15.75">
      <c r="A181" s="466" t="s">
        <v>642</v>
      </c>
      <c r="B181" s="467">
        <v>80</v>
      </c>
      <c r="C181" s="467">
        <v>380</v>
      </c>
      <c r="D181" s="467">
        <v>4800</v>
      </c>
      <c r="E181" s="654">
        <v>2986</v>
      </c>
      <c r="F181" s="659">
        <v>129261</v>
      </c>
      <c r="G181" s="453">
        <f t="shared" si="2"/>
        <v>129261</v>
      </c>
      <c r="I181" s="155"/>
    </row>
    <row r="182" spans="1:9" ht="15.75">
      <c r="A182" s="466" t="s">
        <v>643</v>
      </c>
      <c r="B182" s="467">
        <v>80</v>
      </c>
      <c r="C182" s="467">
        <v>380</v>
      </c>
      <c r="D182" s="467">
        <v>4900</v>
      </c>
      <c r="E182" s="654">
        <v>3053</v>
      </c>
      <c r="F182" s="659">
        <v>131848</v>
      </c>
      <c r="G182" s="453">
        <f t="shared" si="2"/>
        <v>131848</v>
      </c>
      <c r="I182" s="155"/>
    </row>
    <row r="183" spans="1:9" ht="16.5" thickBot="1">
      <c r="A183" s="468" t="s">
        <v>644</v>
      </c>
      <c r="B183" s="661">
        <v>80</v>
      </c>
      <c r="C183" s="661">
        <v>380</v>
      </c>
      <c r="D183" s="661">
        <v>5000</v>
      </c>
      <c r="E183" s="655">
        <v>3120</v>
      </c>
      <c r="F183" s="659">
        <v>134435</v>
      </c>
      <c r="G183" s="454">
        <f t="shared" si="2"/>
        <v>134435</v>
      </c>
      <c r="I183" s="155"/>
    </row>
    <row r="184" spans="1:9" ht="15.75">
      <c r="A184" s="464" t="s">
        <v>645</v>
      </c>
      <c r="B184" s="465">
        <v>100</v>
      </c>
      <c r="C184" s="465">
        <v>200</v>
      </c>
      <c r="D184" s="465">
        <v>800</v>
      </c>
      <c r="E184" s="653">
        <v>251</v>
      </c>
      <c r="F184" s="659">
        <v>17654</v>
      </c>
      <c r="G184" s="452">
        <f t="shared" si="2"/>
        <v>17654</v>
      </c>
      <c r="I184" s="155"/>
    </row>
    <row r="185" spans="1:9" ht="15.75">
      <c r="A185" s="466" t="s">
        <v>646</v>
      </c>
      <c r="B185" s="467">
        <v>100</v>
      </c>
      <c r="C185" s="467">
        <v>200</v>
      </c>
      <c r="D185" s="467">
        <v>900</v>
      </c>
      <c r="E185" s="654">
        <v>300</v>
      </c>
      <c r="F185" s="659">
        <v>19406</v>
      </c>
      <c r="G185" s="453">
        <f t="shared" si="2"/>
        <v>19406</v>
      </c>
      <c r="I185" s="155"/>
    </row>
    <row r="186" spans="1:9" ht="15.75">
      <c r="A186" s="466" t="s">
        <v>647</v>
      </c>
      <c r="B186" s="467">
        <v>100</v>
      </c>
      <c r="C186" s="467">
        <v>200</v>
      </c>
      <c r="D186" s="467">
        <v>1000</v>
      </c>
      <c r="E186" s="654">
        <v>348</v>
      </c>
      <c r="F186" s="659">
        <v>21158</v>
      </c>
      <c r="G186" s="453">
        <f t="shared" si="2"/>
        <v>21158</v>
      </c>
      <c r="I186" s="155"/>
    </row>
    <row r="187" spans="1:9" ht="15.75">
      <c r="A187" s="466" t="s">
        <v>648</v>
      </c>
      <c r="B187" s="467">
        <v>100</v>
      </c>
      <c r="C187" s="467">
        <v>200</v>
      </c>
      <c r="D187" s="467">
        <v>1100</v>
      </c>
      <c r="E187" s="654">
        <v>396</v>
      </c>
      <c r="F187" s="659">
        <v>22909</v>
      </c>
      <c r="G187" s="453">
        <f t="shared" si="2"/>
        <v>22909</v>
      </c>
      <c r="I187" s="155"/>
    </row>
    <row r="188" spans="1:9" ht="15.75">
      <c r="A188" s="466" t="s">
        <v>649</v>
      </c>
      <c r="B188" s="467">
        <v>100</v>
      </c>
      <c r="C188" s="467">
        <v>200</v>
      </c>
      <c r="D188" s="467">
        <v>1200</v>
      </c>
      <c r="E188" s="654">
        <v>445</v>
      </c>
      <c r="F188" s="659">
        <v>24661</v>
      </c>
      <c r="G188" s="453">
        <f t="shared" si="2"/>
        <v>24661</v>
      </c>
      <c r="I188" s="155"/>
    </row>
    <row r="189" spans="1:9" ht="15.75">
      <c r="A189" s="466" t="s">
        <v>650</v>
      </c>
      <c r="B189" s="467">
        <v>100</v>
      </c>
      <c r="C189" s="467">
        <v>200</v>
      </c>
      <c r="D189" s="467">
        <v>1300</v>
      </c>
      <c r="E189" s="654">
        <v>493</v>
      </c>
      <c r="F189" s="659">
        <v>26412</v>
      </c>
      <c r="G189" s="453">
        <f t="shared" si="2"/>
        <v>26412</v>
      </c>
      <c r="I189" s="155"/>
    </row>
    <row r="190" spans="1:9" ht="15.75">
      <c r="A190" s="466" t="s">
        <v>651</v>
      </c>
      <c r="B190" s="467">
        <v>100</v>
      </c>
      <c r="C190" s="467">
        <v>200</v>
      </c>
      <c r="D190" s="467">
        <v>1400</v>
      </c>
      <c r="E190" s="654">
        <v>541</v>
      </c>
      <c r="F190" s="659">
        <v>28164</v>
      </c>
      <c r="G190" s="453">
        <f t="shared" si="2"/>
        <v>28164</v>
      </c>
      <c r="I190" s="155"/>
    </row>
    <row r="191" spans="1:9" ht="15.75">
      <c r="A191" s="466" t="s">
        <v>652</v>
      </c>
      <c r="B191" s="467">
        <v>100</v>
      </c>
      <c r="C191" s="467">
        <v>200</v>
      </c>
      <c r="D191" s="467">
        <v>1500</v>
      </c>
      <c r="E191" s="654">
        <v>590</v>
      </c>
      <c r="F191" s="659">
        <v>29916</v>
      </c>
      <c r="G191" s="453">
        <f t="shared" si="2"/>
        <v>29916</v>
      </c>
      <c r="I191" s="155"/>
    </row>
    <row r="192" spans="1:9" ht="15.75">
      <c r="A192" s="466" t="s">
        <v>653</v>
      </c>
      <c r="B192" s="467">
        <v>100</v>
      </c>
      <c r="C192" s="467">
        <v>200</v>
      </c>
      <c r="D192" s="467">
        <v>1600</v>
      </c>
      <c r="E192" s="654">
        <v>638</v>
      </c>
      <c r="F192" s="659">
        <v>31667</v>
      </c>
      <c r="G192" s="453">
        <f t="shared" si="2"/>
        <v>31667</v>
      </c>
      <c r="I192" s="155"/>
    </row>
    <row r="193" spans="1:9" ht="15.75">
      <c r="A193" s="466" t="s">
        <v>654</v>
      </c>
      <c r="B193" s="467">
        <v>100</v>
      </c>
      <c r="C193" s="467">
        <v>200</v>
      </c>
      <c r="D193" s="467">
        <v>1700</v>
      </c>
      <c r="E193" s="654">
        <v>686</v>
      </c>
      <c r="F193" s="659">
        <v>33419</v>
      </c>
      <c r="G193" s="453">
        <f t="shared" si="2"/>
        <v>33419</v>
      </c>
      <c r="I193" s="155"/>
    </row>
    <row r="194" spans="1:9" ht="15.75">
      <c r="A194" s="466" t="s">
        <v>655</v>
      </c>
      <c r="B194" s="467">
        <v>100</v>
      </c>
      <c r="C194" s="467">
        <v>200</v>
      </c>
      <c r="D194" s="467">
        <v>1800</v>
      </c>
      <c r="E194" s="654">
        <v>735</v>
      </c>
      <c r="F194" s="659">
        <v>35171</v>
      </c>
      <c r="G194" s="453">
        <f t="shared" si="2"/>
        <v>35171</v>
      </c>
      <c r="I194" s="155"/>
    </row>
    <row r="195" spans="1:9" ht="15.75">
      <c r="A195" s="466" t="s">
        <v>656</v>
      </c>
      <c r="B195" s="467">
        <v>100</v>
      </c>
      <c r="C195" s="467">
        <v>200</v>
      </c>
      <c r="D195" s="467">
        <v>1900</v>
      </c>
      <c r="E195" s="654">
        <v>783</v>
      </c>
      <c r="F195" s="659">
        <v>36922</v>
      </c>
      <c r="G195" s="453">
        <f t="shared" si="2"/>
        <v>36922</v>
      </c>
      <c r="I195" s="155"/>
    </row>
    <row r="196" spans="1:9" ht="15.75">
      <c r="A196" s="466" t="s">
        <v>657</v>
      </c>
      <c r="B196" s="467">
        <v>100</v>
      </c>
      <c r="C196" s="467">
        <v>200</v>
      </c>
      <c r="D196" s="467">
        <v>2000</v>
      </c>
      <c r="E196" s="654">
        <v>831</v>
      </c>
      <c r="F196" s="659">
        <v>38674</v>
      </c>
      <c r="G196" s="453">
        <f t="shared" si="2"/>
        <v>38674</v>
      </c>
      <c r="I196" s="155"/>
    </row>
    <row r="197" spans="1:9" ht="15.75">
      <c r="A197" s="466" t="s">
        <v>658</v>
      </c>
      <c r="B197" s="467">
        <v>100</v>
      </c>
      <c r="C197" s="467">
        <v>200</v>
      </c>
      <c r="D197" s="467">
        <v>2100</v>
      </c>
      <c r="E197" s="654">
        <v>880</v>
      </c>
      <c r="F197" s="659">
        <v>40426</v>
      </c>
      <c r="G197" s="453">
        <f t="shared" si="2"/>
        <v>40426</v>
      </c>
      <c r="I197" s="155"/>
    </row>
    <row r="198" spans="1:9" ht="15.75">
      <c r="A198" s="466" t="s">
        <v>659</v>
      </c>
      <c r="B198" s="467">
        <v>100</v>
      </c>
      <c r="C198" s="467">
        <v>200</v>
      </c>
      <c r="D198" s="467">
        <v>2200</v>
      </c>
      <c r="E198" s="654">
        <v>928</v>
      </c>
      <c r="F198" s="659">
        <v>42177</v>
      </c>
      <c r="G198" s="453">
        <f t="shared" si="2"/>
        <v>42177</v>
      </c>
      <c r="I198" s="155"/>
    </row>
    <row r="199" spans="1:9" ht="15.75">
      <c r="A199" s="466" t="s">
        <v>660</v>
      </c>
      <c r="B199" s="467">
        <v>100</v>
      </c>
      <c r="C199" s="467">
        <v>200</v>
      </c>
      <c r="D199" s="467">
        <v>2300</v>
      </c>
      <c r="E199" s="654">
        <v>976</v>
      </c>
      <c r="F199" s="659">
        <v>43929</v>
      </c>
      <c r="G199" s="453">
        <f t="shared" si="2"/>
        <v>43929</v>
      </c>
      <c r="I199" s="155"/>
    </row>
    <row r="200" spans="1:9" ht="15.75">
      <c r="A200" s="466" t="s">
        <v>661</v>
      </c>
      <c r="B200" s="467">
        <v>100</v>
      </c>
      <c r="C200" s="467">
        <v>200</v>
      </c>
      <c r="D200" s="467">
        <v>2400</v>
      </c>
      <c r="E200" s="654">
        <v>1025</v>
      </c>
      <c r="F200" s="659">
        <v>45680</v>
      </c>
      <c r="G200" s="453">
        <f t="shared" si="2"/>
        <v>45680</v>
      </c>
      <c r="I200" s="155"/>
    </row>
    <row r="201" spans="1:9" ht="15.75">
      <c r="A201" s="466" t="s">
        <v>662</v>
      </c>
      <c r="B201" s="467">
        <v>100</v>
      </c>
      <c r="C201" s="467">
        <v>200</v>
      </c>
      <c r="D201" s="467">
        <v>2500</v>
      </c>
      <c r="E201" s="654">
        <v>1073</v>
      </c>
      <c r="F201" s="659">
        <v>47432</v>
      </c>
      <c r="G201" s="453">
        <f t="shared" si="2"/>
        <v>47432</v>
      </c>
      <c r="I201" s="155"/>
    </row>
    <row r="202" spans="1:9" ht="15.75">
      <c r="A202" s="466" t="s">
        <v>663</v>
      </c>
      <c r="B202" s="467">
        <v>100</v>
      </c>
      <c r="C202" s="467">
        <v>200</v>
      </c>
      <c r="D202" s="467">
        <v>2600</v>
      </c>
      <c r="E202" s="654">
        <v>1121</v>
      </c>
      <c r="F202" s="659">
        <v>49184</v>
      </c>
      <c r="G202" s="453">
        <f t="shared" si="2"/>
        <v>49184</v>
      </c>
      <c r="I202" s="155"/>
    </row>
    <row r="203" spans="1:9" ht="15.75">
      <c r="A203" s="466" t="s">
        <v>664</v>
      </c>
      <c r="B203" s="467">
        <v>100</v>
      </c>
      <c r="C203" s="467">
        <v>200</v>
      </c>
      <c r="D203" s="467">
        <v>2700</v>
      </c>
      <c r="E203" s="654">
        <v>1170</v>
      </c>
      <c r="F203" s="659">
        <v>50935</v>
      </c>
      <c r="G203" s="453">
        <f t="shared" si="2"/>
        <v>50935</v>
      </c>
      <c r="I203" s="155"/>
    </row>
    <row r="204" spans="1:9" ht="15.75">
      <c r="A204" s="466" t="s">
        <v>665</v>
      </c>
      <c r="B204" s="467">
        <v>100</v>
      </c>
      <c r="C204" s="467">
        <v>200</v>
      </c>
      <c r="D204" s="467">
        <v>2800</v>
      </c>
      <c r="E204" s="654">
        <v>1218</v>
      </c>
      <c r="F204" s="659">
        <v>52687</v>
      </c>
      <c r="G204" s="453">
        <f t="shared" si="2"/>
        <v>52687</v>
      </c>
      <c r="I204" s="155"/>
    </row>
    <row r="205" spans="1:9" ht="15.75" customHeight="1">
      <c r="A205" s="466" t="s">
        <v>666</v>
      </c>
      <c r="B205" s="467">
        <v>100</v>
      </c>
      <c r="C205" s="467">
        <v>200</v>
      </c>
      <c r="D205" s="467">
        <v>2900</v>
      </c>
      <c r="E205" s="654">
        <v>1267</v>
      </c>
      <c r="F205" s="659">
        <v>54439</v>
      </c>
      <c r="G205" s="453">
        <f t="shared" ref="G205:G268" si="3">(F205-F205*$B$4)</f>
        <v>54439</v>
      </c>
      <c r="I205" s="155"/>
    </row>
    <row r="206" spans="1:9" ht="15.75" customHeight="1">
      <c r="A206" s="466" t="s">
        <v>667</v>
      </c>
      <c r="B206" s="467">
        <v>100</v>
      </c>
      <c r="C206" s="467">
        <v>200</v>
      </c>
      <c r="D206" s="467">
        <v>3000</v>
      </c>
      <c r="E206" s="654">
        <v>1315</v>
      </c>
      <c r="F206" s="659">
        <v>56190</v>
      </c>
      <c r="G206" s="453">
        <f t="shared" si="3"/>
        <v>56190</v>
      </c>
      <c r="I206" s="155"/>
    </row>
    <row r="207" spans="1:9" ht="15.75" customHeight="1">
      <c r="A207" s="466" t="s">
        <v>668</v>
      </c>
      <c r="B207" s="467">
        <v>100</v>
      </c>
      <c r="C207" s="467">
        <v>200</v>
      </c>
      <c r="D207" s="467">
        <v>3100</v>
      </c>
      <c r="E207" s="654">
        <v>1363</v>
      </c>
      <c r="F207" s="659">
        <v>57942</v>
      </c>
      <c r="G207" s="453">
        <f t="shared" si="3"/>
        <v>57942</v>
      </c>
      <c r="I207" s="155"/>
    </row>
    <row r="208" spans="1:9" ht="15.75" customHeight="1">
      <c r="A208" s="466" t="s">
        <v>669</v>
      </c>
      <c r="B208" s="467">
        <v>100</v>
      </c>
      <c r="C208" s="467">
        <v>200</v>
      </c>
      <c r="D208" s="467">
        <v>3200</v>
      </c>
      <c r="E208" s="654">
        <v>1412</v>
      </c>
      <c r="F208" s="659">
        <v>59694</v>
      </c>
      <c r="G208" s="453">
        <f t="shared" si="3"/>
        <v>59694</v>
      </c>
      <c r="I208" s="155"/>
    </row>
    <row r="209" spans="1:9" ht="15.75" customHeight="1">
      <c r="A209" s="466" t="s">
        <v>670</v>
      </c>
      <c r="B209" s="467">
        <v>100</v>
      </c>
      <c r="C209" s="467">
        <v>200</v>
      </c>
      <c r="D209" s="467">
        <v>3300</v>
      </c>
      <c r="E209" s="654">
        <v>1460</v>
      </c>
      <c r="F209" s="659">
        <v>61445</v>
      </c>
      <c r="G209" s="453">
        <f t="shared" si="3"/>
        <v>61445</v>
      </c>
      <c r="I209" s="155"/>
    </row>
    <row r="210" spans="1:9" ht="15.75" customHeight="1">
      <c r="A210" s="466" t="s">
        <v>671</v>
      </c>
      <c r="B210" s="467">
        <v>100</v>
      </c>
      <c r="C210" s="467">
        <v>200</v>
      </c>
      <c r="D210" s="467">
        <v>3400</v>
      </c>
      <c r="E210" s="654">
        <v>1508</v>
      </c>
      <c r="F210" s="659">
        <v>63197</v>
      </c>
      <c r="G210" s="453">
        <f t="shared" si="3"/>
        <v>63197</v>
      </c>
      <c r="I210" s="155"/>
    </row>
    <row r="211" spans="1:9" ht="15.75" customHeight="1">
      <c r="A211" s="466" t="s">
        <v>672</v>
      </c>
      <c r="B211" s="467">
        <v>100</v>
      </c>
      <c r="C211" s="467">
        <v>200</v>
      </c>
      <c r="D211" s="467">
        <v>3500</v>
      </c>
      <c r="E211" s="654">
        <v>1557</v>
      </c>
      <c r="F211" s="659">
        <v>64948</v>
      </c>
      <c r="G211" s="453">
        <f t="shared" si="3"/>
        <v>64948</v>
      </c>
      <c r="I211" s="155"/>
    </row>
    <row r="212" spans="1:9" ht="15.75" customHeight="1">
      <c r="A212" s="466" t="s">
        <v>673</v>
      </c>
      <c r="B212" s="467">
        <v>100</v>
      </c>
      <c r="C212" s="467">
        <v>200</v>
      </c>
      <c r="D212" s="467">
        <v>3600</v>
      </c>
      <c r="E212" s="654">
        <v>1581</v>
      </c>
      <c r="F212" s="659">
        <v>66700</v>
      </c>
      <c r="G212" s="453">
        <f t="shared" si="3"/>
        <v>66700</v>
      </c>
      <c r="I212" s="155"/>
    </row>
    <row r="213" spans="1:9" ht="15.75" customHeight="1">
      <c r="A213" s="466" t="s">
        <v>674</v>
      </c>
      <c r="B213" s="467">
        <v>100</v>
      </c>
      <c r="C213" s="467">
        <v>200</v>
      </c>
      <c r="D213" s="467">
        <v>3700</v>
      </c>
      <c r="E213" s="654">
        <v>1629</v>
      </c>
      <c r="F213" s="659">
        <v>68452</v>
      </c>
      <c r="G213" s="453">
        <f t="shared" si="3"/>
        <v>68452</v>
      </c>
      <c r="I213" s="155"/>
    </row>
    <row r="214" spans="1:9" ht="15.75" customHeight="1">
      <c r="A214" s="466" t="s">
        <v>675</v>
      </c>
      <c r="B214" s="467">
        <v>100</v>
      </c>
      <c r="C214" s="467">
        <v>200</v>
      </c>
      <c r="D214" s="467">
        <v>3800</v>
      </c>
      <c r="E214" s="654">
        <v>1677</v>
      </c>
      <c r="F214" s="659">
        <v>70203</v>
      </c>
      <c r="G214" s="453">
        <f t="shared" si="3"/>
        <v>70203</v>
      </c>
      <c r="I214" s="155"/>
    </row>
    <row r="215" spans="1:9" ht="15.75" customHeight="1">
      <c r="A215" s="466" t="s">
        <v>676</v>
      </c>
      <c r="B215" s="467">
        <v>100</v>
      </c>
      <c r="C215" s="467">
        <v>200</v>
      </c>
      <c r="D215" s="467">
        <v>3900</v>
      </c>
      <c r="E215" s="654">
        <v>1726</v>
      </c>
      <c r="F215" s="659">
        <v>71955</v>
      </c>
      <c r="G215" s="453">
        <f t="shared" si="3"/>
        <v>71955</v>
      </c>
      <c r="I215" s="155"/>
    </row>
    <row r="216" spans="1:9" ht="15.75" customHeight="1">
      <c r="A216" s="466" t="s">
        <v>677</v>
      </c>
      <c r="B216" s="467">
        <v>100</v>
      </c>
      <c r="C216" s="467">
        <v>200</v>
      </c>
      <c r="D216" s="467">
        <v>4000</v>
      </c>
      <c r="E216" s="654">
        <v>1774</v>
      </c>
      <c r="F216" s="659">
        <v>73707</v>
      </c>
      <c r="G216" s="453">
        <f t="shared" si="3"/>
        <v>73707</v>
      </c>
      <c r="I216" s="155"/>
    </row>
    <row r="217" spans="1:9" ht="15.75" customHeight="1">
      <c r="A217" s="466" t="s">
        <v>678</v>
      </c>
      <c r="B217" s="467">
        <v>100</v>
      </c>
      <c r="C217" s="467">
        <v>200</v>
      </c>
      <c r="D217" s="467">
        <v>4100</v>
      </c>
      <c r="E217" s="654">
        <v>1822</v>
      </c>
      <c r="F217" s="659">
        <v>75458</v>
      </c>
      <c r="G217" s="453">
        <f t="shared" si="3"/>
        <v>75458</v>
      </c>
      <c r="I217" s="155"/>
    </row>
    <row r="218" spans="1:9" ht="15.75" customHeight="1">
      <c r="A218" s="466" t="s">
        <v>679</v>
      </c>
      <c r="B218" s="467">
        <v>100</v>
      </c>
      <c r="C218" s="467">
        <v>200</v>
      </c>
      <c r="D218" s="467">
        <v>4200</v>
      </c>
      <c r="E218" s="654">
        <v>1871</v>
      </c>
      <c r="F218" s="659">
        <v>77210</v>
      </c>
      <c r="G218" s="453">
        <f t="shared" si="3"/>
        <v>77210</v>
      </c>
      <c r="I218" s="155"/>
    </row>
    <row r="219" spans="1:9" ht="15.75" customHeight="1">
      <c r="A219" s="466" t="s">
        <v>680</v>
      </c>
      <c r="B219" s="467">
        <v>100</v>
      </c>
      <c r="C219" s="467">
        <v>200</v>
      </c>
      <c r="D219" s="467">
        <v>4300</v>
      </c>
      <c r="E219" s="654">
        <v>1919</v>
      </c>
      <c r="F219" s="659">
        <v>78962</v>
      </c>
      <c r="G219" s="453">
        <f t="shared" si="3"/>
        <v>78962</v>
      </c>
      <c r="I219" s="155"/>
    </row>
    <row r="220" spans="1:9" ht="15.75" customHeight="1">
      <c r="A220" s="466" t="s">
        <v>681</v>
      </c>
      <c r="B220" s="467">
        <v>100</v>
      </c>
      <c r="C220" s="467">
        <v>200</v>
      </c>
      <c r="D220" s="467">
        <v>4400</v>
      </c>
      <c r="E220" s="654">
        <v>1967</v>
      </c>
      <c r="F220" s="659">
        <v>80713</v>
      </c>
      <c r="G220" s="453">
        <f t="shared" si="3"/>
        <v>80713</v>
      </c>
      <c r="I220" s="155"/>
    </row>
    <row r="221" spans="1:9" ht="15.75" customHeight="1">
      <c r="A221" s="466" t="s">
        <v>682</v>
      </c>
      <c r="B221" s="467">
        <v>100</v>
      </c>
      <c r="C221" s="467">
        <v>200</v>
      </c>
      <c r="D221" s="467">
        <v>4500</v>
      </c>
      <c r="E221" s="654">
        <v>2016</v>
      </c>
      <c r="F221" s="659">
        <v>82465</v>
      </c>
      <c r="G221" s="453">
        <f t="shared" si="3"/>
        <v>82465</v>
      </c>
      <c r="I221" s="155"/>
    </row>
    <row r="222" spans="1:9" ht="15.75" customHeight="1">
      <c r="A222" s="466" t="s">
        <v>683</v>
      </c>
      <c r="B222" s="467">
        <v>100</v>
      </c>
      <c r="C222" s="467">
        <v>200</v>
      </c>
      <c r="D222" s="467">
        <v>4600</v>
      </c>
      <c r="E222" s="654">
        <v>2064</v>
      </c>
      <c r="F222" s="659">
        <v>84216</v>
      </c>
      <c r="G222" s="453">
        <f t="shared" si="3"/>
        <v>84216</v>
      </c>
      <c r="I222" s="155"/>
    </row>
    <row r="223" spans="1:9" ht="15.75" customHeight="1">
      <c r="A223" s="466" t="s">
        <v>684</v>
      </c>
      <c r="B223" s="467">
        <v>100</v>
      </c>
      <c r="C223" s="467">
        <v>200</v>
      </c>
      <c r="D223" s="467">
        <v>4700</v>
      </c>
      <c r="E223" s="654">
        <v>2112</v>
      </c>
      <c r="F223" s="659">
        <v>85968</v>
      </c>
      <c r="G223" s="453">
        <f t="shared" si="3"/>
        <v>85968</v>
      </c>
      <c r="I223" s="155"/>
    </row>
    <row r="224" spans="1:9" ht="16.5" customHeight="1">
      <c r="A224" s="469" t="s">
        <v>685</v>
      </c>
      <c r="B224" s="460">
        <v>100</v>
      </c>
      <c r="C224" s="460">
        <v>200</v>
      </c>
      <c r="D224" s="460">
        <v>4800</v>
      </c>
      <c r="E224" s="656">
        <v>2161</v>
      </c>
      <c r="F224" s="659">
        <v>87720</v>
      </c>
      <c r="G224" s="455">
        <f t="shared" si="3"/>
        <v>87720</v>
      </c>
      <c r="I224" s="155"/>
    </row>
    <row r="225" spans="1:9" ht="15.75" customHeight="1">
      <c r="A225" s="466" t="s">
        <v>686</v>
      </c>
      <c r="B225" s="467">
        <v>100</v>
      </c>
      <c r="C225" s="467">
        <v>200</v>
      </c>
      <c r="D225" s="467">
        <v>4900</v>
      </c>
      <c r="E225" s="654">
        <v>2209</v>
      </c>
      <c r="F225" s="659">
        <v>89471</v>
      </c>
      <c r="G225" s="453">
        <f t="shared" si="3"/>
        <v>89471</v>
      </c>
      <c r="I225" s="155"/>
    </row>
    <row r="226" spans="1:9" ht="15.75" customHeight="1" thickBot="1">
      <c r="A226" s="468" t="s">
        <v>687</v>
      </c>
      <c r="B226" s="458">
        <v>100</v>
      </c>
      <c r="C226" s="458">
        <v>200</v>
      </c>
      <c r="D226" s="458">
        <v>5000</v>
      </c>
      <c r="E226" s="655">
        <v>2257</v>
      </c>
      <c r="F226" s="659">
        <v>91223</v>
      </c>
      <c r="G226" s="454">
        <f t="shared" si="3"/>
        <v>91223</v>
      </c>
      <c r="I226" s="155"/>
    </row>
    <row r="227" spans="1:9" ht="15.75" customHeight="1">
      <c r="A227" s="464" t="s">
        <v>688</v>
      </c>
      <c r="B227" s="465">
        <v>100</v>
      </c>
      <c r="C227" s="465">
        <v>260</v>
      </c>
      <c r="D227" s="465">
        <v>800</v>
      </c>
      <c r="E227" s="653">
        <v>319</v>
      </c>
      <c r="F227" s="659">
        <v>18995</v>
      </c>
      <c r="G227" s="452">
        <f t="shared" si="3"/>
        <v>18995</v>
      </c>
      <c r="I227" s="155"/>
    </row>
    <row r="228" spans="1:9" ht="15.75" customHeight="1">
      <c r="A228" s="466" t="s">
        <v>689</v>
      </c>
      <c r="B228" s="467">
        <v>100</v>
      </c>
      <c r="C228" s="467">
        <v>260</v>
      </c>
      <c r="D228" s="467">
        <v>900</v>
      </c>
      <c r="E228" s="654">
        <v>380</v>
      </c>
      <c r="F228" s="659">
        <v>21040</v>
      </c>
      <c r="G228" s="453">
        <f t="shared" si="3"/>
        <v>21040</v>
      </c>
      <c r="I228" s="155"/>
    </row>
    <row r="229" spans="1:9" ht="15.75" customHeight="1">
      <c r="A229" s="466" t="s">
        <v>690</v>
      </c>
      <c r="B229" s="467">
        <v>100</v>
      </c>
      <c r="C229" s="467">
        <v>260</v>
      </c>
      <c r="D229" s="467">
        <v>1000</v>
      </c>
      <c r="E229" s="654">
        <v>441</v>
      </c>
      <c r="F229" s="659">
        <v>23085</v>
      </c>
      <c r="G229" s="453">
        <f t="shared" si="3"/>
        <v>23085</v>
      </c>
      <c r="I229" s="155"/>
    </row>
    <row r="230" spans="1:9" ht="15.75" customHeight="1">
      <c r="A230" s="466" t="s">
        <v>691</v>
      </c>
      <c r="B230" s="467">
        <v>100</v>
      </c>
      <c r="C230" s="467">
        <v>260</v>
      </c>
      <c r="D230" s="467">
        <v>1100</v>
      </c>
      <c r="E230" s="654">
        <v>503</v>
      </c>
      <c r="F230" s="659">
        <v>25130</v>
      </c>
      <c r="G230" s="453">
        <f t="shared" si="3"/>
        <v>25130</v>
      </c>
      <c r="I230" s="155"/>
    </row>
    <row r="231" spans="1:9" ht="15.75" customHeight="1">
      <c r="A231" s="466" t="s">
        <v>692</v>
      </c>
      <c r="B231" s="467">
        <v>100</v>
      </c>
      <c r="C231" s="467">
        <v>260</v>
      </c>
      <c r="D231" s="467">
        <v>1200</v>
      </c>
      <c r="E231" s="654">
        <v>564</v>
      </c>
      <c r="F231" s="659">
        <v>27176</v>
      </c>
      <c r="G231" s="453">
        <f t="shared" si="3"/>
        <v>27176</v>
      </c>
      <c r="I231" s="155"/>
    </row>
    <row r="232" spans="1:9" ht="15.75" customHeight="1">
      <c r="A232" s="466" t="s">
        <v>693</v>
      </c>
      <c r="B232" s="467">
        <v>100</v>
      </c>
      <c r="C232" s="467">
        <v>260</v>
      </c>
      <c r="D232" s="467">
        <v>1300</v>
      </c>
      <c r="E232" s="654">
        <v>625</v>
      </c>
      <c r="F232" s="659">
        <v>29221</v>
      </c>
      <c r="G232" s="453">
        <f t="shared" si="3"/>
        <v>29221</v>
      </c>
      <c r="I232" s="155"/>
    </row>
    <row r="233" spans="1:9" ht="15.75" customHeight="1">
      <c r="A233" s="466" t="s">
        <v>694</v>
      </c>
      <c r="B233" s="467">
        <v>100</v>
      </c>
      <c r="C233" s="467">
        <v>260</v>
      </c>
      <c r="D233" s="467">
        <v>1400</v>
      </c>
      <c r="E233" s="654">
        <v>687</v>
      </c>
      <c r="F233" s="659">
        <v>31266</v>
      </c>
      <c r="G233" s="453">
        <f t="shared" si="3"/>
        <v>31266</v>
      </c>
      <c r="I233" s="155"/>
    </row>
    <row r="234" spans="1:9" ht="15.75" customHeight="1">
      <c r="A234" s="466" t="s">
        <v>695</v>
      </c>
      <c r="B234" s="467">
        <v>100</v>
      </c>
      <c r="C234" s="467">
        <v>260</v>
      </c>
      <c r="D234" s="467">
        <v>1500</v>
      </c>
      <c r="E234" s="654">
        <v>748</v>
      </c>
      <c r="F234" s="659">
        <v>33311</v>
      </c>
      <c r="G234" s="453">
        <f t="shared" si="3"/>
        <v>33311</v>
      </c>
      <c r="I234" s="155"/>
    </row>
    <row r="235" spans="1:9" ht="15.75" customHeight="1">
      <c r="A235" s="466" t="s">
        <v>696</v>
      </c>
      <c r="B235" s="467">
        <v>100</v>
      </c>
      <c r="C235" s="467">
        <v>260</v>
      </c>
      <c r="D235" s="467">
        <v>1600</v>
      </c>
      <c r="E235" s="654">
        <v>809</v>
      </c>
      <c r="F235" s="659">
        <v>35357</v>
      </c>
      <c r="G235" s="453">
        <f t="shared" si="3"/>
        <v>35357</v>
      </c>
      <c r="I235" s="155"/>
    </row>
    <row r="236" spans="1:9" ht="15.75" customHeight="1">
      <c r="A236" s="466" t="s">
        <v>697</v>
      </c>
      <c r="B236" s="467">
        <v>100</v>
      </c>
      <c r="C236" s="467">
        <v>260</v>
      </c>
      <c r="D236" s="467">
        <v>1700</v>
      </c>
      <c r="E236" s="654">
        <v>870</v>
      </c>
      <c r="F236" s="659">
        <v>37402</v>
      </c>
      <c r="G236" s="453">
        <f t="shared" si="3"/>
        <v>37402</v>
      </c>
      <c r="I236" s="155"/>
    </row>
    <row r="237" spans="1:9" ht="15.75" customHeight="1">
      <c r="A237" s="466" t="s">
        <v>698</v>
      </c>
      <c r="B237" s="467">
        <v>100</v>
      </c>
      <c r="C237" s="467">
        <v>260</v>
      </c>
      <c r="D237" s="467">
        <v>1800</v>
      </c>
      <c r="E237" s="654">
        <v>932</v>
      </c>
      <c r="F237" s="659">
        <v>39447</v>
      </c>
      <c r="G237" s="453">
        <f t="shared" si="3"/>
        <v>39447</v>
      </c>
      <c r="I237" s="155"/>
    </row>
    <row r="238" spans="1:9" ht="15.75" customHeight="1">
      <c r="A238" s="466" t="s">
        <v>699</v>
      </c>
      <c r="B238" s="467">
        <v>100</v>
      </c>
      <c r="C238" s="467">
        <v>260</v>
      </c>
      <c r="D238" s="467">
        <v>1900</v>
      </c>
      <c r="E238" s="654">
        <v>993</v>
      </c>
      <c r="F238" s="659">
        <v>41492</v>
      </c>
      <c r="G238" s="453">
        <f t="shared" si="3"/>
        <v>41492</v>
      </c>
      <c r="I238" s="155"/>
    </row>
    <row r="239" spans="1:9" ht="15.75" customHeight="1">
      <c r="A239" s="466" t="s">
        <v>700</v>
      </c>
      <c r="B239" s="467">
        <v>100</v>
      </c>
      <c r="C239" s="467">
        <v>260</v>
      </c>
      <c r="D239" s="467">
        <v>2000</v>
      </c>
      <c r="E239" s="654">
        <v>1054</v>
      </c>
      <c r="F239" s="659">
        <v>43538</v>
      </c>
      <c r="G239" s="453">
        <f t="shared" si="3"/>
        <v>43538</v>
      </c>
      <c r="I239" s="155"/>
    </row>
    <row r="240" spans="1:9" ht="15.75" customHeight="1">
      <c r="A240" s="466" t="s">
        <v>701</v>
      </c>
      <c r="B240" s="467">
        <v>100</v>
      </c>
      <c r="C240" s="467">
        <v>260</v>
      </c>
      <c r="D240" s="467">
        <v>2100</v>
      </c>
      <c r="E240" s="654">
        <v>1116</v>
      </c>
      <c r="F240" s="659">
        <v>45583</v>
      </c>
      <c r="G240" s="453">
        <f t="shared" si="3"/>
        <v>45583</v>
      </c>
      <c r="I240" s="155"/>
    </row>
    <row r="241" spans="1:9" ht="15.75" customHeight="1">
      <c r="A241" s="466" t="s">
        <v>702</v>
      </c>
      <c r="B241" s="467">
        <v>100</v>
      </c>
      <c r="C241" s="467">
        <v>260</v>
      </c>
      <c r="D241" s="467">
        <v>2200</v>
      </c>
      <c r="E241" s="654">
        <v>1177</v>
      </c>
      <c r="F241" s="659">
        <v>47628</v>
      </c>
      <c r="G241" s="453">
        <f t="shared" si="3"/>
        <v>47628</v>
      </c>
      <c r="I241" s="155"/>
    </row>
    <row r="242" spans="1:9" ht="15.75" customHeight="1">
      <c r="A242" s="466" t="s">
        <v>703</v>
      </c>
      <c r="B242" s="467">
        <v>100</v>
      </c>
      <c r="C242" s="467">
        <v>260</v>
      </c>
      <c r="D242" s="467">
        <v>2300</v>
      </c>
      <c r="E242" s="654">
        <v>1238</v>
      </c>
      <c r="F242" s="659">
        <v>49673</v>
      </c>
      <c r="G242" s="453">
        <f t="shared" si="3"/>
        <v>49673</v>
      </c>
      <c r="I242" s="155"/>
    </row>
    <row r="243" spans="1:9" ht="15.75" customHeight="1">
      <c r="A243" s="466" t="s">
        <v>704</v>
      </c>
      <c r="B243" s="467">
        <v>100</v>
      </c>
      <c r="C243" s="467">
        <v>260</v>
      </c>
      <c r="D243" s="467">
        <v>2400</v>
      </c>
      <c r="E243" s="654">
        <v>1300</v>
      </c>
      <c r="F243" s="659">
        <v>51719</v>
      </c>
      <c r="G243" s="453">
        <f t="shared" si="3"/>
        <v>51719</v>
      </c>
      <c r="I243" s="155"/>
    </row>
    <row r="244" spans="1:9" ht="16.5" customHeight="1">
      <c r="A244" s="466" t="s">
        <v>705</v>
      </c>
      <c r="B244" s="467">
        <v>100</v>
      </c>
      <c r="C244" s="467">
        <v>260</v>
      </c>
      <c r="D244" s="467">
        <v>2500</v>
      </c>
      <c r="E244" s="654">
        <v>1361</v>
      </c>
      <c r="F244" s="659">
        <v>53764</v>
      </c>
      <c r="G244" s="453">
        <f t="shared" si="3"/>
        <v>53764</v>
      </c>
      <c r="I244" s="155"/>
    </row>
    <row r="245" spans="1:9" ht="15.75" customHeight="1">
      <c r="A245" s="466" t="s">
        <v>706</v>
      </c>
      <c r="B245" s="467">
        <v>100</v>
      </c>
      <c r="C245" s="467">
        <v>260</v>
      </c>
      <c r="D245" s="467">
        <v>2600</v>
      </c>
      <c r="E245" s="654">
        <v>1422</v>
      </c>
      <c r="F245" s="659">
        <v>55809</v>
      </c>
      <c r="G245" s="453">
        <f t="shared" si="3"/>
        <v>55809</v>
      </c>
      <c r="I245" s="155"/>
    </row>
    <row r="246" spans="1:9" ht="15.75" customHeight="1">
      <c r="A246" s="466" t="s">
        <v>707</v>
      </c>
      <c r="B246" s="467">
        <v>100</v>
      </c>
      <c r="C246" s="467">
        <v>260</v>
      </c>
      <c r="D246" s="467">
        <v>2700</v>
      </c>
      <c r="E246" s="654">
        <v>1483</v>
      </c>
      <c r="F246" s="659">
        <v>57854</v>
      </c>
      <c r="G246" s="453">
        <f t="shared" si="3"/>
        <v>57854</v>
      </c>
      <c r="I246" s="155"/>
    </row>
    <row r="247" spans="1:9" ht="15.75" customHeight="1">
      <c r="A247" s="466" t="s">
        <v>708</v>
      </c>
      <c r="B247" s="467">
        <v>100</v>
      </c>
      <c r="C247" s="467">
        <v>260</v>
      </c>
      <c r="D247" s="467">
        <v>2800</v>
      </c>
      <c r="E247" s="654">
        <v>1545</v>
      </c>
      <c r="F247" s="659">
        <v>59900</v>
      </c>
      <c r="G247" s="453">
        <f t="shared" si="3"/>
        <v>59900</v>
      </c>
      <c r="I247" s="155"/>
    </row>
    <row r="248" spans="1:9" ht="15.75" customHeight="1">
      <c r="A248" s="466" t="s">
        <v>709</v>
      </c>
      <c r="B248" s="467">
        <v>100</v>
      </c>
      <c r="C248" s="467">
        <v>260</v>
      </c>
      <c r="D248" s="467">
        <v>2900</v>
      </c>
      <c r="E248" s="654">
        <v>1606</v>
      </c>
      <c r="F248" s="659">
        <v>61945</v>
      </c>
      <c r="G248" s="453">
        <f t="shared" si="3"/>
        <v>61945</v>
      </c>
      <c r="I248" s="155"/>
    </row>
    <row r="249" spans="1:9" ht="15.75" customHeight="1">
      <c r="A249" s="466" t="s">
        <v>710</v>
      </c>
      <c r="B249" s="467">
        <v>100</v>
      </c>
      <c r="C249" s="467">
        <v>260</v>
      </c>
      <c r="D249" s="467">
        <v>3000</v>
      </c>
      <c r="E249" s="654">
        <v>1667</v>
      </c>
      <c r="F249" s="659">
        <v>63990</v>
      </c>
      <c r="G249" s="453">
        <f t="shared" si="3"/>
        <v>63990</v>
      </c>
      <c r="I249" s="155"/>
    </row>
    <row r="250" spans="1:9" ht="15.75" customHeight="1">
      <c r="A250" s="466" t="s">
        <v>711</v>
      </c>
      <c r="B250" s="467">
        <v>100</v>
      </c>
      <c r="C250" s="467">
        <v>260</v>
      </c>
      <c r="D250" s="467">
        <v>3100</v>
      </c>
      <c r="E250" s="654">
        <v>1729</v>
      </c>
      <c r="F250" s="659">
        <v>66036</v>
      </c>
      <c r="G250" s="453">
        <f t="shared" si="3"/>
        <v>66036</v>
      </c>
      <c r="I250" s="155"/>
    </row>
    <row r="251" spans="1:9" ht="15.75" customHeight="1">
      <c r="A251" s="466" t="s">
        <v>712</v>
      </c>
      <c r="B251" s="467">
        <v>100</v>
      </c>
      <c r="C251" s="467">
        <v>260</v>
      </c>
      <c r="D251" s="467">
        <v>3200</v>
      </c>
      <c r="E251" s="654">
        <v>1790</v>
      </c>
      <c r="F251" s="659">
        <v>68081</v>
      </c>
      <c r="G251" s="453">
        <f t="shared" si="3"/>
        <v>68081</v>
      </c>
      <c r="I251" s="155"/>
    </row>
    <row r="252" spans="1:9" ht="15.75" customHeight="1">
      <c r="A252" s="466" t="s">
        <v>713</v>
      </c>
      <c r="B252" s="467">
        <v>100</v>
      </c>
      <c r="C252" s="467">
        <v>260</v>
      </c>
      <c r="D252" s="467">
        <v>3300</v>
      </c>
      <c r="E252" s="654">
        <v>1851</v>
      </c>
      <c r="F252" s="659">
        <v>70126</v>
      </c>
      <c r="G252" s="453">
        <f t="shared" si="3"/>
        <v>70126</v>
      </c>
      <c r="I252" s="155"/>
    </row>
    <row r="253" spans="1:9" ht="15.75" customHeight="1">
      <c r="A253" s="466" t="s">
        <v>714</v>
      </c>
      <c r="B253" s="467">
        <v>100</v>
      </c>
      <c r="C253" s="467">
        <v>260</v>
      </c>
      <c r="D253" s="467">
        <v>3400</v>
      </c>
      <c r="E253" s="654">
        <v>1913</v>
      </c>
      <c r="F253" s="659">
        <v>72171</v>
      </c>
      <c r="G253" s="453">
        <f t="shared" si="3"/>
        <v>72171</v>
      </c>
      <c r="I253" s="155"/>
    </row>
    <row r="254" spans="1:9" ht="15.75" customHeight="1">
      <c r="A254" s="466" t="s">
        <v>715</v>
      </c>
      <c r="B254" s="467">
        <v>100</v>
      </c>
      <c r="C254" s="467">
        <v>260</v>
      </c>
      <c r="D254" s="467">
        <v>3500</v>
      </c>
      <c r="E254" s="654">
        <v>1974</v>
      </c>
      <c r="F254" s="659">
        <v>74217</v>
      </c>
      <c r="G254" s="453">
        <f t="shared" si="3"/>
        <v>74217</v>
      </c>
      <c r="I254" s="155"/>
    </row>
    <row r="255" spans="1:9" ht="15.75" customHeight="1">
      <c r="A255" s="466" t="s">
        <v>716</v>
      </c>
      <c r="B255" s="467">
        <v>100</v>
      </c>
      <c r="C255" s="467">
        <v>260</v>
      </c>
      <c r="D255" s="467">
        <v>3600</v>
      </c>
      <c r="E255" s="654">
        <v>2005</v>
      </c>
      <c r="F255" s="659">
        <v>76262</v>
      </c>
      <c r="G255" s="453">
        <f t="shared" si="3"/>
        <v>76262</v>
      </c>
      <c r="I255" s="155"/>
    </row>
    <row r="256" spans="1:9" ht="15.75" customHeight="1">
      <c r="A256" s="466" t="s">
        <v>717</v>
      </c>
      <c r="B256" s="467">
        <v>100</v>
      </c>
      <c r="C256" s="467">
        <v>260</v>
      </c>
      <c r="D256" s="467">
        <v>3700</v>
      </c>
      <c r="E256" s="654">
        <v>2066</v>
      </c>
      <c r="F256" s="659">
        <v>78307</v>
      </c>
      <c r="G256" s="453">
        <f t="shared" si="3"/>
        <v>78307</v>
      </c>
      <c r="I256" s="155"/>
    </row>
    <row r="257" spans="1:9" ht="15.75" customHeight="1">
      <c r="A257" s="466" t="s">
        <v>718</v>
      </c>
      <c r="B257" s="467">
        <v>100</v>
      </c>
      <c r="C257" s="467">
        <v>260</v>
      </c>
      <c r="D257" s="467">
        <v>3800</v>
      </c>
      <c r="E257" s="654">
        <v>2127</v>
      </c>
      <c r="F257" s="659">
        <v>80352</v>
      </c>
      <c r="G257" s="453">
        <f t="shared" si="3"/>
        <v>80352</v>
      </c>
      <c r="I257" s="155"/>
    </row>
    <row r="258" spans="1:9" ht="15.75" customHeight="1">
      <c r="A258" s="466" t="s">
        <v>719</v>
      </c>
      <c r="B258" s="467">
        <v>100</v>
      </c>
      <c r="C258" s="467">
        <v>260</v>
      </c>
      <c r="D258" s="467">
        <v>3900</v>
      </c>
      <c r="E258" s="654">
        <v>2188</v>
      </c>
      <c r="F258" s="659">
        <v>82398</v>
      </c>
      <c r="G258" s="453">
        <f t="shared" si="3"/>
        <v>82398</v>
      </c>
      <c r="I258" s="155"/>
    </row>
    <row r="259" spans="1:9" ht="15.75" customHeight="1">
      <c r="A259" s="466" t="s">
        <v>720</v>
      </c>
      <c r="B259" s="467">
        <v>100</v>
      </c>
      <c r="C259" s="467">
        <v>260</v>
      </c>
      <c r="D259" s="467">
        <v>4000</v>
      </c>
      <c r="E259" s="654">
        <v>2250</v>
      </c>
      <c r="F259" s="659">
        <v>84443</v>
      </c>
      <c r="G259" s="453">
        <f t="shared" si="3"/>
        <v>84443</v>
      </c>
      <c r="I259" s="155"/>
    </row>
    <row r="260" spans="1:9" ht="15.75" customHeight="1">
      <c r="A260" s="466" t="s">
        <v>721</v>
      </c>
      <c r="B260" s="467">
        <v>100</v>
      </c>
      <c r="C260" s="467">
        <v>260</v>
      </c>
      <c r="D260" s="467">
        <v>4100</v>
      </c>
      <c r="E260" s="654">
        <v>2311</v>
      </c>
      <c r="F260" s="659">
        <v>86488</v>
      </c>
      <c r="G260" s="453">
        <f t="shared" si="3"/>
        <v>86488</v>
      </c>
      <c r="I260" s="155"/>
    </row>
    <row r="261" spans="1:9" ht="15.75" customHeight="1">
      <c r="A261" s="466" t="s">
        <v>722</v>
      </c>
      <c r="B261" s="467">
        <v>100</v>
      </c>
      <c r="C261" s="467">
        <v>260</v>
      </c>
      <c r="D261" s="467">
        <v>4200</v>
      </c>
      <c r="E261" s="654">
        <v>2372</v>
      </c>
      <c r="F261" s="659">
        <v>88533</v>
      </c>
      <c r="G261" s="453">
        <f t="shared" si="3"/>
        <v>88533</v>
      </c>
      <c r="I261" s="155"/>
    </row>
    <row r="262" spans="1:9" ht="15.75" customHeight="1">
      <c r="A262" s="466" t="s">
        <v>723</v>
      </c>
      <c r="B262" s="467">
        <v>100</v>
      </c>
      <c r="C262" s="467">
        <v>260</v>
      </c>
      <c r="D262" s="467">
        <v>4300</v>
      </c>
      <c r="E262" s="654">
        <v>2434</v>
      </c>
      <c r="F262" s="659">
        <v>90579</v>
      </c>
      <c r="G262" s="453">
        <f t="shared" si="3"/>
        <v>90579</v>
      </c>
      <c r="I262" s="155"/>
    </row>
    <row r="263" spans="1:9" ht="15.75" customHeight="1">
      <c r="A263" s="466" t="s">
        <v>724</v>
      </c>
      <c r="B263" s="467">
        <v>100</v>
      </c>
      <c r="C263" s="467">
        <v>260</v>
      </c>
      <c r="D263" s="467">
        <v>4400</v>
      </c>
      <c r="E263" s="654">
        <v>2495</v>
      </c>
      <c r="F263" s="659">
        <v>92624</v>
      </c>
      <c r="G263" s="453">
        <f t="shared" si="3"/>
        <v>92624</v>
      </c>
      <c r="I263" s="155"/>
    </row>
    <row r="264" spans="1:9" ht="16.5" customHeight="1">
      <c r="A264" s="466" t="s">
        <v>725</v>
      </c>
      <c r="B264" s="467">
        <v>100</v>
      </c>
      <c r="C264" s="467">
        <v>260</v>
      </c>
      <c r="D264" s="467">
        <v>4500</v>
      </c>
      <c r="E264" s="654">
        <v>2556</v>
      </c>
      <c r="F264" s="659">
        <v>94669</v>
      </c>
      <c r="G264" s="453">
        <f t="shared" si="3"/>
        <v>94669</v>
      </c>
      <c r="I264" s="155"/>
    </row>
    <row r="265" spans="1:9" ht="15.75" customHeight="1">
      <c r="A265" s="466" t="s">
        <v>726</v>
      </c>
      <c r="B265" s="467">
        <v>100</v>
      </c>
      <c r="C265" s="467">
        <v>260</v>
      </c>
      <c r="D265" s="467">
        <v>4600</v>
      </c>
      <c r="E265" s="654">
        <v>2618</v>
      </c>
      <c r="F265" s="659">
        <v>96714</v>
      </c>
      <c r="G265" s="453">
        <f t="shared" si="3"/>
        <v>96714</v>
      </c>
      <c r="I265" s="155"/>
    </row>
    <row r="266" spans="1:9" ht="15.75" customHeight="1">
      <c r="A266" s="466" t="s">
        <v>727</v>
      </c>
      <c r="B266" s="467">
        <v>100</v>
      </c>
      <c r="C266" s="467">
        <v>260</v>
      </c>
      <c r="D266" s="467">
        <v>4700</v>
      </c>
      <c r="E266" s="654">
        <v>2679</v>
      </c>
      <c r="F266" s="659">
        <v>98760</v>
      </c>
      <c r="G266" s="453">
        <f t="shared" si="3"/>
        <v>98760</v>
      </c>
      <c r="I266" s="155"/>
    </row>
    <row r="267" spans="1:9" ht="15.75" customHeight="1">
      <c r="A267" s="466" t="s">
        <v>728</v>
      </c>
      <c r="B267" s="467">
        <v>100</v>
      </c>
      <c r="C267" s="467">
        <v>260</v>
      </c>
      <c r="D267" s="467">
        <v>4800</v>
      </c>
      <c r="E267" s="654">
        <v>2740</v>
      </c>
      <c r="F267" s="659">
        <v>100805</v>
      </c>
      <c r="G267" s="453">
        <f t="shared" si="3"/>
        <v>100805</v>
      </c>
      <c r="I267" s="155"/>
    </row>
    <row r="268" spans="1:9" ht="15.75" customHeight="1">
      <c r="A268" s="466" t="s">
        <v>729</v>
      </c>
      <c r="B268" s="467">
        <v>100</v>
      </c>
      <c r="C268" s="467">
        <v>260</v>
      </c>
      <c r="D268" s="467">
        <v>4900</v>
      </c>
      <c r="E268" s="654">
        <v>2801</v>
      </c>
      <c r="F268" s="659">
        <v>102850</v>
      </c>
      <c r="G268" s="453">
        <f t="shared" si="3"/>
        <v>102850</v>
      </c>
      <c r="I268" s="155"/>
    </row>
    <row r="269" spans="1:9" ht="15.75" customHeight="1" thickBot="1">
      <c r="A269" s="468" t="s">
        <v>730</v>
      </c>
      <c r="B269" s="661">
        <v>100</v>
      </c>
      <c r="C269" s="661">
        <v>260</v>
      </c>
      <c r="D269" s="661">
        <v>5000</v>
      </c>
      <c r="E269" s="655">
        <v>2863</v>
      </c>
      <c r="F269" s="659">
        <v>104895</v>
      </c>
      <c r="G269" s="454">
        <f t="shared" ref="G269:G332" si="4">(F269-F269*$B$4)</f>
        <v>104895</v>
      </c>
      <c r="I269" s="155"/>
    </row>
    <row r="270" spans="1:9" ht="15.75" customHeight="1">
      <c r="A270" s="464" t="s">
        <v>731</v>
      </c>
      <c r="B270" s="465">
        <v>100</v>
      </c>
      <c r="C270" s="465">
        <v>300</v>
      </c>
      <c r="D270" s="465">
        <v>800</v>
      </c>
      <c r="E270" s="653">
        <v>369</v>
      </c>
      <c r="F270" s="659">
        <v>22277</v>
      </c>
      <c r="G270" s="452">
        <f t="shared" si="4"/>
        <v>22277</v>
      </c>
      <c r="I270" s="155"/>
    </row>
    <row r="271" spans="1:9" ht="15.75" customHeight="1">
      <c r="A271" s="466" t="s">
        <v>732</v>
      </c>
      <c r="B271" s="467">
        <v>100</v>
      </c>
      <c r="C271" s="467">
        <v>300</v>
      </c>
      <c r="D271" s="467">
        <v>900</v>
      </c>
      <c r="E271" s="654">
        <v>442</v>
      </c>
      <c r="F271" s="659">
        <v>24384</v>
      </c>
      <c r="G271" s="453">
        <f t="shared" si="4"/>
        <v>24384</v>
      </c>
      <c r="I271" s="155"/>
    </row>
    <row r="272" spans="1:9" ht="15.75" customHeight="1">
      <c r="A272" s="466" t="s">
        <v>733</v>
      </c>
      <c r="B272" s="467">
        <v>100</v>
      </c>
      <c r="C272" s="467">
        <v>300</v>
      </c>
      <c r="D272" s="467">
        <v>1000</v>
      </c>
      <c r="E272" s="654">
        <v>516</v>
      </c>
      <c r="F272" s="659">
        <v>26491</v>
      </c>
      <c r="G272" s="453">
        <f t="shared" si="4"/>
        <v>26491</v>
      </c>
      <c r="I272" s="155"/>
    </row>
    <row r="273" spans="1:9" ht="15.75" customHeight="1">
      <c r="A273" s="466" t="s">
        <v>734</v>
      </c>
      <c r="B273" s="467">
        <v>100</v>
      </c>
      <c r="C273" s="467">
        <v>300</v>
      </c>
      <c r="D273" s="467">
        <v>1100</v>
      </c>
      <c r="E273" s="654">
        <v>590</v>
      </c>
      <c r="F273" s="659">
        <v>28598</v>
      </c>
      <c r="G273" s="453">
        <f t="shared" si="4"/>
        <v>28598</v>
      </c>
      <c r="I273" s="155"/>
    </row>
    <row r="274" spans="1:9" ht="15.75" customHeight="1">
      <c r="A274" s="466" t="s">
        <v>735</v>
      </c>
      <c r="B274" s="467">
        <v>100</v>
      </c>
      <c r="C274" s="467">
        <v>300</v>
      </c>
      <c r="D274" s="467">
        <v>1200</v>
      </c>
      <c r="E274" s="654">
        <v>664</v>
      </c>
      <c r="F274" s="659">
        <v>30705</v>
      </c>
      <c r="G274" s="453">
        <f t="shared" si="4"/>
        <v>30705</v>
      </c>
      <c r="I274" s="155"/>
    </row>
    <row r="275" spans="1:9" ht="15.75" customHeight="1">
      <c r="A275" s="466" t="s">
        <v>736</v>
      </c>
      <c r="B275" s="467">
        <v>100</v>
      </c>
      <c r="C275" s="467">
        <v>300</v>
      </c>
      <c r="D275" s="467">
        <v>1300</v>
      </c>
      <c r="E275" s="654">
        <v>737</v>
      </c>
      <c r="F275" s="659">
        <v>32812</v>
      </c>
      <c r="G275" s="453">
        <f t="shared" si="4"/>
        <v>32812</v>
      </c>
      <c r="I275" s="155"/>
    </row>
    <row r="276" spans="1:9" ht="15.75" customHeight="1">
      <c r="A276" s="466" t="s">
        <v>737</v>
      </c>
      <c r="B276" s="467">
        <v>100</v>
      </c>
      <c r="C276" s="467">
        <v>300</v>
      </c>
      <c r="D276" s="467">
        <v>1400</v>
      </c>
      <c r="E276" s="654">
        <v>811</v>
      </c>
      <c r="F276" s="659">
        <v>34918</v>
      </c>
      <c r="G276" s="453">
        <f t="shared" si="4"/>
        <v>34918</v>
      </c>
      <c r="I276" s="155"/>
    </row>
    <row r="277" spans="1:9" ht="15.75" customHeight="1">
      <c r="A277" s="466" t="s">
        <v>738</v>
      </c>
      <c r="B277" s="467">
        <v>100</v>
      </c>
      <c r="C277" s="467">
        <v>300</v>
      </c>
      <c r="D277" s="467">
        <v>1500</v>
      </c>
      <c r="E277" s="654">
        <v>885</v>
      </c>
      <c r="F277" s="659">
        <v>37025</v>
      </c>
      <c r="G277" s="453">
        <f t="shared" si="4"/>
        <v>37025</v>
      </c>
      <c r="I277" s="155"/>
    </row>
    <row r="278" spans="1:9" ht="15.75" customHeight="1">
      <c r="A278" s="466" t="s">
        <v>739</v>
      </c>
      <c r="B278" s="467">
        <v>100</v>
      </c>
      <c r="C278" s="467">
        <v>300</v>
      </c>
      <c r="D278" s="467">
        <v>1600</v>
      </c>
      <c r="E278" s="654">
        <v>958</v>
      </c>
      <c r="F278" s="659">
        <v>39132</v>
      </c>
      <c r="G278" s="453">
        <f t="shared" si="4"/>
        <v>39132</v>
      </c>
      <c r="I278" s="155"/>
    </row>
    <row r="279" spans="1:9" ht="15.75" customHeight="1">
      <c r="A279" s="466" t="s">
        <v>740</v>
      </c>
      <c r="B279" s="467">
        <v>100</v>
      </c>
      <c r="C279" s="467">
        <v>300</v>
      </c>
      <c r="D279" s="467">
        <v>1700</v>
      </c>
      <c r="E279" s="654">
        <v>1032</v>
      </c>
      <c r="F279" s="659">
        <v>41239</v>
      </c>
      <c r="G279" s="453">
        <f t="shared" si="4"/>
        <v>41239</v>
      </c>
      <c r="I279" s="155"/>
    </row>
    <row r="280" spans="1:9" ht="15.75" customHeight="1">
      <c r="A280" s="466" t="s">
        <v>741</v>
      </c>
      <c r="B280" s="467">
        <v>100</v>
      </c>
      <c r="C280" s="467">
        <v>300</v>
      </c>
      <c r="D280" s="467">
        <v>1800</v>
      </c>
      <c r="E280" s="654">
        <v>1106</v>
      </c>
      <c r="F280" s="659">
        <v>43346</v>
      </c>
      <c r="G280" s="453">
        <f t="shared" si="4"/>
        <v>43346</v>
      </c>
      <c r="I280" s="155"/>
    </row>
    <row r="281" spans="1:9" ht="15.75" customHeight="1">
      <c r="A281" s="466" t="s">
        <v>742</v>
      </c>
      <c r="B281" s="467">
        <v>100</v>
      </c>
      <c r="C281" s="467">
        <v>300</v>
      </c>
      <c r="D281" s="467">
        <v>1900</v>
      </c>
      <c r="E281" s="654">
        <v>1180</v>
      </c>
      <c r="F281" s="659">
        <v>45453</v>
      </c>
      <c r="G281" s="453">
        <f t="shared" si="4"/>
        <v>45453</v>
      </c>
      <c r="I281" s="155"/>
    </row>
    <row r="282" spans="1:9" ht="15.75" customHeight="1">
      <c r="A282" s="466" t="s">
        <v>743</v>
      </c>
      <c r="B282" s="467">
        <v>100</v>
      </c>
      <c r="C282" s="467">
        <v>300</v>
      </c>
      <c r="D282" s="467">
        <v>2000</v>
      </c>
      <c r="E282" s="654">
        <v>1253</v>
      </c>
      <c r="F282" s="659">
        <v>47560</v>
      </c>
      <c r="G282" s="453">
        <f t="shared" si="4"/>
        <v>47560</v>
      </c>
      <c r="I282" s="155"/>
    </row>
    <row r="283" spans="1:9" ht="15.75" customHeight="1">
      <c r="A283" s="466" t="s">
        <v>744</v>
      </c>
      <c r="B283" s="467">
        <v>100</v>
      </c>
      <c r="C283" s="467">
        <v>300</v>
      </c>
      <c r="D283" s="467">
        <v>2100</v>
      </c>
      <c r="E283" s="654">
        <v>1327</v>
      </c>
      <c r="F283" s="659">
        <v>49667</v>
      </c>
      <c r="G283" s="453">
        <f t="shared" si="4"/>
        <v>49667</v>
      </c>
      <c r="I283" s="155"/>
    </row>
    <row r="284" spans="1:9" ht="16.5" customHeight="1">
      <c r="A284" s="466" t="s">
        <v>745</v>
      </c>
      <c r="B284" s="467">
        <v>100</v>
      </c>
      <c r="C284" s="467">
        <v>300</v>
      </c>
      <c r="D284" s="467">
        <v>2200</v>
      </c>
      <c r="E284" s="654">
        <v>1401</v>
      </c>
      <c r="F284" s="659">
        <v>51774</v>
      </c>
      <c r="G284" s="453">
        <f t="shared" si="4"/>
        <v>51774</v>
      </c>
      <c r="I284" s="155"/>
    </row>
    <row r="285" spans="1:9" ht="15.75" customHeight="1">
      <c r="A285" s="466" t="s">
        <v>746</v>
      </c>
      <c r="B285" s="467">
        <v>100</v>
      </c>
      <c r="C285" s="467">
        <v>300</v>
      </c>
      <c r="D285" s="467">
        <v>2300</v>
      </c>
      <c r="E285" s="654">
        <v>1475</v>
      </c>
      <c r="F285" s="659">
        <v>53881</v>
      </c>
      <c r="G285" s="453">
        <f t="shared" si="4"/>
        <v>53881</v>
      </c>
      <c r="I285" s="155"/>
    </row>
    <row r="286" spans="1:9" ht="15.75" customHeight="1">
      <c r="A286" s="466" t="s">
        <v>747</v>
      </c>
      <c r="B286" s="467">
        <v>100</v>
      </c>
      <c r="C286" s="467">
        <v>300</v>
      </c>
      <c r="D286" s="467">
        <v>2400</v>
      </c>
      <c r="E286" s="654">
        <v>1548</v>
      </c>
      <c r="F286" s="659">
        <v>55987</v>
      </c>
      <c r="G286" s="453">
        <f t="shared" si="4"/>
        <v>55987</v>
      </c>
      <c r="I286" s="155"/>
    </row>
    <row r="287" spans="1:9" ht="15.75" customHeight="1">
      <c r="A287" s="466" t="s">
        <v>748</v>
      </c>
      <c r="B287" s="467">
        <v>100</v>
      </c>
      <c r="C287" s="467">
        <v>300</v>
      </c>
      <c r="D287" s="467">
        <v>2500</v>
      </c>
      <c r="E287" s="654">
        <v>1622</v>
      </c>
      <c r="F287" s="659">
        <v>58094</v>
      </c>
      <c r="G287" s="453">
        <f t="shared" si="4"/>
        <v>58094</v>
      </c>
      <c r="I287" s="155"/>
    </row>
    <row r="288" spans="1:9" ht="15.75" customHeight="1">
      <c r="A288" s="466" t="s">
        <v>749</v>
      </c>
      <c r="B288" s="467">
        <v>100</v>
      </c>
      <c r="C288" s="467">
        <v>300</v>
      </c>
      <c r="D288" s="467">
        <v>2600</v>
      </c>
      <c r="E288" s="654">
        <v>1696</v>
      </c>
      <c r="F288" s="659">
        <v>60201</v>
      </c>
      <c r="G288" s="453">
        <f t="shared" si="4"/>
        <v>60201</v>
      </c>
      <c r="I288" s="155"/>
    </row>
    <row r="289" spans="1:9" ht="15.75" customHeight="1">
      <c r="A289" s="466" t="s">
        <v>750</v>
      </c>
      <c r="B289" s="467">
        <v>100</v>
      </c>
      <c r="C289" s="467">
        <v>300</v>
      </c>
      <c r="D289" s="467">
        <v>2700</v>
      </c>
      <c r="E289" s="654">
        <v>1770</v>
      </c>
      <c r="F289" s="659">
        <v>62308</v>
      </c>
      <c r="G289" s="453">
        <f t="shared" si="4"/>
        <v>62308</v>
      </c>
      <c r="I289" s="155"/>
    </row>
    <row r="290" spans="1:9" ht="15.75" customHeight="1">
      <c r="A290" s="466" t="s">
        <v>751</v>
      </c>
      <c r="B290" s="467">
        <v>100</v>
      </c>
      <c r="C290" s="467">
        <v>300</v>
      </c>
      <c r="D290" s="467">
        <v>2800</v>
      </c>
      <c r="E290" s="654">
        <v>1843</v>
      </c>
      <c r="F290" s="659">
        <v>64415</v>
      </c>
      <c r="G290" s="453">
        <f t="shared" si="4"/>
        <v>64415</v>
      </c>
      <c r="I290" s="155"/>
    </row>
    <row r="291" spans="1:9" ht="15.75" customHeight="1">
      <c r="A291" s="466" t="s">
        <v>752</v>
      </c>
      <c r="B291" s="467">
        <v>100</v>
      </c>
      <c r="C291" s="467">
        <v>300</v>
      </c>
      <c r="D291" s="467">
        <v>2900</v>
      </c>
      <c r="E291" s="654">
        <v>1917</v>
      </c>
      <c r="F291" s="659">
        <v>66522</v>
      </c>
      <c r="G291" s="453">
        <f t="shared" si="4"/>
        <v>66522</v>
      </c>
      <c r="I291" s="155"/>
    </row>
    <row r="292" spans="1:9" ht="15.75" customHeight="1">
      <c r="A292" s="466" t="s">
        <v>753</v>
      </c>
      <c r="B292" s="467">
        <v>100</v>
      </c>
      <c r="C292" s="467">
        <v>300</v>
      </c>
      <c r="D292" s="467">
        <v>3000</v>
      </c>
      <c r="E292" s="654">
        <v>1991</v>
      </c>
      <c r="F292" s="659">
        <v>68629</v>
      </c>
      <c r="G292" s="453">
        <f t="shared" si="4"/>
        <v>68629</v>
      </c>
      <c r="I292" s="155"/>
    </row>
    <row r="293" spans="1:9" ht="15.75" customHeight="1">
      <c r="A293" s="466" t="s">
        <v>754</v>
      </c>
      <c r="B293" s="467">
        <v>100</v>
      </c>
      <c r="C293" s="467">
        <v>300</v>
      </c>
      <c r="D293" s="467">
        <v>3100</v>
      </c>
      <c r="E293" s="654">
        <v>2064</v>
      </c>
      <c r="F293" s="659">
        <v>70736</v>
      </c>
      <c r="G293" s="453">
        <f t="shared" si="4"/>
        <v>70736</v>
      </c>
      <c r="I293" s="155"/>
    </row>
    <row r="294" spans="1:9" ht="15.75" customHeight="1">
      <c r="A294" s="466" t="s">
        <v>755</v>
      </c>
      <c r="B294" s="467">
        <v>100</v>
      </c>
      <c r="C294" s="467">
        <v>300</v>
      </c>
      <c r="D294" s="467">
        <v>3200</v>
      </c>
      <c r="E294" s="654">
        <v>2138</v>
      </c>
      <c r="F294" s="659">
        <v>72843</v>
      </c>
      <c r="G294" s="453">
        <f t="shared" si="4"/>
        <v>72843</v>
      </c>
      <c r="I294" s="155"/>
    </row>
    <row r="295" spans="1:9" ht="15.75" customHeight="1">
      <c r="A295" s="466" t="s">
        <v>756</v>
      </c>
      <c r="B295" s="467">
        <v>100</v>
      </c>
      <c r="C295" s="467">
        <v>300</v>
      </c>
      <c r="D295" s="467">
        <v>3300</v>
      </c>
      <c r="E295" s="654">
        <v>2212</v>
      </c>
      <c r="F295" s="659">
        <v>74949</v>
      </c>
      <c r="G295" s="453">
        <f t="shared" si="4"/>
        <v>74949</v>
      </c>
      <c r="I295" s="155"/>
    </row>
    <row r="296" spans="1:9" ht="15.75" customHeight="1">
      <c r="A296" s="466" t="s">
        <v>757</v>
      </c>
      <c r="B296" s="467">
        <v>100</v>
      </c>
      <c r="C296" s="467">
        <v>300</v>
      </c>
      <c r="D296" s="467">
        <v>3400</v>
      </c>
      <c r="E296" s="654">
        <v>2286</v>
      </c>
      <c r="F296" s="659">
        <v>77056</v>
      </c>
      <c r="G296" s="453">
        <f t="shared" si="4"/>
        <v>77056</v>
      </c>
      <c r="I296" s="155"/>
    </row>
    <row r="297" spans="1:9" ht="15.75" customHeight="1">
      <c r="A297" s="466" t="s">
        <v>758</v>
      </c>
      <c r="B297" s="467">
        <v>100</v>
      </c>
      <c r="C297" s="467">
        <v>300</v>
      </c>
      <c r="D297" s="467">
        <v>3500</v>
      </c>
      <c r="E297" s="654">
        <v>2359</v>
      </c>
      <c r="F297" s="659">
        <v>79163</v>
      </c>
      <c r="G297" s="453">
        <f t="shared" si="4"/>
        <v>79163</v>
      </c>
      <c r="I297" s="155"/>
    </row>
    <row r="298" spans="1:9" ht="15.75" customHeight="1">
      <c r="A298" s="466" t="s">
        <v>759</v>
      </c>
      <c r="B298" s="467">
        <v>100</v>
      </c>
      <c r="C298" s="467">
        <v>300</v>
      </c>
      <c r="D298" s="467">
        <v>3600</v>
      </c>
      <c r="E298" s="654">
        <v>2396</v>
      </c>
      <c r="F298" s="659">
        <v>81270</v>
      </c>
      <c r="G298" s="453">
        <f t="shared" si="4"/>
        <v>81270</v>
      </c>
      <c r="I298" s="155"/>
    </row>
    <row r="299" spans="1:9" ht="15.75" customHeight="1">
      <c r="A299" s="466" t="s">
        <v>760</v>
      </c>
      <c r="B299" s="467">
        <v>100</v>
      </c>
      <c r="C299" s="467">
        <v>300</v>
      </c>
      <c r="D299" s="467">
        <v>3700</v>
      </c>
      <c r="E299" s="654">
        <v>2470</v>
      </c>
      <c r="F299" s="659">
        <v>83377</v>
      </c>
      <c r="G299" s="453">
        <f t="shared" si="4"/>
        <v>83377</v>
      </c>
      <c r="I299" s="155"/>
    </row>
    <row r="300" spans="1:9" ht="15.75" customHeight="1">
      <c r="A300" s="466" t="s">
        <v>761</v>
      </c>
      <c r="B300" s="467">
        <v>100</v>
      </c>
      <c r="C300" s="467">
        <v>300</v>
      </c>
      <c r="D300" s="467">
        <v>3800</v>
      </c>
      <c r="E300" s="654">
        <v>2544</v>
      </c>
      <c r="F300" s="659">
        <v>85484</v>
      </c>
      <c r="G300" s="453">
        <f t="shared" si="4"/>
        <v>85484</v>
      </c>
      <c r="I300" s="155"/>
    </row>
    <row r="301" spans="1:9" ht="15.75" customHeight="1">
      <c r="A301" s="466" t="s">
        <v>762</v>
      </c>
      <c r="B301" s="467">
        <v>100</v>
      </c>
      <c r="C301" s="467">
        <v>300</v>
      </c>
      <c r="D301" s="467">
        <v>3900</v>
      </c>
      <c r="E301" s="654">
        <v>2617</v>
      </c>
      <c r="F301" s="659">
        <v>87591</v>
      </c>
      <c r="G301" s="453">
        <f t="shared" si="4"/>
        <v>87591</v>
      </c>
      <c r="I301" s="155"/>
    </row>
    <row r="302" spans="1:9" ht="15.75" customHeight="1">
      <c r="A302" s="466" t="s">
        <v>763</v>
      </c>
      <c r="B302" s="467">
        <v>100</v>
      </c>
      <c r="C302" s="467">
        <v>300</v>
      </c>
      <c r="D302" s="467">
        <v>4000</v>
      </c>
      <c r="E302" s="654">
        <v>2691</v>
      </c>
      <c r="F302" s="659">
        <v>89698</v>
      </c>
      <c r="G302" s="453">
        <f t="shared" si="4"/>
        <v>89698</v>
      </c>
      <c r="I302" s="155"/>
    </row>
    <row r="303" spans="1:9" ht="15.75" customHeight="1">
      <c r="A303" s="466" t="s">
        <v>764</v>
      </c>
      <c r="B303" s="467">
        <v>100</v>
      </c>
      <c r="C303" s="467">
        <v>300</v>
      </c>
      <c r="D303" s="467">
        <v>4100</v>
      </c>
      <c r="E303" s="654">
        <v>2765</v>
      </c>
      <c r="F303" s="659">
        <v>91805</v>
      </c>
      <c r="G303" s="453">
        <f t="shared" si="4"/>
        <v>91805</v>
      </c>
      <c r="I303" s="155"/>
    </row>
    <row r="304" spans="1:9" ht="16.5" customHeight="1">
      <c r="A304" s="466" t="s">
        <v>765</v>
      </c>
      <c r="B304" s="467">
        <v>100</v>
      </c>
      <c r="C304" s="467">
        <v>300</v>
      </c>
      <c r="D304" s="467">
        <v>4200</v>
      </c>
      <c r="E304" s="654">
        <v>2839</v>
      </c>
      <c r="F304" s="659">
        <v>93912</v>
      </c>
      <c r="G304" s="453">
        <f t="shared" si="4"/>
        <v>93912</v>
      </c>
      <c r="I304" s="155"/>
    </row>
    <row r="305" spans="1:9" ht="15.75" customHeight="1">
      <c r="A305" s="466" t="s">
        <v>766</v>
      </c>
      <c r="B305" s="467">
        <v>100</v>
      </c>
      <c r="C305" s="467">
        <v>300</v>
      </c>
      <c r="D305" s="467">
        <v>4300</v>
      </c>
      <c r="E305" s="654">
        <v>2912</v>
      </c>
      <c r="F305" s="659">
        <v>96018</v>
      </c>
      <c r="G305" s="453">
        <f t="shared" si="4"/>
        <v>96018</v>
      </c>
      <c r="I305" s="155"/>
    </row>
    <row r="306" spans="1:9" ht="15.75" customHeight="1">
      <c r="A306" s="466" t="s">
        <v>767</v>
      </c>
      <c r="B306" s="467">
        <v>100</v>
      </c>
      <c r="C306" s="467">
        <v>300</v>
      </c>
      <c r="D306" s="467">
        <v>4400</v>
      </c>
      <c r="E306" s="654">
        <v>2986</v>
      </c>
      <c r="F306" s="659">
        <v>98125</v>
      </c>
      <c r="G306" s="453">
        <f t="shared" si="4"/>
        <v>98125</v>
      </c>
      <c r="I306" s="155"/>
    </row>
    <row r="307" spans="1:9" ht="15.75" customHeight="1">
      <c r="A307" s="466" t="s">
        <v>768</v>
      </c>
      <c r="B307" s="467">
        <v>100</v>
      </c>
      <c r="C307" s="467">
        <v>300</v>
      </c>
      <c r="D307" s="467">
        <v>4500</v>
      </c>
      <c r="E307" s="654">
        <v>3060</v>
      </c>
      <c r="F307" s="659">
        <v>100232</v>
      </c>
      <c r="G307" s="453">
        <f t="shared" si="4"/>
        <v>100232</v>
      </c>
      <c r="I307" s="155"/>
    </row>
    <row r="308" spans="1:9" ht="15.75" customHeight="1">
      <c r="A308" s="466" t="s">
        <v>769</v>
      </c>
      <c r="B308" s="467">
        <v>100</v>
      </c>
      <c r="C308" s="467">
        <v>300</v>
      </c>
      <c r="D308" s="467">
        <v>4600</v>
      </c>
      <c r="E308" s="654">
        <v>3134</v>
      </c>
      <c r="F308" s="659">
        <v>102339</v>
      </c>
      <c r="G308" s="453">
        <f t="shared" si="4"/>
        <v>102339</v>
      </c>
      <c r="I308" s="155"/>
    </row>
    <row r="309" spans="1:9" ht="15.75" customHeight="1">
      <c r="A309" s="466" t="s">
        <v>770</v>
      </c>
      <c r="B309" s="467">
        <v>100</v>
      </c>
      <c r="C309" s="467">
        <v>300</v>
      </c>
      <c r="D309" s="467">
        <v>4700</v>
      </c>
      <c r="E309" s="654">
        <v>3207</v>
      </c>
      <c r="F309" s="659">
        <v>104446</v>
      </c>
      <c r="G309" s="453">
        <f t="shared" si="4"/>
        <v>104446</v>
      </c>
      <c r="I309" s="155"/>
    </row>
    <row r="310" spans="1:9" ht="15.75" customHeight="1">
      <c r="A310" s="466" t="s">
        <v>771</v>
      </c>
      <c r="B310" s="467">
        <v>100</v>
      </c>
      <c r="C310" s="467">
        <v>300</v>
      </c>
      <c r="D310" s="467">
        <v>4800</v>
      </c>
      <c r="E310" s="654">
        <v>3281</v>
      </c>
      <c r="F310" s="659">
        <v>106553</v>
      </c>
      <c r="G310" s="453">
        <f t="shared" si="4"/>
        <v>106553</v>
      </c>
      <c r="I310" s="155"/>
    </row>
    <row r="311" spans="1:9" ht="15.75" customHeight="1">
      <c r="A311" s="466" t="s">
        <v>772</v>
      </c>
      <c r="B311" s="467">
        <v>100</v>
      </c>
      <c r="C311" s="467">
        <v>300</v>
      </c>
      <c r="D311" s="467">
        <v>4900</v>
      </c>
      <c r="E311" s="654">
        <v>3355</v>
      </c>
      <c r="F311" s="659">
        <v>108660</v>
      </c>
      <c r="G311" s="453">
        <f t="shared" si="4"/>
        <v>108660</v>
      </c>
      <c r="I311" s="155"/>
    </row>
    <row r="312" spans="1:9" ht="15.75" customHeight="1" thickBot="1">
      <c r="A312" s="468" t="s">
        <v>773</v>
      </c>
      <c r="B312" s="661">
        <v>100</v>
      </c>
      <c r="C312" s="661">
        <v>300</v>
      </c>
      <c r="D312" s="661">
        <v>5000</v>
      </c>
      <c r="E312" s="655">
        <v>3428</v>
      </c>
      <c r="F312" s="659">
        <v>110767</v>
      </c>
      <c r="G312" s="454">
        <f t="shared" si="4"/>
        <v>110767</v>
      </c>
      <c r="I312" s="155"/>
    </row>
    <row r="313" spans="1:9" ht="15.75" customHeight="1">
      <c r="A313" s="464" t="s">
        <v>774</v>
      </c>
      <c r="B313" s="465">
        <v>100</v>
      </c>
      <c r="C313" s="465">
        <v>380</v>
      </c>
      <c r="D313" s="465">
        <v>800</v>
      </c>
      <c r="E313" s="653">
        <v>462</v>
      </c>
      <c r="F313" s="659">
        <v>26249</v>
      </c>
      <c r="G313" s="452">
        <f t="shared" si="4"/>
        <v>26249</v>
      </c>
      <c r="I313" s="155"/>
    </row>
    <row r="314" spans="1:9" ht="15.75" customHeight="1">
      <c r="A314" s="466" t="s">
        <v>775</v>
      </c>
      <c r="B314" s="467">
        <v>100</v>
      </c>
      <c r="C314" s="467">
        <v>380</v>
      </c>
      <c r="D314" s="467">
        <v>900</v>
      </c>
      <c r="E314" s="654">
        <v>550</v>
      </c>
      <c r="F314" s="659">
        <v>28881</v>
      </c>
      <c r="G314" s="453">
        <f t="shared" si="4"/>
        <v>28881</v>
      </c>
      <c r="I314" s="155"/>
    </row>
    <row r="315" spans="1:9" ht="15.75" customHeight="1">
      <c r="A315" s="466" t="s">
        <v>776</v>
      </c>
      <c r="B315" s="467">
        <v>100</v>
      </c>
      <c r="C315" s="467">
        <v>380</v>
      </c>
      <c r="D315" s="467">
        <v>1000</v>
      </c>
      <c r="E315" s="654">
        <v>639</v>
      </c>
      <c r="F315" s="659">
        <v>31514</v>
      </c>
      <c r="G315" s="453">
        <f t="shared" si="4"/>
        <v>31514</v>
      </c>
      <c r="I315" s="155"/>
    </row>
    <row r="316" spans="1:9" ht="15.75" customHeight="1">
      <c r="A316" s="466" t="s">
        <v>777</v>
      </c>
      <c r="B316" s="467">
        <v>100</v>
      </c>
      <c r="C316" s="467">
        <v>380</v>
      </c>
      <c r="D316" s="467">
        <v>1100</v>
      </c>
      <c r="E316" s="654">
        <v>728</v>
      </c>
      <c r="F316" s="659">
        <v>34146</v>
      </c>
      <c r="G316" s="453">
        <f t="shared" si="4"/>
        <v>34146</v>
      </c>
      <c r="I316" s="155"/>
    </row>
    <row r="317" spans="1:9" ht="15.75" customHeight="1">
      <c r="A317" s="466" t="s">
        <v>778</v>
      </c>
      <c r="B317" s="467">
        <v>100</v>
      </c>
      <c r="C317" s="467">
        <v>380</v>
      </c>
      <c r="D317" s="467">
        <v>1200</v>
      </c>
      <c r="E317" s="654">
        <v>817</v>
      </c>
      <c r="F317" s="659">
        <v>36779</v>
      </c>
      <c r="G317" s="453">
        <f t="shared" si="4"/>
        <v>36779</v>
      </c>
      <c r="I317" s="155"/>
    </row>
    <row r="318" spans="1:9" ht="15.75" customHeight="1">
      <c r="A318" s="466" t="s">
        <v>779</v>
      </c>
      <c r="B318" s="467">
        <v>100</v>
      </c>
      <c r="C318" s="467">
        <v>380</v>
      </c>
      <c r="D318" s="467">
        <v>1300</v>
      </c>
      <c r="E318" s="654">
        <v>905</v>
      </c>
      <c r="F318" s="659">
        <v>39411</v>
      </c>
      <c r="G318" s="453">
        <f t="shared" si="4"/>
        <v>39411</v>
      </c>
      <c r="I318" s="155"/>
    </row>
    <row r="319" spans="1:9" ht="15.75" customHeight="1">
      <c r="A319" s="466" t="s">
        <v>780</v>
      </c>
      <c r="B319" s="467">
        <v>100</v>
      </c>
      <c r="C319" s="467">
        <v>380</v>
      </c>
      <c r="D319" s="467">
        <v>1400</v>
      </c>
      <c r="E319" s="654">
        <v>994</v>
      </c>
      <c r="F319" s="659">
        <v>42044</v>
      </c>
      <c r="G319" s="453">
        <f t="shared" si="4"/>
        <v>42044</v>
      </c>
      <c r="I319" s="155"/>
    </row>
    <row r="320" spans="1:9" ht="15.75" customHeight="1">
      <c r="A320" s="466" t="s">
        <v>781</v>
      </c>
      <c r="B320" s="467">
        <v>100</v>
      </c>
      <c r="C320" s="467">
        <v>380</v>
      </c>
      <c r="D320" s="467">
        <v>1500</v>
      </c>
      <c r="E320" s="654">
        <v>1083</v>
      </c>
      <c r="F320" s="659">
        <v>44676</v>
      </c>
      <c r="G320" s="453">
        <f t="shared" si="4"/>
        <v>44676</v>
      </c>
      <c r="I320" s="155"/>
    </row>
    <row r="321" spans="1:9" ht="15.75" customHeight="1">
      <c r="A321" s="466" t="s">
        <v>782</v>
      </c>
      <c r="B321" s="467">
        <v>100</v>
      </c>
      <c r="C321" s="467">
        <v>380</v>
      </c>
      <c r="D321" s="467">
        <v>1600</v>
      </c>
      <c r="E321" s="654">
        <v>1172</v>
      </c>
      <c r="F321" s="659">
        <v>47309</v>
      </c>
      <c r="G321" s="453">
        <f t="shared" si="4"/>
        <v>47309</v>
      </c>
      <c r="I321" s="155"/>
    </row>
    <row r="322" spans="1:9" ht="15.75" customHeight="1">
      <c r="A322" s="466" t="s">
        <v>783</v>
      </c>
      <c r="B322" s="467">
        <v>100</v>
      </c>
      <c r="C322" s="467">
        <v>380</v>
      </c>
      <c r="D322" s="467">
        <v>1700</v>
      </c>
      <c r="E322" s="654">
        <v>1260</v>
      </c>
      <c r="F322" s="659">
        <v>49941</v>
      </c>
      <c r="G322" s="453">
        <f t="shared" si="4"/>
        <v>49941</v>
      </c>
      <c r="I322" s="155"/>
    </row>
    <row r="323" spans="1:9" ht="15.75" customHeight="1">
      <c r="A323" s="466" t="s">
        <v>784</v>
      </c>
      <c r="B323" s="467">
        <v>100</v>
      </c>
      <c r="C323" s="467">
        <v>380</v>
      </c>
      <c r="D323" s="467">
        <v>1800</v>
      </c>
      <c r="E323" s="654">
        <v>1349</v>
      </c>
      <c r="F323" s="659">
        <v>52574</v>
      </c>
      <c r="G323" s="453">
        <f t="shared" si="4"/>
        <v>52574</v>
      </c>
      <c r="I323" s="155"/>
    </row>
    <row r="324" spans="1:9" ht="16.5" customHeight="1">
      <c r="A324" s="466" t="s">
        <v>785</v>
      </c>
      <c r="B324" s="467">
        <v>100</v>
      </c>
      <c r="C324" s="467">
        <v>380</v>
      </c>
      <c r="D324" s="467">
        <v>1900</v>
      </c>
      <c r="E324" s="654">
        <v>1438</v>
      </c>
      <c r="F324" s="659">
        <v>55206</v>
      </c>
      <c r="G324" s="453">
        <f t="shared" si="4"/>
        <v>55206</v>
      </c>
      <c r="I324" s="155"/>
    </row>
    <row r="325" spans="1:9" ht="15.75">
      <c r="A325" s="466" t="s">
        <v>786</v>
      </c>
      <c r="B325" s="467">
        <v>100</v>
      </c>
      <c r="C325" s="467">
        <v>380</v>
      </c>
      <c r="D325" s="467">
        <v>2000</v>
      </c>
      <c r="E325" s="654">
        <v>1527</v>
      </c>
      <c r="F325" s="659">
        <v>57839</v>
      </c>
      <c r="G325" s="453">
        <f t="shared" si="4"/>
        <v>57839</v>
      </c>
      <c r="I325" s="155"/>
    </row>
    <row r="326" spans="1:9" ht="15.75">
      <c r="A326" s="466" t="s">
        <v>787</v>
      </c>
      <c r="B326" s="467">
        <v>100</v>
      </c>
      <c r="C326" s="467">
        <v>380</v>
      </c>
      <c r="D326" s="467">
        <v>2100</v>
      </c>
      <c r="E326" s="654">
        <v>1615</v>
      </c>
      <c r="F326" s="659">
        <v>60471</v>
      </c>
      <c r="G326" s="453">
        <f t="shared" si="4"/>
        <v>60471</v>
      </c>
      <c r="I326" s="155"/>
    </row>
    <row r="327" spans="1:9" ht="15.75">
      <c r="A327" s="466" t="s">
        <v>788</v>
      </c>
      <c r="B327" s="467">
        <v>100</v>
      </c>
      <c r="C327" s="467">
        <v>380</v>
      </c>
      <c r="D327" s="467">
        <v>2200</v>
      </c>
      <c r="E327" s="654">
        <v>1704</v>
      </c>
      <c r="F327" s="659">
        <v>63104</v>
      </c>
      <c r="G327" s="453">
        <f t="shared" si="4"/>
        <v>63104</v>
      </c>
      <c r="I327" s="155"/>
    </row>
    <row r="328" spans="1:9" ht="15.75">
      <c r="A328" s="466" t="s">
        <v>789</v>
      </c>
      <c r="B328" s="467">
        <v>100</v>
      </c>
      <c r="C328" s="467">
        <v>380</v>
      </c>
      <c r="D328" s="467">
        <v>2300</v>
      </c>
      <c r="E328" s="654">
        <v>1793</v>
      </c>
      <c r="F328" s="659">
        <v>65736</v>
      </c>
      <c r="G328" s="453">
        <f t="shared" si="4"/>
        <v>65736</v>
      </c>
      <c r="I328" s="155"/>
    </row>
    <row r="329" spans="1:9" ht="15.75">
      <c r="A329" s="466" t="s">
        <v>790</v>
      </c>
      <c r="B329" s="467">
        <v>100</v>
      </c>
      <c r="C329" s="467">
        <v>380</v>
      </c>
      <c r="D329" s="467">
        <v>2400</v>
      </c>
      <c r="E329" s="654">
        <v>1882</v>
      </c>
      <c r="F329" s="659">
        <v>68369</v>
      </c>
      <c r="G329" s="453">
        <f t="shared" si="4"/>
        <v>68369</v>
      </c>
      <c r="I329" s="155"/>
    </row>
    <row r="330" spans="1:9" ht="15.75">
      <c r="A330" s="466" t="s">
        <v>791</v>
      </c>
      <c r="B330" s="467">
        <v>100</v>
      </c>
      <c r="C330" s="467">
        <v>380</v>
      </c>
      <c r="D330" s="467">
        <v>2500</v>
      </c>
      <c r="E330" s="654">
        <v>1970</v>
      </c>
      <c r="F330" s="659">
        <v>71001</v>
      </c>
      <c r="G330" s="453">
        <f t="shared" si="4"/>
        <v>71001</v>
      </c>
      <c r="I330" s="155"/>
    </row>
    <row r="331" spans="1:9" ht="15.75">
      <c r="A331" s="466" t="s">
        <v>792</v>
      </c>
      <c r="B331" s="467">
        <v>100</v>
      </c>
      <c r="C331" s="467">
        <v>380</v>
      </c>
      <c r="D331" s="467">
        <v>2600</v>
      </c>
      <c r="E331" s="654">
        <v>2059</v>
      </c>
      <c r="F331" s="659">
        <v>73634</v>
      </c>
      <c r="G331" s="453">
        <f t="shared" si="4"/>
        <v>73634</v>
      </c>
      <c r="I331" s="155"/>
    </row>
    <row r="332" spans="1:9" ht="15.75">
      <c r="A332" s="466" t="s">
        <v>793</v>
      </c>
      <c r="B332" s="467">
        <v>100</v>
      </c>
      <c r="C332" s="467">
        <v>380</v>
      </c>
      <c r="D332" s="467">
        <v>2700</v>
      </c>
      <c r="E332" s="654">
        <v>2148</v>
      </c>
      <c r="F332" s="659">
        <v>76266</v>
      </c>
      <c r="G332" s="453">
        <f t="shared" si="4"/>
        <v>76266</v>
      </c>
      <c r="I332" s="155"/>
    </row>
    <row r="333" spans="1:9" ht="15.75">
      <c r="A333" s="466" t="s">
        <v>794</v>
      </c>
      <c r="B333" s="467">
        <v>100</v>
      </c>
      <c r="C333" s="467">
        <v>380</v>
      </c>
      <c r="D333" s="467">
        <v>2800</v>
      </c>
      <c r="E333" s="654">
        <v>2237</v>
      </c>
      <c r="F333" s="659">
        <v>78899</v>
      </c>
      <c r="G333" s="453">
        <f t="shared" ref="G333:G396" si="5">(F333-F333*$B$4)</f>
        <v>78899</v>
      </c>
      <c r="I333" s="155"/>
    </row>
    <row r="334" spans="1:9" ht="15.75">
      <c r="A334" s="466" t="s">
        <v>795</v>
      </c>
      <c r="B334" s="467">
        <v>100</v>
      </c>
      <c r="C334" s="467">
        <v>380</v>
      </c>
      <c r="D334" s="467">
        <v>2900</v>
      </c>
      <c r="E334" s="654">
        <v>2325</v>
      </c>
      <c r="F334" s="659">
        <v>81531</v>
      </c>
      <c r="G334" s="453">
        <f t="shared" si="5"/>
        <v>81531</v>
      </c>
      <c r="I334" s="155"/>
    </row>
    <row r="335" spans="1:9" ht="15.75">
      <c r="A335" s="466" t="s">
        <v>796</v>
      </c>
      <c r="B335" s="467">
        <v>100</v>
      </c>
      <c r="C335" s="467">
        <v>380</v>
      </c>
      <c r="D335" s="467">
        <v>3000</v>
      </c>
      <c r="E335" s="654">
        <v>2414</v>
      </c>
      <c r="F335" s="659">
        <v>84164</v>
      </c>
      <c r="G335" s="453">
        <f t="shared" si="5"/>
        <v>84164</v>
      </c>
      <c r="I335" s="155"/>
    </row>
    <row r="336" spans="1:9" ht="15.75">
      <c r="A336" s="466" t="s">
        <v>797</v>
      </c>
      <c r="B336" s="467">
        <v>100</v>
      </c>
      <c r="C336" s="467">
        <v>380</v>
      </c>
      <c r="D336" s="467">
        <v>3100</v>
      </c>
      <c r="E336" s="654">
        <v>2503</v>
      </c>
      <c r="F336" s="659">
        <v>86796</v>
      </c>
      <c r="G336" s="453">
        <f t="shared" si="5"/>
        <v>86796</v>
      </c>
      <c r="I336" s="155"/>
    </row>
    <row r="337" spans="1:9" ht="15.75">
      <c r="A337" s="466" t="s">
        <v>798</v>
      </c>
      <c r="B337" s="467">
        <v>100</v>
      </c>
      <c r="C337" s="467">
        <v>380</v>
      </c>
      <c r="D337" s="467">
        <v>3200</v>
      </c>
      <c r="E337" s="654">
        <v>2592</v>
      </c>
      <c r="F337" s="659">
        <v>89429</v>
      </c>
      <c r="G337" s="453">
        <f t="shared" si="5"/>
        <v>89429</v>
      </c>
      <c r="I337" s="155"/>
    </row>
    <row r="338" spans="1:9" ht="15.75">
      <c r="A338" s="466" t="s">
        <v>799</v>
      </c>
      <c r="B338" s="467">
        <v>100</v>
      </c>
      <c r="C338" s="467">
        <v>380</v>
      </c>
      <c r="D338" s="467">
        <v>3300</v>
      </c>
      <c r="E338" s="654">
        <v>2680</v>
      </c>
      <c r="F338" s="659">
        <v>92061</v>
      </c>
      <c r="G338" s="453">
        <f t="shared" si="5"/>
        <v>92061</v>
      </c>
      <c r="I338" s="155"/>
    </row>
    <row r="339" spans="1:9" ht="15.75">
      <c r="A339" s="466" t="s">
        <v>800</v>
      </c>
      <c r="B339" s="467">
        <v>100</v>
      </c>
      <c r="C339" s="467">
        <v>380</v>
      </c>
      <c r="D339" s="467">
        <v>3400</v>
      </c>
      <c r="E339" s="654">
        <v>2769</v>
      </c>
      <c r="F339" s="659">
        <v>94694</v>
      </c>
      <c r="G339" s="453">
        <f t="shared" si="5"/>
        <v>94694</v>
      </c>
      <c r="I339" s="155"/>
    </row>
    <row r="340" spans="1:9" ht="15.75">
      <c r="A340" s="466" t="s">
        <v>801</v>
      </c>
      <c r="B340" s="467">
        <v>100</v>
      </c>
      <c r="C340" s="467">
        <v>380</v>
      </c>
      <c r="D340" s="467">
        <v>3500</v>
      </c>
      <c r="E340" s="654">
        <v>2858</v>
      </c>
      <c r="F340" s="659">
        <v>97326</v>
      </c>
      <c r="G340" s="453">
        <f t="shared" si="5"/>
        <v>97326</v>
      </c>
      <c r="I340" s="155"/>
    </row>
    <row r="341" spans="1:9" ht="15.75">
      <c r="A341" s="466" t="s">
        <v>802</v>
      </c>
      <c r="B341" s="467">
        <v>100</v>
      </c>
      <c r="C341" s="467">
        <v>380</v>
      </c>
      <c r="D341" s="467">
        <v>3600</v>
      </c>
      <c r="E341" s="654">
        <v>2902</v>
      </c>
      <c r="F341" s="659">
        <v>99959</v>
      </c>
      <c r="G341" s="453">
        <f t="shared" si="5"/>
        <v>99959</v>
      </c>
      <c r="I341" s="155"/>
    </row>
    <row r="342" spans="1:9" ht="15.75">
      <c r="A342" s="466" t="s">
        <v>803</v>
      </c>
      <c r="B342" s="467">
        <v>100</v>
      </c>
      <c r="C342" s="467">
        <v>380</v>
      </c>
      <c r="D342" s="467">
        <v>3700</v>
      </c>
      <c r="E342" s="654">
        <v>2991</v>
      </c>
      <c r="F342" s="659">
        <v>102591</v>
      </c>
      <c r="G342" s="453">
        <f t="shared" si="5"/>
        <v>102591</v>
      </c>
      <c r="I342" s="155"/>
    </row>
    <row r="343" spans="1:9" ht="15.75">
      <c r="A343" s="466" t="s">
        <v>804</v>
      </c>
      <c r="B343" s="467">
        <v>100</v>
      </c>
      <c r="C343" s="467">
        <v>380</v>
      </c>
      <c r="D343" s="467">
        <v>3800</v>
      </c>
      <c r="E343" s="654">
        <v>3080</v>
      </c>
      <c r="F343" s="659">
        <v>105224</v>
      </c>
      <c r="G343" s="453">
        <f t="shared" si="5"/>
        <v>105224</v>
      </c>
      <c r="I343" s="155"/>
    </row>
    <row r="344" spans="1:9" ht="15.75">
      <c r="A344" s="466" t="s">
        <v>805</v>
      </c>
      <c r="B344" s="467">
        <v>100</v>
      </c>
      <c r="C344" s="467">
        <v>380</v>
      </c>
      <c r="D344" s="467">
        <v>3900</v>
      </c>
      <c r="E344" s="654">
        <v>3168</v>
      </c>
      <c r="F344" s="659">
        <v>107856</v>
      </c>
      <c r="G344" s="453">
        <f t="shared" si="5"/>
        <v>107856</v>
      </c>
      <c r="I344" s="155"/>
    </row>
    <row r="345" spans="1:9" ht="15.75">
      <c r="A345" s="466" t="s">
        <v>806</v>
      </c>
      <c r="B345" s="467">
        <v>100</v>
      </c>
      <c r="C345" s="467">
        <v>380</v>
      </c>
      <c r="D345" s="467">
        <v>4000</v>
      </c>
      <c r="E345" s="654">
        <v>3257</v>
      </c>
      <c r="F345" s="659">
        <v>110489</v>
      </c>
      <c r="G345" s="453">
        <f t="shared" si="5"/>
        <v>110489</v>
      </c>
      <c r="I345" s="155"/>
    </row>
    <row r="346" spans="1:9" ht="15.75">
      <c r="A346" s="466" t="s">
        <v>807</v>
      </c>
      <c r="B346" s="467">
        <v>100</v>
      </c>
      <c r="C346" s="467">
        <v>380</v>
      </c>
      <c r="D346" s="467">
        <v>4100</v>
      </c>
      <c r="E346" s="654">
        <v>3346</v>
      </c>
      <c r="F346" s="659">
        <v>113121</v>
      </c>
      <c r="G346" s="453">
        <f t="shared" si="5"/>
        <v>113121</v>
      </c>
      <c r="I346" s="155"/>
    </row>
    <row r="347" spans="1:9" ht="15.75">
      <c r="A347" s="466" t="s">
        <v>808</v>
      </c>
      <c r="B347" s="467">
        <v>100</v>
      </c>
      <c r="C347" s="467">
        <v>380</v>
      </c>
      <c r="D347" s="467">
        <v>4200</v>
      </c>
      <c r="E347" s="654">
        <v>3435</v>
      </c>
      <c r="F347" s="659">
        <v>115754</v>
      </c>
      <c r="G347" s="453">
        <f t="shared" si="5"/>
        <v>115754</v>
      </c>
      <c r="I347" s="155"/>
    </row>
    <row r="348" spans="1:9" ht="15.75">
      <c r="A348" s="466" t="s">
        <v>809</v>
      </c>
      <c r="B348" s="467">
        <v>100</v>
      </c>
      <c r="C348" s="467">
        <v>380</v>
      </c>
      <c r="D348" s="467">
        <v>4300</v>
      </c>
      <c r="E348" s="654">
        <v>3523</v>
      </c>
      <c r="F348" s="659">
        <v>118386</v>
      </c>
      <c r="G348" s="453">
        <f t="shared" si="5"/>
        <v>118386</v>
      </c>
      <c r="I348" s="155"/>
    </row>
    <row r="349" spans="1:9" ht="15.75">
      <c r="A349" s="466" t="s">
        <v>810</v>
      </c>
      <c r="B349" s="467">
        <v>100</v>
      </c>
      <c r="C349" s="467">
        <v>380</v>
      </c>
      <c r="D349" s="467">
        <v>4400</v>
      </c>
      <c r="E349" s="654">
        <v>3612</v>
      </c>
      <c r="F349" s="659">
        <v>121019</v>
      </c>
      <c r="G349" s="453">
        <f t="shared" si="5"/>
        <v>121019</v>
      </c>
      <c r="I349" s="155"/>
    </row>
    <row r="350" spans="1:9" ht="15.75">
      <c r="A350" s="466" t="s">
        <v>811</v>
      </c>
      <c r="B350" s="467">
        <v>100</v>
      </c>
      <c r="C350" s="467">
        <v>380</v>
      </c>
      <c r="D350" s="467">
        <v>4500</v>
      </c>
      <c r="E350" s="654">
        <v>3701</v>
      </c>
      <c r="F350" s="659">
        <v>123651</v>
      </c>
      <c r="G350" s="453">
        <f t="shared" si="5"/>
        <v>123651</v>
      </c>
      <c r="I350" s="155"/>
    </row>
    <row r="351" spans="1:9" ht="15.75">
      <c r="A351" s="466" t="s">
        <v>812</v>
      </c>
      <c r="B351" s="467">
        <v>100</v>
      </c>
      <c r="C351" s="467">
        <v>380</v>
      </c>
      <c r="D351" s="467">
        <v>4600</v>
      </c>
      <c r="E351" s="654">
        <v>3790</v>
      </c>
      <c r="F351" s="659">
        <v>126284</v>
      </c>
      <c r="G351" s="453">
        <f t="shared" si="5"/>
        <v>126284</v>
      </c>
      <c r="I351" s="155"/>
    </row>
    <row r="352" spans="1:9" ht="15.75">
      <c r="A352" s="466" t="s">
        <v>813</v>
      </c>
      <c r="B352" s="467">
        <v>100</v>
      </c>
      <c r="C352" s="467">
        <v>380</v>
      </c>
      <c r="D352" s="467">
        <v>4700</v>
      </c>
      <c r="E352" s="654">
        <v>3878</v>
      </c>
      <c r="F352" s="659">
        <v>128916</v>
      </c>
      <c r="G352" s="453">
        <f t="shared" si="5"/>
        <v>128916</v>
      </c>
      <c r="I352" s="155"/>
    </row>
    <row r="353" spans="1:9" ht="15.75">
      <c r="A353" s="466" t="s">
        <v>814</v>
      </c>
      <c r="B353" s="467">
        <v>100</v>
      </c>
      <c r="C353" s="467">
        <v>380</v>
      </c>
      <c r="D353" s="467">
        <v>4800</v>
      </c>
      <c r="E353" s="654">
        <v>3967</v>
      </c>
      <c r="F353" s="659">
        <v>131549</v>
      </c>
      <c r="G353" s="453">
        <f t="shared" si="5"/>
        <v>131549</v>
      </c>
      <c r="I353" s="155"/>
    </row>
    <row r="354" spans="1:9" ht="15.75">
      <c r="A354" s="466" t="s">
        <v>815</v>
      </c>
      <c r="B354" s="467">
        <v>100</v>
      </c>
      <c r="C354" s="467">
        <v>380</v>
      </c>
      <c r="D354" s="467">
        <v>4900</v>
      </c>
      <c r="E354" s="654">
        <v>4056</v>
      </c>
      <c r="F354" s="659">
        <v>134181</v>
      </c>
      <c r="G354" s="453">
        <f t="shared" si="5"/>
        <v>134181</v>
      </c>
      <c r="I354" s="155"/>
    </row>
    <row r="355" spans="1:9" ht="16.5" thickBot="1">
      <c r="A355" s="468" t="s">
        <v>816</v>
      </c>
      <c r="B355" s="458">
        <v>100</v>
      </c>
      <c r="C355" s="458">
        <v>380</v>
      </c>
      <c r="D355" s="458">
        <v>5000</v>
      </c>
      <c r="E355" s="655">
        <v>4145</v>
      </c>
      <c r="F355" s="659">
        <v>136814</v>
      </c>
      <c r="G355" s="454">
        <f t="shared" si="5"/>
        <v>136814</v>
      </c>
      <c r="I355" s="155"/>
    </row>
    <row r="356" spans="1:9" ht="15.75">
      <c r="A356" s="464" t="s">
        <v>817</v>
      </c>
      <c r="B356" s="465">
        <v>120</v>
      </c>
      <c r="C356" s="465">
        <v>200</v>
      </c>
      <c r="D356" s="465">
        <v>800</v>
      </c>
      <c r="E356" s="653">
        <v>269</v>
      </c>
      <c r="F356" s="659">
        <v>17973</v>
      </c>
      <c r="G356" s="452">
        <f t="shared" si="5"/>
        <v>17973</v>
      </c>
      <c r="I356" s="155"/>
    </row>
    <row r="357" spans="1:9" ht="15.75">
      <c r="A357" s="466" t="s">
        <v>818</v>
      </c>
      <c r="B357" s="467">
        <v>120</v>
      </c>
      <c r="C357" s="467">
        <v>200</v>
      </c>
      <c r="D357" s="467">
        <v>900</v>
      </c>
      <c r="E357" s="654">
        <v>321</v>
      </c>
      <c r="F357" s="659">
        <v>19754</v>
      </c>
      <c r="G357" s="453">
        <f t="shared" si="5"/>
        <v>19754</v>
      </c>
      <c r="I357" s="155"/>
    </row>
    <row r="358" spans="1:9" ht="15.75">
      <c r="A358" s="466" t="s">
        <v>819</v>
      </c>
      <c r="B358" s="467">
        <v>120</v>
      </c>
      <c r="C358" s="467">
        <v>200</v>
      </c>
      <c r="D358" s="467">
        <v>1000</v>
      </c>
      <c r="E358" s="654">
        <v>373</v>
      </c>
      <c r="F358" s="659">
        <v>21536</v>
      </c>
      <c r="G358" s="453">
        <f t="shared" si="5"/>
        <v>21536</v>
      </c>
      <c r="I358" s="155"/>
    </row>
    <row r="359" spans="1:9" ht="15.75">
      <c r="A359" s="466" t="s">
        <v>820</v>
      </c>
      <c r="B359" s="467">
        <v>120</v>
      </c>
      <c r="C359" s="467">
        <v>200</v>
      </c>
      <c r="D359" s="467">
        <v>1100</v>
      </c>
      <c r="E359" s="654">
        <v>424</v>
      </c>
      <c r="F359" s="659">
        <v>23318</v>
      </c>
      <c r="G359" s="453">
        <f t="shared" si="5"/>
        <v>23318</v>
      </c>
      <c r="I359" s="155"/>
    </row>
    <row r="360" spans="1:9" ht="15.75">
      <c r="A360" s="466" t="s">
        <v>821</v>
      </c>
      <c r="B360" s="467">
        <v>120</v>
      </c>
      <c r="C360" s="467">
        <v>200</v>
      </c>
      <c r="D360" s="467">
        <v>1200</v>
      </c>
      <c r="E360" s="654">
        <v>476</v>
      </c>
      <c r="F360" s="659">
        <v>25100</v>
      </c>
      <c r="G360" s="453">
        <f t="shared" si="5"/>
        <v>25100</v>
      </c>
      <c r="I360" s="155"/>
    </row>
    <row r="361" spans="1:9" ht="15.75">
      <c r="A361" s="466" t="s">
        <v>822</v>
      </c>
      <c r="B361" s="467">
        <v>120</v>
      </c>
      <c r="C361" s="467">
        <v>200</v>
      </c>
      <c r="D361" s="467">
        <v>1300</v>
      </c>
      <c r="E361" s="654">
        <v>528</v>
      </c>
      <c r="F361" s="659">
        <v>26882</v>
      </c>
      <c r="G361" s="453">
        <f t="shared" si="5"/>
        <v>26882</v>
      </c>
      <c r="I361" s="155"/>
    </row>
    <row r="362" spans="1:9" ht="15.75">
      <c r="A362" s="466" t="s">
        <v>823</v>
      </c>
      <c r="B362" s="467">
        <v>120</v>
      </c>
      <c r="C362" s="467">
        <v>200</v>
      </c>
      <c r="D362" s="467">
        <v>1400</v>
      </c>
      <c r="E362" s="654">
        <v>580</v>
      </c>
      <c r="F362" s="659">
        <v>28664</v>
      </c>
      <c r="G362" s="453">
        <f t="shared" si="5"/>
        <v>28664</v>
      </c>
      <c r="I362" s="155"/>
    </row>
    <row r="363" spans="1:9" ht="15.75">
      <c r="A363" s="466" t="s">
        <v>824</v>
      </c>
      <c r="B363" s="467">
        <v>120</v>
      </c>
      <c r="C363" s="467">
        <v>200</v>
      </c>
      <c r="D363" s="467">
        <v>1500</v>
      </c>
      <c r="E363" s="654">
        <v>631</v>
      </c>
      <c r="F363" s="659">
        <v>30446</v>
      </c>
      <c r="G363" s="453">
        <f t="shared" si="5"/>
        <v>30446</v>
      </c>
      <c r="I363" s="155"/>
    </row>
    <row r="364" spans="1:9" ht="15.75">
      <c r="A364" s="466" t="s">
        <v>825</v>
      </c>
      <c r="B364" s="467">
        <v>120</v>
      </c>
      <c r="C364" s="467">
        <v>200</v>
      </c>
      <c r="D364" s="467">
        <v>1600</v>
      </c>
      <c r="E364" s="654">
        <v>683</v>
      </c>
      <c r="F364" s="659">
        <v>32228</v>
      </c>
      <c r="G364" s="453">
        <f t="shared" si="5"/>
        <v>32228</v>
      </c>
      <c r="I364" s="155"/>
    </row>
    <row r="365" spans="1:9" ht="15.75">
      <c r="A365" s="466" t="s">
        <v>826</v>
      </c>
      <c r="B365" s="467">
        <v>120</v>
      </c>
      <c r="C365" s="467">
        <v>200</v>
      </c>
      <c r="D365" s="467">
        <v>1700</v>
      </c>
      <c r="E365" s="654">
        <v>735</v>
      </c>
      <c r="F365" s="659">
        <v>34010</v>
      </c>
      <c r="G365" s="453">
        <f t="shared" si="5"/>
        <v>34010</v>
      </c>
      <c r="I365" s="155"/>
    </row>
    <row r="366" spans="1:9" ht="15.75">
      <c r="A366" s="466" t="s">
        <v>827</v>
      </c>
      <c r="B366" s="467">
        <v>120</v>
      </c>
      <c r="C366" s="467">
        <v>200</v>
      </c>
      <c r="D366" s="467">
        <v>1800</v>
      </c>
      <c r="E366" s="654">
        <v>787</v>
      </c>
      <c r="F366" s="659">
        <v>35791</v>
      </c>
      <c r="G366" s="453">
        <f t="shared" si="5"/>
        <v>35791</v>
      </c>
      <c r="I366" s="155"/>
    </row>
    <row r="367" spans="1:9" ht="15.75">
      <c r="A367" s="466" t="s">
        <v>828</v>
      </c>
      <c r="B367" s="467">
        <v>120</v>
      </c>
      <c r="C367" s="467">
        <v>200</v>
      </c>
      <c r="D367" s="467">
        <v>1900</v>
      </c>
      <c r="E367" s="654">
        <v>838</v>
      </c>
      <c r="F367" s="659">
        <v>37573</v>
      </c>
      <c r="G367" s="453">
        <f t="shared" si="5"/>
        <v>37573</v>
      </c>
      <c r="I367" s="155"/>
    </row>
    <row r="368" spans="1:9" ht="15.75">
      <c r="A368" s="466" t="s">
        <v>829</v>
      </c>
      <c r="B368" s="467">
        <v>120</v>
      </c>
      <c r="C368" s="467">
        <v>200</v>
      </c>
      <c r="D368" s="467">
        <v>2000</v>
      </c>
      <c r="E368" s="654">
        <v>890</v>
      </c>
      <c r="F368" s="659">
        <v>39355</v>
      </c>
      <c r="G368" s="453">
        <f t="shared" si="5"/>
        <v>39355</v>
      </c>
      <c r="I368" s="155"/>
    </row>
    <row r="369" spans="1:9" ht="15.75">
      <c r="A369" s="466" t="s">
        <v>830</v>
      </c>
      <c r="B369" s="467">
        <v>120</v>
      </c>
      <c r="C369" s="467">
        <v>200</v>
      </c>
      <c r="D369" s="467">
        <v>2100</v>
      </c>
      <c r="E369" s="654">
        <v>942</v>
      </c>
      <c r="F369" s="659">
        <v>41137</v>
      </c>
      <c r="G369" s="453">
        <f t="shared" si="5"/>
        <v>41137</v>
      </c>
      <c r="I369" s="155"/>
    </row>
    <row r="370" spans="1:9" ht="15.75">
      <c r="A370" s="466" t="s">
        <v>831</v>
      </c>
      <c r="B370" s="467">
        <v>120</v>
      </c>
      <c r="C370" s="467">
        <v>200</v>
      </c>
      <c r="D370" s="467">
        <v>2200</v>
      </c>
      <c r="E370" s="654">
        <v>994</v>
      </c>
      <c r="F370" s="659">
        <v>42919</v>
      </c>
      <c r="G370" s="453">
        <f t="shared" si="5"/>
        <v>42919</v>
      </c>
      <c r="I370" s="155"/>
    </row>
    <row r="371" spans="1:9" ht="15.75">
      <c r="A371" s="466" t="s">
        <v>832</v>
      </c>
      <c r="B371" s="467">
        <v>120</v>
      </c>
      <c r="C371" s="467">
        <v>200</v>
      </c>
      <c r="D371" s="467">
        <v>2300</v>
      </c>
      <c r="E371" s="654">
        <v>1045</v>
      </c>
      <c r="F371" s="659">
        <v>44701</v>
      </c>
      <c r="G371" s="453">
        <f t="shared" si="5"/>
        <v>44701</v>
      </c>
      <c r="I371" s="155"/>
    </row>
    <row r="372" spans="1:9" ht="15.75">
      <c r="A372" s="466" t="s">
        <v>833</v>
      </c>
      <c r="B372" s="467">
        <v>120</v>
      </c>
      <c r="C372" s="467">
        <v>200</v>
      </c>
      <c r="D372" s="467">
        <v>2400</v>
      </c>
      <c r="E372" s="654">
        <v>1097</v>
      </c>
      <c r="F372" s="659">
        <v>46483</v>
      </c>
      <c r="G372" s="453">
        <f t="shared" si="5"/>
        <v>46483</v>
      </c>
      <c r="I372" s="155"/>
    </row>
    <row r="373" spans="1:9" ht="15.75">
      <c r="A373" s="466" t="s">
        <v>834</v>
      </c>
      <c r="B373" s="467">
        <v>120</v>
      </c>
      <c r="C373" s="467">
        <v>200</v>
      </c>
      <c r="D373" s="467">
        <v>2500</v>
      </c>
      <c r="E373" s="654">
        <v>1149</v>
      </c>
      <c r="F373" s="659">
        <v>48265</v>
      </c>
      <c r="G373" s="453">
        <f t="shared" si="5"/>
        <v>48265</v>
      </c>
      <c r="I373" s="155"/>
    </row>
    <row r="374" spans="1:9" ht="15.75">
      <c r="A374" s="466" t="s">
        <v>835</v>
      </c>
      <c r="B374" s="467">
        <v>120</v>
      </c>
      <c r="C374" s="467">
        <v>200</v>
      </c>
      <c r="D374" s="467">
        <v>2600</v>
      </c>
      <c r="E374" s="654">
        <v>1201</v>
      </c>
      <c r="F374" s="659">
        <v>50047</v>
      </c>
      <c r="G374" s="453">
        <f t="shared" si="5"/>
        <v>50047</v>
      </c>
      <c r="I374" s="155"/>
    </row>
    <row r="375" spans="1:9" ht="15.75">
      <c r="A375" s="466" t="s">
        <v>836</v>
      </c>
      <c r="B375" s="467">
        <v>120</v>
      </c>
      <c r="C375" s="467">
        <v>200</v>
      </c>
      <c r="D375" s="467">
        <v>2700</v>
      </c>
      <c r="E375" s="654">
        <v>1252</v>
      </c>
      <c r="F375" s="659">
        <v>51829</v>
      </c>
      <c r="G375" s="453">
        <f t="shared" si="5"/>
        <v>51829</v>
      </c>
      <c r="I375" s="155"/>
    </row>
    <row r="376" spans="1:9" ht="15.75">
      <c r="A376" s="466" t="s">
        <v>837</v>
      </c>
      <c r="B376" s="467">
        <v>120</v>
      </c>
      <c r="C376" s="467">
        <v>200</v>
      </c>
      <c r="D376" s="467">
        <v>2800</v>
      </c>
      <c r="E376" s="654">
        <v>1304</v>
      </c>
      <c r="F376" s="659">
        <v>53610</v>
      </c>
      <c r="G376" s="453">
        <f t="shared" si="5"/>
        <v>53610</v>
      </c>
      <c r="I376" s="155"/>
    </row>
    <row r="377" spans="1:9" ht="15.75">
      <c r="A377" s="466" t="s">
        <v>838</v>
      </c>
      <c r="B377" s="467">
        <v>120</v>
      </c>
      <c r="C377" s="467">
        <v>200</v>
      </c>
      <c r="D377" s="467">
        <v>2900</v>
      </c>
      <c r="E377" s="654">
        <v>1356</v>
      </c>
      <c r="F377" s="659">
        <v>55392</v>
      </c>
      <c r="G377" s="453">
        <f t="shared" si="5"/>
        <v>55392</v>
      </c>
      <c r="I377" s="155"/>
    </row>
    <row r="378" spans="1:9" ht="15.75">
      <c r="A378" s="466" t="s">
        <v>839</v>
      </c>
      <c r="B378" s="467">
        <v>120</v>
      </c>
      <c r="C378" s="467">
        <v>200</v>
      </c>
      <c r="D378" s="467">
        <v>3000</v>
      </c>
      <c r="E378" s="654">
        <v>1408</v>
      </c>
      <c r="F378" s="659">
        <v>57174</v>
      </c>
      <c r="G378" s="453">
        <f t="shared" si="5"/>
        <v>57174</v>
      </c>
      <c r="I378" s="155"/>
    </row>
    <row r="379" spans="1:9" ht="15.75">
      <c r="A379" s="466" t="s">
        <v>840</v>
      </c>
      <c r="B379" s="467">
        <v>120</v>
      </c>
      <c r="C379" s="467">
        <v>200</v>
      </c>
      <c r="D379" s="467">
        <v>3100</v>
      </c>
      <c r="E379" s="654">
        <v>1459</v>
      </c>
      <c r="F379" s="659">
        <v>58956</v>
      </c>
      <c r="G379" s="453">
        <f t="shared" si="5"/>
        <v>58956</v>
      </c>
      <c r="I379" s="155"/>
    </row>
    <row r="380" spans="1:9" ht="15.75">
      <c r="A380" s="466" t="s">
        <v>841</v>
      </c>
      <c r="B380" s="467">
        <v>120</v>
      </c>
      <c r="C380" s="467">
        <v>200</v>
      </c>
      <c r="D380" s="467">
        <v>3200</v>
      </c>
      <c r="E380" s="654">
        <v>1511</v>
      </c>
      <c r="F380" s="659">
        <v>60738</v>
      </c>
      <c r="G380" s="453">
        <f t="shared" si="5"/>
        <v>60738</v>
      </c>
      <c r="I380" s="155"/>
    </row>
    <row r="381" spans="1:9" ht="15.75">
      <c r="A381" s="466" t="s">
        <v>842</v>
      </c>
      <c r="B381" s="467">
        <v>120</v>
      </c>
      <c r="C381" s="467">
        <v>200</v>
      </c>
      <c r="D381" s="467">
        <v>3300</v>
      </c>
      <c r="E381" s="654">
        <v>1563</v>
      </c>
      <c r="F381" s="659">
        <v>62520</v>
      </c>
      <c r="G381" s="453">
        <f t="shared" si="5"/>
        <v>62520</v>
      </c>
      <c r="I381" s="155"/>
    </row>
    <row r="382" spans="1:9" ht="15.75">
      <c r="A382" s="466" t="s">
        <v>843</v>
      </c>
      <c r="B382" s="467">
        <v>120</v>
      </c>
      <c r="C382" s="467">
        <v>200</v>
      </c>
      <c r="D382" s="467">
        <v>3400</v>
      </c>
      <c r="E382" s="654">
        <v>1615</v>
      </c>
      <c r="F382" s="659">
        <v>64302</v>
      </c>
      <c r="G382" s="453">
        <f t="shared" si="5"/>
        <v>64302</v>
      </c>
      <c r="I382" s="155"/>
    </row>
    <row r="383" spans="1:9" ht="15.75">
      <c r="A383" s="466" t="s">
        <v>844</v>
      </c>
      <c r="B383" s="467">
        <v>120</v>
      </c>
      <c r="C383" s="467">
        <v>200</v>
      </c>
      <c r="D383" s="467">
        <v>3500</v>
      </c>
      <c r="E383" s="654">
        <v>1666</v>
      </c>
      <c r="F383" s="659">
        <v>66084</v>
      </c>
      <c r="G383" s="453">
        <f t="shared" si="5"/>
        <v>66084</v>
      </c>
      <c r="I383" s="155"/>
    </row>
    <row r="384" spans="1:9" ht="15.75">
      <c r="A384" s="466" t="s">
        <v>845</v>
      </c>
      <c r="B384" s="467">
        <v>120</v>
      </c>
      <c r="C384" s="467">
        <v>200</v>
      </c>
      <c r="D384" s="467">
        <v>3600</v>
      </c>
      <c r="E384" s="654">
        <v>1692</v>
      </c>
      <c r="F384" s="659">
        <v>67866</v>
      </c>
      <c r="G384" s="453">
        <f t="shared" si="5"/>
        <v>67866</v>
      </c>
      <c r="I384" s="155"/>
    </row>
    <row r="385" spans="1:9" ht="15.75">
      <c r="A385" s="466" t="s">
        <v>846</v>
      </c>
      <c r="B385" s="467">
        <v>120</v>
      </c>
      <c r="C385" s="467">
        <v>200</v>
      </c>
      <c r="D385" s="467">
        <v>3700</v>
      </c>
      <c r="E385" s="654">
        <v>1744</v>
      </c>
      <c r="F385" s="659">
        <v>69648</v>
      </c>
      <c r="G385" s="453">
        <f t="shared" si="5"/>
        <v>69648</v>
      </c>
      <c r="I385" s="155"/>
    </row>
    <row r="386" spans="1:9" ht="15.75">
      <c r="A386" s="466" t="s">
        <v>847</v>
      </c>
      <c r="B386" s="467">
        <v>120</v>
      </c>
      <c r="C386" s="467">
        <v>200</v>
      </c>
      <c r="D386" s="467">
        <v>3800</v>
      </c>
      <c r="E386" s="654">
        <v>1796</v>
      </c>
      <c r="F386" s="659">
        <v>71429</v>
      </c>
      <c r="G386" s="453">
        <f t="shared" si="5"/>
        <v>71429</v>
      </c>
      <c r="I386" s="155"/>
    </row>
    <row r="387" spans="1:9" ht="15.75">
      <c r="A387" s="466" t="s">
        <v>848</v>
      </c>
      <c r="B387" s="467">
        <v>120</v>
      </c>
      <c r="C387" s="467">
        <v>200</v>
      </c>
      <c r="D387" s="467">
        <v>3900</v>
      </c>
      <c r="E387" s="654">
        <v>1847</v>
      </c>
      <c r="F387" s="659">
        <v>73211</v>
      </c>
      <c r="G387" s="453">
        <f t="shared" si="5"/>
        <v>73211</v>
      </c>
      <c r="I387" s="155"/>
    </row>
    <row r="388" spans="1:9" ht="15.75">
      <c r="A388" s="466" t="s">
        <v>849</v>
      </c>
      <c r="B388" s="467">
        <v>120</v>
      </c>
      <c r="C388" s="467">
        <v>200</v>
      </c>
      <c r="D388" s="467">
        <v>4000</v>
      </c>
      <c r="E388" s="654">
        <v>1899</v>
      </c>
      <c r="F388" s="659">
        <v>74993</v>
      </c>
      <c r="G388" s="453">
        <f t="shared" si="5"/>
        <v>74993</v>
      </c>
      <c r="I388" s="155"/>
    </row>
    <row r="389" spans="1:9" ht="15.75">
      <c r="A389" s="466" t="s">
        <v>850</v>
      </c>
      <c r="B389" s="467">
        <v>120</v>
      </c>
      <c r="C389" s="467">
        <v>200</v>
      </c>
      <c r="D389" s="467">
        <v>4100</v>
      </c>
      <c r="E389" s="654">
        <v>1951</v>
      </c>
      <c r="F389" s="659">
        <v>76775</v>
      </c>
      <c r="G389" s="453">
        <f t="shared" si="5"/>
        <v>76775</v>
      </c>
      <c r="I389" s="155"/>
    </row>
    <row r="390" spans="1:9" ht="15.75">
      <c r="A390" s="466" t="s">
        <v>851</v>
      </c>
      <c r="B390" s="467">
        <v>120</v>
      </c>
      <c r="C390" s="467">
        <v>200</v>
      </c>
      <c r="D390" s="467">
        <v>4200</v>
      </c>
      <c r="E390" s="654">
        <v>2003</v>
      </c>
      <c r="F390" s="659">
        <v>78557</v>
      </c>
      <c r="G390" s="453">
        <f t="shared" si="5"/>
        <v>78557</v>
      </c>
      <c r="I390" s="155"/>
    </row>
    <row r="391" spans="1:9" ht="15.75">
      <c r="A391" s="466" t="s">
        <v>852</v>
      </c>
      <c r="B391" s="467">
        <v>120</v>
      </c>
      <c r="C391" s="467">
        <v>200</v>
      </c>
      <c r="D391" s="467">
        <v>4300</v>
      </c>
      <c r="E391" s="654">
        <v>2054</v>
      </c>
      <c r="F391" s="659">
        <v>80339</v>
      </c>
      <c r="G391" s="453">
        <f t="shared" si="5"/>
        <v>80339</v>
      </c>
      <c r="I391" s="155"/>
    </row>
    <row r="392" spans="1:9" ht="15.75">
      <c r="A392" s="466" t="s">
        <v>853</v>
      </c>
      <c r="B392" s="467">
        <v>120</v>
      </c>
      <c r="C392" s="467">
        <v>200</v>
      </c>
      <c r="D392" s="467">
        <v>4400</v>
      </c>
      <c r="E392" s="654">
        <v>2106</v>
      </c>
      <c r="F392" s="659">
        <v>82121</v>
      </c>
      <c r="G392" s="453">
        <f t="shared" si="5"/>
        <v>82121</v>
      </c>
      <c r="I392" s="155"/>
    </row>
    <row r="393" spans="1:9" ht="15.75">
      <c r="A393" s="466" t="s">
        <v>854</v>
      </c>
      <c r="B393" s="467">
        <v>120</v>
      </c>
      <c r="C393" s="467">
        <v>200</v>
      </c>
      <c r="D393" s="467">
        <v>4500</v>
      </c>
      <c r="E393" s="654">
        <v>2158</v>
      </c>
      <c r="F393" s="659">
        <v>83903</v>
      </c>
      <c r="G393" s="453">
        <f t="shared" si="5"/>
        <v>83903</v>
      </c>
      <c r="I393" s="155"/>
    </row>
    <row r="394" spans="1:9" ht="15.75">
      <c r="A394" s="466" t="s">
        <v>855</v>
      </c>
      <c r="B394" s="467">
        <v>120</v>
      </c>
      <c r="C394" s="467">
        <v>200</v>
      </c>
      <c r="D394" s="467">
        <v>4600</v>
      </c>
      <c r="E394" s="654">
        <v>2210</v>
      </c>
      <c r="F394" s="659">
        <v>85685</v>
      </c>
      <c r="G394" s="453">
        <f t="shared" si="5"/>
        <v>85685</v>
      </c>
      <c r="I394" s="155"/>
    </row>
    <row r="395" spans="1:9" ht="15.75">
      <c r="A395" s="466" t="s">
        <v>856</v>
      </c>
      <c r="B395" s="467">
        <v>120</v>
      </c>
      <c r="C395" s="467">
        <v>200</v>
      </c>
      <c r="D395" s="467">
        <v>4700</v>
      </c>
      <c r="E395" s="654">
        <v>2261</v>
      </c>
      <c r="F395" s="659">
        <v>87466</v>
      </c>
      <c r="G395" s="453">
        <f t="shared" si="5"/>
        <v>87466</v>
      </c>
      <c r="I395" s="155"/>
    </row>
    <row r="396" spans="1:9" ht="15.75">
      <c r="A396" s="466" t="s">
        <v>857</v>
      </c>
      <c r="B396" s="467">
        <v>120</v>
      </c>
      <c r="C396" s="467">
        <v>200</v>
      </c>
      <c r="D396" s="467">
        <v>4800</v>
      </c>
      <c r="E396" s="654">
        <v>2313</v>
      </c>
      <c r="F396" s="659">
        <v>89248</v>
      </c>
      <c r="G396" s="453">
        <f t="shared" si="5"/>
        <v>89248</v>
      </c>
      <c r="I396" s="155"/>
    </row>
    <row r="397" spans="1:9" ht="15.75">
      <c r="A397" s="466" t="s">
        <v>858</v>
      </c>
      <c r="B397" s="467">
        <v>120</v>
      </c>
      <c r="C397" s="467">
        <v>200</v>
      </c>
      <c r="D397" s="467">
        <v>4900</v>
      </c>
      <c r="E397" s="654">
        <v>2365</v>
      </c>
      <c r="F397" s="659">
        <v>91030</v>
      </c>
      <c r="G397" s="453">
        <f t="shared" ref="G397:G460" si="6">(F397-F397*$B$4)</f>
        <v>91030</v>
      </c>
      <c r="I397" s="155"/>
    </row>
    <row r="398" spans="1:9" ht="16.5" thickBot="1">
      <c r="A398" s="468" t="s">
        <v>859</v>
      </c>
      <c r="B398" s="661">
        <v>120</v>
      </c>
      <c r="C398" s="661">
        <v>200</v>
      </c>
      <c r="D398" s="661">
        <v>5000</v>
      </c>
      <c r="E398" s="655">
        <v>2417</v>
      </c>
      <c r="F398" s="659">
        <v>92812</v>
      </c>
      <c r="G398" s="454">
        <f t="shared" si="6"/>
        <v>92812</v>
      </c>
      <c r="I398" s="155"/>
    </row>
    <row r="399" spans="1:9" ht="15.75">
      <c r="A399" s="464" t="s">
        <v>860</v>
      </c>
      <c r="B399" s="465">
        <v>120</v>
      </c>
      <c r="C399" s="465">
        <v>260</v>
      </c>
      <c r="D399" s="465">
        <v>800</v>
      </c>
      <c r="E399" s="653">
        <v>341</v>
      </c>
      <c r="F399" s="659">
        <v>20037</v>
      </c>
      <c r="G399" s="452">
        <f t="shared" si="6"/>
        <v>20037</v>
      </c>
      <c r="I399" s="155"/>
    </row>
    <row r="400" spans="1:9" ht="15.75">
      <c r="A400" s="466" t="s">
        <v>861</v>
      </c>
      <c r="B400" s="467">
        <v>120</v>
      </c>
      <c r="C400" s="467">
        <v>260</v>
      </c>
      <c r="D400" s="467">
        <v>900</v>
      </c>
      <c r="E400" s="654">
        <v>407</v>
      </c>
      <c r="F400" s="659">
        <v>22057</v>
      </c>
      <c r="G400" s="453">
        <f t="shared" si="6"/>
        <v>22057</v>
      </c>
      <c r="I400" s="155"/>
    </row>
    <row r="401" spans="1:9" ht="15.75">
      <c r="A401" s="466" t="s">
        <v>862</v>
      </c>
      <c r="B401" s="467">
        <v>120</v>
      </c>
      <c r="C401" s="467">
        <v>260</v>
      </c>
      <c r="D401" s="467">
        <v>1000</v>
      </c>
      <c r="E401" s="654">
        <v>473</v>
      </c>
      <c r="F401" s="659">
        <v>24078</v>
      </c>
      <c r="G401" s="453">
        <f t="shared" si="6"/>
        <v>24078</v>
      </c>
      <c r="I401" s="155"/>
    </row>
    <row r="402" spans="1:9" ht="15.75">
      <c r="A402" s="466" t="s">
        <v>863</v>
      </c>
      <c r="B402" s="467">
        <v>120</v>
      </c>
      <c r="C402" s="467">
        <v>260</v>
      </c>
      <c r="D402" s="467">
        <v>1100</v>
      </c>
      <c r="E402" s="654">
        <v>538</v>
      </c>
      <c r="F402" s="659">
        <v>26099</v>
      </c>
      <c r="G402" s="453">
        <f t="shared" si="6"/>
        <v>26099</v>
      </c>
      <c r="I402" s="155"/>
    </row>
    <row r="403" spans="1:9" ht="15.75">
      <c r="A403" s="466" t="s">
        <v>864</v>
      </c>
      <c r="B403" s="467">
        <v>120</v>
      </c>
      <c r="C403" s="467">
        <v>260</v>
      </c>
      <c r="D403" s="467">
        <v>1200</v>
      </c>
      <c r="E403" s="654">
        <v>604</v>
      </c>
      <c r="F403" s="659">
        <v>28119</v>
      </c>
      <c r="G403" s="453">
        <f t="shared" si="6"/>
        <v>28119</v>
      </c>
      <c r="I403" s="155"/>
    </row>
    <row r="404" spans="1:9" ht="15.75">
      <c r="A404" s="466" t="s">
        <v>865</v>
      </c>
      <c r="B404" s="467">
        <v>120</v>
      </c>
      <c r="C404" s="467">
        <v>260</v>
      </c>
      <c r="D404" s="467">
        <v>1300</v>
      </c>
      <c r="E404" s="654">
        <v>669</v>
      </c>
      <c r="F404" s="659">
        <v>30140</v>
      </c>
      <c r="G404" s="453">
        <f t="shared" si="6"/>
        <v>30140</v>
      </c>
      <c r="I404" s="155"/>
    </row>
    <row r="405" spans="1:9" ht="15.75">
      <c r="A405" s="466" t="s">
        <v>866</v>
      </c>
      <c r="B405" s="467">
        <v>120</v>
      </c>
      <c r="C405" s="467">
        <v>260</v>
      </c>
      <c r="D405" s="467">
        <v>1400</v>
      </c>
      <c r="E405" s="654">
        <v>735</v>
      </c>
      <c r="F405" s="659">
        <v>32160</v>
      </c>
      <c r="G405" s="453">
        <f t="shared" si="6"/>
        <v>32160</v>
      </c>
      <c r="I405" s="155"/>
    </row>
    <row r="406" spans="1:9" ht="15.75">
      <c r="A406" s="466" t="s">
        <v>867</v>
      </c>
      <c r="B406" s="467">
        <v>120</v>
      </c>
      <c r="C406" s="467">
        <v>260</v>
      </c>
      <c r="D406" s="467">
        <v>1500</v>
      </c>
      <c r="E406" s="654">
        <v>801</v>
      </c>
      <c r="F406" s="659">
        <v>34181</v>
      </c>
      <c r="G406" s="453">
        <f t="shared" si="6"/>
        <v>34181</v>
      </c>
      <c r="I406" s="155"/>
    </row>
    <row r="407" spans="1:9" ht="15.75">
      <c r="A407" s="466" t="s">
        <v>868</v>
      </c>
      <c r="B407" s="467">
        <v>120</v>
      </c>
      <c r="C407" s="467">
        <v>260</v>
      </c>
      <c r="D407" s="467">
        <v>1600</v>
      </c>
      <c r="E407" s="654">
        <v>866</v>
      </c>
      <c r="F407" s="659">
        <v>36202</v>
      </c>
      <c r="G407" s="453">
        <f t="shared" si="6"/>
        <v>36202</v>
      </c>
      <c r="I407" s="155"/>
    </row>
    <row r="408" spans="1:9" ht="15.75">
      <c r="A408" s="466" t="s">
        <v>869</v>
      </c>
      <c r="B408" s="467">
        <v>120</v>
      </c>
      <c r="C408" s="467">
        <v>260</v>
      </c>
      <c r="D408" s="467">
        <v>1700</v>
      </c>
      <c r="E408" s="654">
        <v>932</v>
      </c>
      <c r="F408" s="659">
        <v>38222</v>
      </c>
      <c r="G408" s="453">
        <f t="shared" si="6"/>
        <v>38222</v>
      </c>
      <c r="I408" s="155"/>
    </row>
    <row r="409" spans="1:9" ht="15.75">
      <c r="A409" s="466" t="s">
        <v>870</v>
      </c>
      <c r="B409" s="467">
        <v>120</v>
      </c>
      <c r="C409" s="467">
        <v>260</v>
      </c>
      <c r="D409" s="467">
        <v>1800</v>
      </c>
      <c r="E409" s="654">
        <v>998</v>
      </c>
      <c r="F409" s="659">
        <v>40243</v>
      </c>
      <c r="G409" s="453">
        <f t="shared" si="6"/>
        <v>40243</v>
      </c>
      <c r="I409" s="155"/>
    </row>
    <row r="410" spans="1:9" ht="15.75">
      <c r="A410" s="466" t="s">
        <v>871</v>
      </c>
      <c r="B410" s="467">
        <v>120</v>
      </c>
      <c r="C410" s="467">
        <v>260</v>
      </c>
      <c r="D410" s="467">
        <v>1900</v>
      </c>
      <c r="E410" s="654">
        <v>1063</v>
      </c>
      <c r="F410" s="659">
        <v>42263</v>
      </c>
      <c r="G410" s="453">
        <f t="shared" si="6"/>
        <v>42263</v>
      </c>
      <c r="I410" s="155"/>
    </row>
    <row r="411" spans="1:9" ht="15.75">
      <c r="A411" s="466" t="s">
        <v>872</v>
      </c>
      <c r="B411" s="467">
        <v>120</v>
      </c>
      <c r="C411" s="467">
        <v>260</v>
      </c>
      <c r="D411" s="467">
        <v>2000</v>
      </c>
      <c r="E411" s="654">
        <v>1129</v>
      </c>
      <c r="F411" s="659">
        <v>44284</v>
      </c>
      <c r="G411" s="453">
        <f t="shared" si="6"/>
        <v>44284</v>
      </c>
      <c r="I411" s="155"/>
    </row>
    <row r="412" spans="1:9" ht="15.75">
      <c r="A412" s="466" t="s">
        <v>873</v>
      </c>
      <c r="B412" s="467">
        <v>120</v>
      </c>
      <c r="C412" s="467">
        <v>260</v>
      </c>
      <c r="D412" s="467">
        <v>2100</v>
      </c>
      <c r="E412" s="654">
        <v>1194</v>
      </c>
      <c r="F412" s="659">
        <v>46305</v>
      </c>
      <c r="G412" s="453">
        <f t="shared" si="6"/>
        <v>46305</v>
      </c>
      <c r="I412" s="155"/>
    </row>
    <row r="413" spans="1:9" ht="15.75">
      <c r="A413" s="466" t="s">
        <v>874</v>
      </c>
      <c r="B413" s="467">
        <v>120</v>
      </c>
      <c r="C413" s="467">
        <v>260</v>
      </c>
      <c r="D413" s="467">
        <v>2200</v>
      </c>
      <c r="E413" s="654">
        <v>1260</v>
      </c>
      <c r="F413" s="659">
        <v>48325</v>
      </c>
      <c r="G413" s="453">
        <f t="shared" si="6"/>
        <v>48325</v>
      </c>
      <c r="I413" s="155"/>
    </row>
    <row r="414" spans="1:9" ht="15.75">
      <c r="A414" s="466" t="s">
        <v>875</v>
      </c>
      <c r="B414" s="467">
        <v>120</v>
      </c>
      <c r="C414" s="467">
        <v>260</v>
      </c>
      <c r="D414" s="467">
        <v>2300</v>
      </c>
      <c r="E414" s="654">
        <v>1326</v>
      </c>
      <c r="F414" s="659">
        <v>50346</v>
      </c>
      <c r="G414" s="453">
        <f t="shared" si="6"/>
        <v>50346</v>
      </c>
      <c r="I414" s="155"/>
    </row>
    <row r="415" spans="1:9" ht="15.75">
      <c r="A415" s="466" t="s">
        <v>876</v>
      </c>
      <c r="B415" s="467">
        <v>120</v>
      </c>
      <c r="C415" s="467">
        <v>260</v>
      </c>
      <c r="D415" s="467">
        <v>2400</v>
      </c>
      <c r="E415" s="654">
        <v>1391</v>
      </c>
      <c r="F415" s="659">
        <v>52366</v>
      </c>
      <c r="G415" s="453">
        <f t="shared" si="6"/>
        <v>52366</v>
      </c>
      <c r="I415" s="155"/>
    </row>
    <row r="416" spans="1:9" ht="15.75">
      <c r="A416" s="466" t="s">
        <v>877</v>
      </c>
      <c r="B416" s="467">
        <v>120</v>
      </c>
      <c r="C416" s="467">
        <v>260</v>
      </c>
      <c r="D416" s="467">
        <v>2500</v>
      </c>
      <c r="E416" s="654">
        <v>1457</v>
      </c>
      <c r="F416" s="659">
        <v>54387</v>
      </c>
      <c r="G416" s="453">
        <f t="shared" si="6"/>
        <v>54387</v>
      </c>
      <c r="I416" s="155"/>
    </row>
    <row r="417" spans="1:9" ht="15.75">
      <c r="A417" s="466" t="s">
        <v>878</v>
      </c>
      <c r="B417" s="467">
        <v>120</v>
      </c>
      <c r="C417" s="467">
        <v>260</v>
      </c>
      <c r="D417" s="467">
        <v>2600</v>
      </c>
      <c r="E417" s="654">
        <v>1523</v>
      </c>
      <c r="F417" s="659">
        <v>56408</v>
      </c>
      <c r="G417" s="453">
        <f t="shared" si="6"/>
        <v>56408</v>
      </c>
      <c r="I417" s="155"/>
    </row>
    <row r="418" spans="1:9" ht="15.75">
      <c r="A418" s="466" t="s">
        <v>879</v>
      </c>
      <c r="B418" s="467">
        <v>120</v>
      </c>
      <c r="C418" s="467">
        <v>260</v>
      </c>
      <c r="D418" s="467">
        <v>2700</v>
      </c>
      <c r="E418" s="654">
        <v>1588</v>
      </c>
      <c r="F418" s="659">
        <v>58428</v>
      </c>
      <c r="G418" s="453">
        <f t="shared" si="6"/>
        <v>58428</v>
      </c>
      <c r="I418" s="155"/>
    </row>
    <row r="419" spans="1:9" ht="15.75">
      <c r="A419" s="466" t="s">
        <v>880</v>
      </c>
      <c r="B419" s="467">
        <v>120</v>
      </c>
      <c r="C419" s="467">
        <v>260</v>
      </c>
      <c r="D419" s="467">
        <v>2800</v>
      </c>
      <c r="E419" s="654">
        <v>1654</v>
      </c>
      <c r="F419" s="659">
        <v>60449</v>
      </c>
      <c r="G419" s="453">
        <f t="shared" si="6"/>
        <v>60449</v>
      </c>
      <c r="I419" s="155"/>
    </row>
    <row r="420" spans="1:9" ht="15.75">
      <c r="A420" s="466" t="s">
        <v>881</v>
      </c>
      <c r="B420" s="467">
        <v>120</v>
      </c>
      <c r="C420" s="467">
        <v>260</v>
      </c>
      <c r="D420" s="467">
        <v>2900</v>
      </c>
      <c r="E420" s="654">
        <v>1720</v>
      </c>
      <c r="F420" s="659">
        <v>62469</v>
      </c>
      <c r="G420" s="453">
        <f t="shared" si="6"/>
        <v>62469</v>
      </c>
      <c r="I420" s="155"/>
    </row>
    <row r="421" spans="1:9" ht="15.75">
      <c r="A421" s="466" t="s">
        <v>882</v>
      </c>
      <c r="B421" s="467">
        <v>120</v>
      </c>
      <c r="C421" s="467">
        <v>260</v>
      </c>
      <c r="D421" s="467">
        <v>3000</v>
      </c>
      <c r="E421" s="654">
        <v>1785</v>
      </c>
      <c r="F421" s="659">
        <v>64490</v>
      </c>
      <c r="G421" s="453">
        <f t="shared" si="6"/>
        <v>64490</v>
      </c>
      <c r="I421" s="155"/>
    </row>
    <row r="422" spans="1:9" ht="15.75">
      <c r="A422" s="466" t="s">
        <v>883</v>
      </c>
      <c r="B422" s="467">
        <v>120</v>
      </c>
      <c r="C422" s="467">
        <v>260</v>
      </c>
      <c r="D422" s="467">
        <v>3100</v>
      </c>
      <c r="E422" s="654">
        <v>1851</v>
      </c>
      <c r="F422" s="659">
        <v>66511</v>
      </c>
      <c r="G422" s="453">
        <f t="shared" si="6"/>
        <v>66511</v>
      </c>
      <c r="I422" s="155"/>
    </row>
    <row r="423" spans="1:9" ht="15.75">
      <c r="A423" s="466" t="s">
        <v>884</v>
      </c>
      <c r="B423" s="467">
        <v>120</v>
      </c>
      <c r="C423" s="467">
        <v>260</v>
      </c>
      <c r="D423" s="467">
        <v>3200</v>
      </c>
      <c r="E423" s="654">
        <v>1916</v>
      </c>
      <c r="F423" s="659">
        <v>68531</v>
      </c>
      <c r="G423" s="453">
        <f t="shared" si="6"/>
        <v>68531</v>
      </c>
      <c r="I423" s="155"/>
    </row>
    <row r="424" spans="1:9" ht="15.75">
      <c r="A424" s="466" t="s">
        <v>885</v>
      </c>
      <c r="B424" s="467">
        <v>120</v>
      </c>
      <c r="C424" s="467">
        <v>260</v>
      </c>
      <c r="D424" s="467">
        <v>3300</v>
      </c>
      <c r="E424" s="654">
        <v>1982</v>
      </c>
      <c r="F424" s="659">
        <v>70552</v>
      </c>
      <c r="G424" s="453">
        <f t="shared" si="6"/>
        <v>70552</v>
      </c>
      <c r="I424" s="155"/>
    </row>
    <row r="425" spans="1:9" ht="15.75">
      <c r="A425" s="466" t="s">
        <v>886</v>
      </c>
      <c r="B425" s="467">
        <v>120</v>
      </c>
      <c r="C425" s="467">
        <v>260</v>
      </c>
      <c r="D425" s="467">
        <v>3400</v>
      </c>
      <c r="E425" s="654">
        <v>2048</v>
      </c>
      <c r="F425" s="659">
        <v>72573</v>
      </c>
      <c r="G425" s="453">
        <f t="shared" si="6"/>
        <v>72573</v>
      </c>
      <c r="I425" s="155"/>
    </row>
    <row r="426" spans="1:9" ht="15.75">
      <c r="A426" s="466" t="s">
        <v>887</v>
      </c>
      <c r="B426" s="467">
        <v>120</v>
      </c>
      <c r="C426" s="467">
        <v>260</v>
      </c>
      <c r="D426" s="467">
        <v>3500</v>
      </c>
      <c r="E426" s="654">
        <v>2113</v>
      </c>
      <c r="F426" s="659">
        <v>74593</v>
      </c>
      <c r="G426" s="453">
        <f t="shared" si="6"/>
        <v>74593</v>
      </c>
      <c r="I426" s="155"/>
    </row>
    <row r="427" spans="1:9" ht="15.75">
      <c r="A427" s="466" t="s">
        <v>888</v>
      </c>
      <c r="B427" s="467">
        <v>120</v>
      </c>
      <c r="C427" s="467">
        <v>260</v>
      </c>
      <c r="D427" s="467">
        <v>3600</v>
      </c>
      <c r="E427" s="654">
        <v>2146</v>
      </c>
      <c r="F427" s="659">
        <v>76614</v>
      </c>
      <c r="G427" s="453">
        <f t="shared" si="6"/>
        <v>76614</v>
      </c>
      <c r="I427" s="155"/>
    </row>
    <row r="428" spans="1:9" ht="15.75">
      <c r="A428" s="466" t="s">
        <v>889</v>
      </c>
      <c r="B428" s="467">
        <v>120</v>
      </c>
      <c r="C428" s="467">
        <v>260</v>
      </c>
      <c r="D428" s="467">
        <v>3700</v>
      </c>
      <c r="E428" s="654">
        <v>2212</v>
      </c>
      <c r="F428" s="659">
        <v>78634</v>
      </c>
      <c r="G428" s="453">
        <f t="shared" si="6"/>
        <v>78634</v>
      </c>
      <c r="I428" s="155"/>
    </row>
    <row r="429" spans="1:9" ht="15.75">
      <c r="A429" s="466" t="s">
        <v>890</v>
      </c>
      <c r="B429" s="467">
        <v>120</v>
      </c>
      <c r="C429" s="467">
        <v>260</v>
      </c>
      <c r="D429" s="467">
        <v>3800</v>
      </c>
      <c r="E429" s="654">
        <v>2277</v>
      </c>
      <c r="F429" s="659">
        <v>80655</v>
      </c>
      <c r="G429" s="453">
        <f t="shared" si="6"/>
        <v>80655</v>
      </c>
      <c r="I429" s="155"/>
    </row>
    <row r="430" spans="1:9" ht="15.75">
      <c r="A430" s="466" t="s">
        <v>891</v>
      </c>
      <c r="B430" s="467">
        <v>120</v>
      </c>
      <c r="C430" s="467">
        <v>260</v>
      </c>
      <c r="D430" s="467">
        <v>3900</v>
      </c>
      <c r="E430" s="654">
        <v>2343</v>
      </c>
      <c r="F430" s="659">
        <v>82676</v>
      </c>
      <c r="G430" s="453">
        <f t="shared" si="6"/>
        <v>82676</v>
      </c>
      <c r="I430" s="155"/>
    </row>
    <row r="431" spans="1:9" ht="15.75">
      <c r="A431" s="466" t="s">
        <v>892</v>
      </c>
      <c r="B431" s="467">
        <v>120</v>
      </c>
      <c r="C431" s="467">
        <v>260</v>
      </c>
      <c r="D431" s="467">
        <v>4000</v>
      </c>
      <c r="E431" s="654">
        <v>2409</v>
      </c>
      <c r="F431" s="659">
        <v>84696</v>
      </c>
      <c r="G431" s="453">
        <f t="shared" si="6"/>
        <v>84696</v>
      </c>
      <c r="I431" s="155"/>
    </row>
    <row r="432" spans="1:9" ht="15.75">
      <c r="A432" s="466" t="s">
        <v>893</v>
      </c>
      <c r="B432" s="467">
        <v>120</v>
      </c>
      <c r="C432" s="467">
        <v>260</v>
      </c>
      <c r="D432" s="467">
        <v>4100</v>
      </c>
      <c r="E432" s="654">
        <v>2474</v>
      </c>
      <c r="F432" s="659">
        <v>86717</v>
      </c>
      <c r="G432" s="453">
        <f t="shared" si="6"/>
        <v>86717</v>
      </c>
      <c r="I432" s="155"/>
    </row>
    <row r="433" spans="1:9" ht="15.75">
      <c r="A433" s="466" t="s">
        <v>894</v>
      </c>
      <c r="B433" s="467">
        <v>120</v>
      </c>
      <c r="C433" s="467">
        <v>260</v>
      </c>
      <c r="D433" s="467">
        <v>4200</v>
      </c>
      <c r="E433" s="654">
        <v>2540</v>
      </c>
      <c r="F433" s="659">
        <v>88737</v>
      </c>
      <c r="G433" s="453">
        <f t="shared" si="6"/>
        <v>88737</v>
      </c>
      <c r="I433" s="155"/>
    </row>
    <row r="434" spans="1:9" ht="15.75">
      <c r="A434" s="466" t="s">
        <v>895</v>
      </c>
      <c r="B434" s="467">
        <v>120</v>
      </c>
      <c r="C434" s="467">
        <v>260</v>
      </c>
      <c r="D434" s="467">
        <v>4300</v>
      </c>
      <c r="E434" s="654">
        <v>2606</v>
      </c>
      <c r="F434" s="659">
        <v>90758</v>
      </c>
      <c r="G434" s="453">
        <f t="shared" si="6"/>
        <v>90758</v>
      </c>
      <c r="I434" s="155"/>
    </row>
    <row r="435" spans="1:9" ht="15.75">
      <c r="A435" s="466" t="s">
        <v>896</v>
      </c>
      <c r="B435" s="467">
        <v>120</v>
      </c>
      <c r="C435" s="467">
        <v>260</v>
      </c>
      <c r="D435" s="467">
        <v>4400</v>
      </c>
      <c r="E435" s="654">
        <v>2671</v>
      </c>
      <c r="F435" s="659">
        <v>92779</v>
      </c>
      <c r="G435" s="453">
        <f t="shared" si="6"/>
        <v>92779</v>
      </c>
      <c r="I435" s="155"/>
    </row>
    <row r="436" spans="1:9" ht="15.75">
      <c r="A436" s="466" t="s">
        <v>897</v>
      </c>
      <c r="B436" s="467">
        <v>120</v>
      </c>
      <c r="C436" s="467">
        <v>260</v>
      </c>
      <c r="D436" s="467">
        <v>4500</v>
      </c>
      <c r="E436" s="654">
        <v>2737</v>
      </c>
      <c r="F436" s="659">
        <v>94799</v>
      </c>
      <c r="G436" s="453">
        <f t="shared" si="6"/>
        <v>94799</v>
      </c>
      <c r="I436" s="155"/>
    </row>
    <row r="437" spans="1:9" ht="15.75">
      <c r="A437" s="466" t="s">
        <v>898</v>
      </c>
      <c r="B437" s="467">
        <v>120</v>
      </c>
      <c r="C437" s="467">
        <v>260</v>
      </c>
      <c r="D437" s="467">
        <v>4600</v>
      </c>
      <c r="E437" s="654">
        <v>2802</v>
      </c>
      <c r="F437" s="659">
        <v>96820</v>
      </c>
      <c r="G437" s="453">
        <f t="shared" si="6"/>
        <v>96820</v>
      </c>
      <c r="I437" s="155"/>
    </row>
    <row r="438" spans="1:9" ht="15.75">
      <c r="A438" s="466" t="s">
        <v>899</v>
      </c>
      <c r="B438" s="467">
        <v>120</v>
      </c>
      <c r="C438" s="467">
        <v>260</v>
      </c>
      <c r="D438" s="467">
        <v>4700</v>
      </c>
      <c r="E438" s="654">
        <v>2868</v>
      </c>
      <c r="F438" s="659">
        <v>98840</v>
      </c>
      <c r="G438" s="453">
        <f t="shared" si="6"/>
        <v>98840</v>
      </c>
      <c r="I438" s="155"/>
    </row>
    <row r="439" spans="1:9" ht="15.75">
      <c r="A439" s="466" t="s">
        <v>900</v>
      </c>
      <c r="B439" s="467">
        <v>120</v>
      </c>
      <c r="C439" s="467">
        <v>260</v>
      </c>
      <c r="D439" s="467">
        <v>4800</v>
      </c>
      <c r="E439" s="654">
        <v>2934</v>
      </c>
      <c r="F439" s="659">
        <v>100861</v>
      </c>
      <c r="G439" s="453">
        <f t="shared" si="6"/>
        <v>100861</v>
      </c>
      <c r="I439" s="155"/>
    </row>
    <row r="440" spans="1:9" ht="15.75">
      <c r="A440" s="466" t="s">
        <v>901</v>
      </c>
      <c r="B440" s="467">
        <v>120</v>
      </c>
      <c r="C440" s="467">
        <v>260</v>
      </c>
      <c r="D440" s="467">
        <v>4900</v>
      </c>
      <c r="E440" s="654">
        <v>2999</v>
      </c>
      <c r="F440" s="659">
        <v>102882</v>
      </c>
      <c r="G440" s="453">
        <f t="shared" si="6"/>
        <v>102882</v>
      </c>
      <c r="I440" s="155"/>
    </row>
    <row r="441" spans="1:9" ht="16.5" thickBot="1">
      <c r="A441" s="468" t="s">
        <v>902</v>
      </c>
      <c r="B441" s="661">
        <v>120</v>
      </c>
      <c r="C441" s="661">
        <v>260</v>
      </c>
      <c r="D441" s="661">
        <v>5000</v>
      </c>
      <c r="E441" s="655">
        <v>3065</v>
      </c>
      <c r="F441" s="659">
        <v>104902</v>
      </c>
      <c r="G441" s="454">
        <f t="shared" si="6"/>
        <v>104902</v>
      </c>
      <c r="I441" s="155"/>
    </row>
    <row r="442" spans="1:9" ht="15.75">
      <c r="A442" s="464" t="s">
        <v>903</v>
      </c>
      <c r="B442" s="465">
        <v>120</v>
      </c>
      <c r="C442" s="465">
        <v>300</v>
      </c>
      <c r="D442" s="465">
        <v>800</v>
      </c>
      <c r="E442" s="653">
        <v>441</v>
      </c>
      <c r="F442" s="659">
        <v>22933</v>
      </c>
      <c r="G442" s="452">
        <f t="shared" si="6"/>
        <v>22933</v>
      </c>
      <c r="I442" s="155"/>
    </row>
    <row r="443" spans="1:9" ht="15.75">
      <c r="A443" s="466" t="s">
        <v>904</v>
      </c>
      <c r="B443" s="467">
        <v>120</v>
      </c>
      <c r="C443" s="467">
        <v>300</v>
      </c>
      <c r="D443" s="467">
        <v>900</v>
      </c>
      <c r="E443" s="654">
        <v>530</v>
      </c>
      <c r="F443" s="659">
        <v>25101</v>
      </c>
      <c r="G443" s="453">
        <f t="shared" si="6"/>
        <v>25101</v>
      </c>
      <c r="I443" s="155"/>
    </row>
    <row r="444" spans="1:9" ht="15.75">
      <c r="A444" s="466" t="s">
        <v>905</v>
      </c>
      <c r="B444" s="467">
        <v>120</v>
      </c>
      <c r="C444" s="467">
        <v>300</v>
      </c>
      <c r="D444" s="467">
        <v>1000</v>
      </c>
      <c r="E444" s="654">
        <v>618</v>
      </c>
      <c r="F444" s="659">
        <v>27270</v>
      </c>
      <c r="G444" s="453">
        <f t="shared" si="6"/>
        <v>27270</v>
      </c>
      <c r="I444" s="155"/>
    </row>
    <row r="445" spans="1:9" ht="15.75">
      <c r="A445" s="466" t="s">
        <v>906</v>
      </c>
      <c r="B445" s="467">
        <v>120</v>
      </c>
      <c r="C445" s="467">
        <v>300</v>
      </c>
      <c r="D445" s="467">
        <v>1100</v>
      </c>
      <c r="E445" s="654">
        <v>706</v>
      </c>
      <c r="F445" s="659">
        <v>29438</v>
      </c>
      <c r="G445" s="453">
        <f t="shared" si="6"/>
        <v>29438</v>
      </c>
      <c r="I445" s="155"/>
    </row>
    <row r="446" spans="1:9" ht="15.75">
      <c r="A446" s="466" t="s">
        <v>907</v>
      </c>
      <c r="B446" s="467">
        <v>120</v>
      </c>
      <c r="C446" s="467">
        <v>300</v>
      </c>
      <c r="D446" s="467">
        <v>1200</v>
      </c>
      <c r="E446" s="654">
        <v>794</v>
      </c>
      <c r="F446" s="659">
        <v>31607</v>
      </c>
      <c r="G446" s="453">
        <f t="shared" si="6"/>
        <v>31607</v>
      </c>
      <c r="I446" s="155"/>
    </row>
    <row r="447" spans="1:9" ht="15.75">
      <c r="A447" s="466" t="s">
        <v>908</v>
      </c>
      <c r="B447" s="467">
        <v>120</v>
      </c>
      <c r="C447" s="467">
        <v>300</v>
      </c>
      <c r="D447" s="467">
        <v>1300</v>
      </c>
      <c r="E447" s="654">
        <v>883</v>
      </c>
      <c r="F447" s="659">
        <v>33775</v>
      </c>
      <c r="G447" s="453">
        <f t="shared" si="6"/>
        <v>33775</v>
      </c>
      <c r="I447" s="155"/>
    </row>
    <row r="448" spans="1:9" ht="15.75">
      <c r="A448" s="466" t="s">
        <v>909</v>
      </c>
      <c r="B448" s="467">
        <v>120</v>
      </c>
      <c r="C448" s="467">
        <v>300</v>
      </c>
      <c r="D448" s="467">
        <v>1400</v>
      </c>
      <c r="E448" s="654">
        <v>971</v>
      </c>
      <c r="F448" s="659">
        <v>35944</v>
      </c>
      <c r="G448" s="453">
        <f t="shared" si="6"/>
        <v>35944</v>
      </c>
      <c r="I448" s="155"/>
    </row>
    <row r="449" spans="1:9" ht="15.75">
      <c r="A449" s="466" t="s">
        <v>910</v>
      </c>
      <c r="B449" s="467">
        <v>120</v>
      </c>
      <c r="C449" s="467">
        <v>300</v>
      </c>
      <c r="D449" s="467">
        <v>1500</v>
      </c>
      <c r="E449" s="654">
        <v>1059</v>
      </c>
      <c r="F449" s="659">
        <v>38112</v>
      </c>
      <c r="G449" s="453">
        <f t="shared" si="6"/>
        <v>38112</v>
      </c>
      <c r="I449" s="155"/>
    </row>
    <row r="450" spans="1:9" ht="15.75">
      <c r="A450" s="466" t="s">
        <v>911</v>
      </c>
      <c r="B450" s="467">
        <v>120</v>
      </c>
      <c r="C450" s="467">
        <v>300</v>
      </c>
      <c r="D450" s="467">
        <v>1600</v>
      </c>
      <c r="E450" s="654">
        <v>1148</v>
      </c>
      <c r="F450" s="659">
        <v>40281</v>
      </c>
      <c r="G450" s="453">
        <f t="shared" si="6"/>
        <v>40281</v>
      </c>
      <c r="I450" s="155"/>
    </row>
    <row r="451" spans="1:9" ht="15.75">
      <c r="A451" s="466" t="s">
        <v>912</v>
      </c>
      <c r="B451" s="467">
        <v>120</v>
      </c>
      <c r="C451" s="467">
        <v>300</v>
      </c>
      <c r="D451" s="467">
        <v>1700</v>
      </c>
      <c r="E451" s="654">
        <v>1236</v>
      </c>
      <c r="F451" s="659">
        <v>42449</v>
      </c>
      <c r="G451" s="453">
        <f t="shared" si="6"/>
        <v>42449</v>
      </c>
      <c r="I451" s="155"/>
    </row>
    <row r="452" spans="1:9" ht="15.75">
      <c r="A452" s="466" t="s">
        <v>913</v>
      </c>
      <c r="B452" s="467">
        <v>120</v>
      </c>
      <c r="C452" s="467">
        <v>300</v>
      </c>
      <c r="D452" s="467">
        <v>1800</v>
      </c>
      <c r="E452" s="654">
        <v>1324</v>
      </c>
      <c r="F452" s="659">
        <v>44618</v>
      </c>
      <c r="G452" s="453">
        <f t="shared" si="6"/>
        <v>44618</v>
      </c>
      <c r="I452" s="155"/>
    </row>
    <row r="453" spans="1:9" ht="15.75">
      <c r="A453" s="466" t="s">
        <v>914</v>
      </c>
      <c r="B453" s="467">
        <v>120</v>
      </c>
      <c r="C453" s="467">
        <v>300</v>
      </c>
      <c r="D453" s="467">
        <v>1900</v>
      </c>
      <c r="E453" s="654">
        <v>1412</v>
      </c>
      <c r="F453" s="659">
        <v>46787</v>
      </c>
      <c r="G453" s="453">
        <f t="shared" si="6"/>
        <v>46787</v>
      </c>
      <c r="I453" s="155"/>
    </row>
    <row r="454" spans="1:9" ht="15.75">
      <c r="A454" s="466" t="s">
        <v>915</v>
      </c>
      <c r="B454" s="467">
        <v>120</v>
      </c>
      <c r="C454" s="467">
        <v>300</v>
      </c>
      <c r="D454" s="467">
        <v>2000</v>
      </c>
      <c r="E454" s="654">
        <v>1501</v>
      </c>
      <c r="F454" s="659">
        <v>48955</v>
      </c>
      <c r="G454" s="453">
        <f t="shared" si="6"/>
        <v>48955</v>
      </c>
      <c r="I454" s="155"/>
    </row>
    <row r="455" spans="1:9" ht="15.75">
      <c r="A455" s="466" t="s">
        <v>916</v>
      </c>
      <c r="B455" s="467">
        <v>120</v>
      </c>
      <c r="C455" s="467">
        <v>300</v>
      </c>
      <c r="D455" s="467">
        <v>2100</v>
      </c>
      <c r="E455" s="654">
        <v>1589</v>
      </c>
      <c r="F455" s="659">
        <v>51124</v>
      </c>
      <c r="G455" s="453">
        <f t="shared" si="6"/>
        <v>51124</v>
      </c>
      <c r="I455" s="155"/>
    </row>
    <row r="456" spans="1:9" ht="15.75">
      <c r="A456" s="466" t="s">
        <v>917</v>
      </c>
      <c r="B456" s="467">
        <v>120</v>
      </c>
      <c r="C456" s="467">
        <v>300</v>
      </c>
      <c r="D456" s="467">
        <v>2200</v>
      </c>
      <c r="E456" s="654">
        <v>1677</v>
      </c>
      <c r="F456" s="659">
        <v>53292</v>
      </c>
      <c r="G456" s="453">
        <f t="shared" si="6"/>
        <v>53292</v>
      </c>
      <c r="I456" s="155"/>
    </row>
    <row r="457" spans="1:9" ht="15.75">
      <c r="A457" s="466" t="s">
        <v>918</v>
      </c>
      <c r="B457" s="467">
        <v>120</v>
      </c>
      <c r="C457" s="467">
        <v>300</v>
      </c>
      <c r="D457" s="467">
        <v>2300</v>
      </c>
      <c r="E457" s="654">
        <v>1765</v>
      </c>
      <c r="F457" s="659">
        <v>55461</v>
      </c>
      <c r="G457" s="453">
        <f t="shared" si="6"/>
        <v>55461</v>
      </c>
      <c r="I457" s="155"/>
    </row>
    <row r="458" spans="1:9" ht="15.75">
      <c r="A458" s="466" t="s">
        <v>919</v>
      </c>
      <c r="B458" s="467">
        <v>120</v>
      </c>
      <c r="C458" s="467">
        <v>300</v>
      </c>
      <c r="D458" s="467">
        <v>2400</v>
      </c>
      <c r="E458" s="654">
        <v>1854</v>
      </c>
      <c r="F458" s="659">
        <v>57629</v>
      </c>
      <c r="G458" s="453">
        <f t="shared" si="6"/>
        <v>57629</v>
      </c>
      <c r="I458" s="155"/>
    </row>
    <row r="459" spans="1:9" ht="15.75">
      <c r="A459" s="466" t="s">
        <v>920</v>
      </c>
      <c r="B459" s="467">
        <v>120</v>
      </c>
      <c r="C459" s="467">
        <v>300</v>
      </c>
      <c r="D459" s="467">
        <v>2500</v>
      </c>
      <c r="E459" s="654">
        <v>1942</v>
      </c>
      <c r="F459" s="659">
        <v>59798</v>
      </c>
      <c r="G459" s="453">
        <f t="shared" si="6"/>
        <v>59798</v>
      </c>
      <c r="I459" s="155"/>
    </row>
    <row r="460" spans="1:9" ht="15.75">
      <c r="A460" s="466" t="s">
        <v>921</v>
      </c>
      <c r="B460" s="467">
        <v>120</v>
      </c>
      <c r="C460" s="467">
        <v>300</v>
      </c>
      <c r="D460" s="467">
        <v>2600</v>
      </c>
      <c r="E460" s="654">
        <v>2030</v>
      </c>
      <c r="F460" s="659">
        <v>61966</v>
      </c>
      <c r="G460" s="453">
        <f t="shared" si="6"/>
        <v>61966</v>
      </c>
      <c r="I460" s="155"/>
    </row>
    <row r="461" spans="1:9" ht="15.75">
      <c r="A461" s="466" t="s">
        <v>922</v>
      </c>
      <c r="B461" s="467">
        <v>120</v>
      </c>
      <c r="C461" s="467">
        <v>300</v>
      </c>
      <c r="D461" s="467">
        <v>2700</v>
      </c>
      <c r="E461" s="654">
        <v>2118</v>
      </c>
      <c r="F461" s="659">
        <v>64135</v>
      </c>
      <c r="G461" s="453">
        <f t="shared" ref="G461:G524" si="7">(F461-F461*$B$4)</f>
        <v>64135</v>
      </c>
      <c r="I461" s="155"/>
    </row>
    <row r="462" spans="1:9" ht="15.75">
      <c r="A462" s="466" t="s">
        <v>923</v>
      </c>
      <c r="B462" s="467">
        <v>120</v>
      </c>
      <c r="C462" s="467">
        <v>300</v>
      </c>
      <c r="D462" s="467">
        <v>2800</v>
      </c>
      <c r="E462" s="654">
        <v>2207</v>
      </c>
      <c r="F462" s="659">
        <v>66303</v>
      </c>
      <c r="G462" s="453">
        <f t="shared" si="7"/>
        <v>66303</v>
      </c>
      <c r="I462" s="155"/>
    </row>
    <row r="463" spans="1:9" ht="15.75">
      <c r="A463" s="466" t="s">
        <v>924</v>
      </c>
      <c r="B463" s="467">
        <v>120</v>
      </c>
      <c r="C463" s="467">
        <v>300</v>
      </c>
      <c r="D463" s="467">
        <v>2900</v>
      </c>
      <c r="E463" s="654">
        <v>2295</v>
      </c>
      <c r="F463" s="659">
        <v>68472</v>
      </c>
      <c r="G463" s="453">
        <f t="shared" si="7"/>
        <v>68472</v>
      </c>
      <c r="I463" s="155"/>
    </row>
    <row r="464" spans="1:9" ht="15.75">
      <c r="A464" s="466" t="s">
        <v>925</v>
      </c>
      <c r="B464" s="467">
        <v>120</v>
      </c>
      <c r="C464" s="467">
        <v>300</v>
      </c>
      <c r="D464" s="467">
        <v>3000</v>
      </c>
      <c r="E464" s="654">
        <v>2383</v>
      </c>
      <c r="F464" s="659">
        <v>70640</v>
      </c>
      <c r="G464" s="453">
        <f t="shared" si="7"/>
        <v>70640</v>
      </c>
      <c r="I464" s="155"/>
    </row>
    <row r="465" spans="1:9" ht="15.75">
      <c r="A465" s="466" t="s">
        <v>926</v>
      </c>
      <c r="B465" s="467">
        <v>120</v>
      </c>
      <c r="C465" s="467">
        <v>300</v>
      </c>
      <c r="D465" s="467">
        <v>3100</v>
      </c>
      <c r="E465" s="654">
        <v>2472</v>
      </c>
      <c r="F465" s="659">
        <v>72809</v>
      </c>
      <c r="G465" s="453">
        <f t="shared" si="7"/>
        <v>72809</v>
      </c>
      <c r="I465" s="155"/>
    </row>
    <row r="466" spans="1:9" ht="15.75">
      <c r="A466" s="466" t="s">
        <v>927</v>
      </c>
      <c r="B466" s="467">
        <v>120</v>
      </c>
      <c r="C466" s="467">
        <v>300</v>
      </c>
      <c r="D466" s="467">
        <v>3200</v>
      </c>
      <c r="E466" s="654">
        <v>2560</v>
      </c>
      <c r="F466" s="659">
        <v>74978</v>
      </c>
      <c r="G466" s="453">
        <f t="shared" si="7"/>
        <v>74978</v>
      </c>
      <c r="I466" s="155"/>
    </row>
    <row r="467" spans="1:9" ht="15.75">
      <c r="A467" s="466" t="s">
        <v>928</v>
      </c>
      <c r="B467" s="467">
        <v>120</v>
      </c>
      <c r="C467" s="467">
        <v>300</v>
      </c>
      <c r="D467" s="467">
        <v>3300</v>
      </c>
      <c r="E467" s="654">
        <v>2648</v>
      </c>
      <c r="F467" s="659">
        <v>77146</v>
      </c>
      <c r="G467" s="453">
        <f t="shared" si="7"/>
        <v>77146</v>
      </c>
      <c r="I467" s="155"/>
    </row>
    <row r="468" spans="1:9" ht="15.75">
      <c r="A468" s="466" t="s">
        <v>929</v>
      </c>
      <c r="B468" s="467">
        <v>120</v>
      </c>
      <c r="C468" s="467">
        <v>300</v>
      </c>
      <c r="D468" s="467">
        <v>3400</v>
      </c>
      <c r="E468" s="654">
        <v>2736</v>
      </c>
      <c r="F468" s="659">
        <v>79315</v>
      </c>
      <c r="G468" s="453">
        <f t="shared" si="7"/>
        <v>79315</v>
      </c>
      <c r="I468" s="155"/>
    </row>
    <row r="469" spans="1:9" ht="15.75">
      <c r="A469" s="466" t="s">
        <v>930</v>
      </c>
      <c r="B469" s="467">
        <v>120</v>
      </c>
      <c r="C469" s="467">
        <v>300</v>
      </c>
      <c r="D469" s="467">
        <v>3500</v>
      </c>
      <c r="E469" s="654">
        <v>2825</v>
      </c>
      <c r="F469" s="659">
        <v>81483</v>
      </c>
      <c r="G469" s="453">
        <f t="shared" si="7"/>
        <v>81483</v>
      </c>
      <c r="I469" s="155"/>
    </row>
    <row r="470" spans="1:9" ht="15.75">
      <c r="A470" s="466" t="s">
        <v>931</v>
      </c>
      <c r="B470" s="467">
        <v>120</v>
      </c>
      <c r="C470" s="467">
        <v>300</v>
      </c>
      <c r="D470" s="467">
        <v>3600</v>
      </c>
      <c r="E470" s="654">
        <v>2869</v>
      </c>
      <c r="F470" s="659">
        <v>83652</v>
      </c>
      <c r="G470" s="453">
        <f t="shared" si="7"/>
        <v>83652</v>
      </c>
      <c r="I470" s="155"/>
    </row>
    <row r="471" spans="1:9" ht="15.75">
      <c r="A471" s="466" t="s">
        <v>932</v>
      </c>
      <c r="B471" s="467">
        <v>120</v>
      </c>
      <c r="C471" s="467">
        <v>300</v>
      </c>
      <c r="D471" s="467">
        <v>3700</v>
      </c>
      <c r="E471" s="654">
        <v>2957</v>
      </c>
      <c r="F471" s="659">
        <v>85820</v>
      </c>
      <c r="G471" s="453">
        <f t="shared" si="7"/>
        <v>85820</v>
      </c>
      <c r="I471" s="155"/>
    </row>
    <row r="472" spans="1:9" ht="15.75">
      <c r="A472" s="466" t="s">
        <v>933</v>
      </c>
      <c r="B472" s="467">
        <v>120</v>
      </c>
      <c r="C472" s="467">
        <v>300</v>
      </c>
      <c r="D472" s="467">
        <v>3800</v>
      </c>
      <c r="E472" s="654">
        <v>3045</v>
      </c>
      <c r="F472" s="659">
        <v>87989</v>
      </c>
      <c r="G472" s="453">
        <f t="shared" si="7"/>
        <v>87989</v>
      </c>
      <c r="I472" s="155"/>
    </row>
    <row r="473" spans="1:9" ht="15.75">
      <c r="A473" s="466" t="s">
        <v>934</v>
      </c>
      <c r="B473" s="467">
        <v>120</v>
      </c>
      <c r="C473" s="467">
        <v>300</v>
      </c>
      <c r="D473" s="467">
        <v>3900</v>
      </c>
      <c r="E473" s="654">
        <v>3134</v>
      </c>
      <c r="F473" s="659">
        <v>90157</v>
      </c>
      <c r="G473" s="453">
        <f t="shared" si="7"/>
        <v>90157</v>
      </c>
      <c r="I473" s="155"/>
    </row>
    <row r="474" spans="1:9" ht="15.75">
      <c r="A474" s="466" t="s">
        <v>935</v>
      </c>
      <c r="B474" s="467">
        <v>120</v>
      </c>
      <c r="C474" s="467">
        <v>300</v>
      </c>
      <c r="D474" s="467">
        <v>4000</v>
      </c>
      <c r="E474" s="654">
        <v>3222</v>
      </c>
      <c r="F474" s="659">
        <v>92326</v>
      </c>
      <c r="G474" s="453">
        <f t="shared" si="7"/>
        <v>92326</v>
      </c>
      <c r="I474" s="155"/>
    </row>
    <row r="475" spans="1:9" ht="15.75">
      <c r="A475" s="466" t="s">
        <v>936</v>
      </c>
      <c r="B475" s="467">
        <v>120</v>
      </c>
      <c r="C475" s="467">
        <v>300</v>
      </c>
      <c r="D475" s="467">
        <v>4100</v>
      </c>
      <c r="E475" s="654">
        <v>3310</v>
      </c>
      <c r="F475" s="659">
        <v>94494</v>
      </c>
      <c r="G475" s="453">
        <f t="shared" si="7"/>
        <v>94494</v>
      </c>
      <c r="I475" s="155"/>
    </row>
    <row r="476" spans="1:9" ht="15.75">
      <c r="A476" s="466" t="s">
        <v>937</v>
      </c>
      <c r="B476" s="467">
        <v>120</v>
      </c>
      <c r="C476" s="467">
        <v>300</v>
      </c>
      <c r="D476" s="467">
        <v>4200</v>
      </c>
      <c r="E476" s="654">
        <v>3398</v>
      </c>
      <c r="F476" s="659">
        <v>96663</v>
      </c>
      <c r="G476" s="453">
        <f t="shared" si="7"/>
        <v>96663</v>
      </c>
      <c r="I476" s="155"/>
    </row>
    <row r="477" spans="1:9" ht="15.75">
      <c r="A477" s="466" t="s">
        <v>938</v>
      </c>
      <c r="B477" s="467">
        <v>120</v>
      </c>
      <c r="C477" s="467">
        <v>300</v>
      </c>
      <c r="D477" s="467">
        <v>4300</v>
      </c>
      <c r="E477" s="654">
        <v>3487</v>
      </c>
      <c r="F477" s="659">
        <v>98831</v>
      </c>
      <c r="G477" s="453">
        <f t="shared" si="7"/>
        <v>98831</v>
      </c>
      <c r="I477" s="155"/>
    </row>
    <row r="478" spans="1:9" ht="15.75">
      <c r="A478" s="466" t="s">
        <v>939</v>
      </c>
      <c r="B478" s="467">
        <v>120</v>
      </c>
      <c r="C478" s="467">
        <v>300</v>
      </c>
      <c r="D478" s="467">
        <v>4400</v>
      </c>
      <c r="E478" s="654">
        <v>3575</v>
      </c>
      <c r="F478" s="659">
        <v>101000</v>
      </c>
      <c r="G478" s="453">
        <f t="shared" si="7"/>
        <v>101000</v>
      </c>
      <c r="I478" s="155"/>
    </row>
    <row r="479" spans="1:9" ht="15.75">
      <c r="A479" s="466" t="s">
        <v>940</v>
      </c>
      <c r="B479" s="467">
        <v>120</v>
      </c>
      <c r="C479" s="467">
        <v>300</v>
      </c>
      <c r="D479" s="467">
        <v>4500</v>
      </c>
      <c r="E479" s="654">
        <v>3663</v>
      </c>
      <c r="F479" s="659">
        <v>103168</v>
      </c>
      <c r="G479" s="453">
        <f t="shared" si="7"/>
        <v>103168</v>
      </c>
      <c r="I479" s="155"/>
    </row>
    <row r="480" spans="1:9" ht="15.75">
      <c r="A480" s="466" t="s">
        <v>941</v>
      </c>
      <c r="B480" s="467">
        <v>120</v>
      </c>
      <c r="C480" s="467">
        <v>300</v>
      </c>
      <c r="D480" s="467">
        <v>4600</v>
      </c>
      <c r="E480" s="654">
        <v>3751</v>
      </c>
      <c r="F480" s="659">
        <v>105337</v>
      </c>
      <c r="G480" s="453">
        <f t="shared" si="7"/>
        <v>105337</v>
      </c>
      <c r="I480" s="155"/>
    </row>
    <row r="481" spans="1:9" ht="15.75">
      <c r="A481" s="466" t="s">
        <v>942</v>
      </c>
      <c r="B481" s="467">
        <v>120</v>
      </c>
      <c r="C481" s="467">
        <v>300</v>
      </c>
      <c r="D481" s="467">
        <v>4700</v>
      </c>
      <c r="E481" s="654">
        <v>3840</v>
      </c>
      <c r="F481" s="659">
        <v>107506</v>
      </c>
      <c r="G481" s="453">
        <f t="shared" si="7"/>
        <v>107506</v>
      </c>
      <c r="I481" s="155"/>
    </row>
    <row r="482" spans="1:9" ht="15.75">
      <c r="A482" s="466" t="s">
        <v>943</v>
      </c>
      <c r="B482" s="467">
        <v>120</v>
      </c>
      <c r="C482" s="467">
        <v>300</v>
      </c>
      <c r="D482" s="467">
        <v>4800</v>
      </c>
      <c r="E482" s="654">
        <v>3928</v>
      </c>
      <c r="F482" s="659">
        <v>109674</v>
      </c>
      <c r="G482" s="453">
        <f t="shared" si="7"/>
        <v>109674</v>
      </c>
      <c r="I482" s="155"/>
    </row>
    <row r="483" spans="1:9" ht="15.75">
      <c r="A483" s="466" t="s">
        <v>944</v>
      </c>
      <c r="B483" s="467">
        <v>120</v>
      </c>
      <c r="C483" s="467">
        <v>300</v>
      </c>
      <c r="D483" s="467">
        <v>4900</v>
      </c>
      <c r="E483" s="654">
        <v>4016</v>
      </c>
      <c r="F483" s="659">
        <v>111843</v>
      </c>
      <c r="G483" s="453">
        <f t="shared" si="7"/>
        <v>111843</v>
      </c>
      <c r="I483" s="155"/>
    </row>
    <row r="484" spans="1:9" ht="16.5" thickBot="1">
      <c r="A484" s="468" t="s">
        <v>945</v>
      </c>
      <c r="B484" s="661">
        <v>120</v>
      </c>
      <c r="C484" s="661">
        <v>300</v>
      </c>
      <c r="D484" s="661">
        <v>5000</v>
      </c>
      <c r="E484" s="655">
        <v>4105</v>
      </c>
      <c r="F484" s="659">
        <v>114011</v>
      </c>
      <c r="G484" s="454">
        <f t="shared" si="7"/>
        <v>114011</v>
      </c>
      <c r="I484" s="155"/>
    </row>
    <row r="485" spans="1:9" ht="15.75">
      <c r="A485" s="462" t="s">
        <v>946</v>
      </c>
      <c r="B485" s="463">
        <v>120</v>
      </c>
      <c r="C485" s="463">
        <v>380</v>
      </c>
      <c r="D485" s="463">
        <v>800</v>
      </c>
      <c r="E485" s="657">
        <v>534</v>
      </c>
      <c r="F485" s="659">
        <v>26594</v>
      </c>
      <c r="G485" s="456">
        <f t="shared" si="7"/>
        <v>26594</v>
      </c>
      <c r="I485" s="155"/>
    </row>
    <row r="486" spans="1:9" ht="15.75">
      <c r="A486" s="127" t="s">
        <v>947</v>
      </c>
      <c r="B486" s="128">
        <v>120</v>
      </c>
      <c r="C486" s="128">
        <v>380</v>
      </c>
      <c r="D486" s="128">
        <v>900</v>
      </c>
      <c r="E486" s="654">
        <v>637</v>
      </c>
      <c r="F486" s="659">
        <v>29260</v>
      </c>
      <c r="G486" s="457">
        <f t="shared" si="7"/>
        <v>29260</v>
      </c>
      <c r="I486" s="155"/>
    </row>
    <row r="487" spans="1:9" ht="15.75">
      <c r="A487" s="127" t="s">
        <v>948</v>
      </c>
      <c r="B487" s="128">
        <v>120</v>
      </c>
      <c r="C487" s="128">
        <v>380</v>
      </c>
      <c r="D487" s="128">
        <v>1000</v>
      </c>
      <c r="E487" s="654">
        <v>739</v>
      </c>
      <c r="F487" s="659">
        <v>31926</v>
      </c>
      <c r="G487" s="457">
        <f t="shared" si="7"/>
        <v>31926</v>
      </c>
      <c r="I487" s="155"/>
    </row>
    <row r="488" spans="1:9" ht="15.75">
      <c r="A488" s="127" t="s">
        <v>949</v>
      </c>
      <c r="B488" s="128">
        <v>120</v>
      </c>
      <c r="C488" s="128">
        <v>380</v>
      </c>
      <c r="D488" s="128">
        <v>1100</v>
      </c>
      <c r="E488" s="654">
        <v>842</v>
      </c>
      <c r="F488" s="659">
        <v>34592</v>
      </c>
      <c r="G488" s="457">
        <f t="shared" si="7"/>
        <v>34592</v>
      </c>
      <c r="I488" s="155"/>
    </row>
    <row r="489" spans="1:9" ht="15.75">
      <c r="A489" s="127" t="s">
        <v>950</v>
      </c>
      <c r="B489" s="128">
        <v>120</v>
      </c>
      <c r="C489" s="128">
        <v>380</v>
      </c>
      <c r="D489" s="128">
        <v>1200</v>
      </c>
      <c r="E489" s="654">
        <v>945</v>
      </c>
      <c r="F489" s="659">
        <v>37258</v>
      </c>
      <c r="G489" s="457">
        <f t="shared" si="7"/>
        <v>37258</v>
      </c>
      <c r="I489" s="155"/>
    </row>
    <row r="490" spans="1:9" ht="15.75">
      <c r="A490" s="127" t="s">
        <v>951</v>
      </c>
      <c r="B490" s="128">
        <v>120</v>
      </c>
      <c r="C490" s="128">
        <v>380</v>
      </c>
      <c r="D490" s="128">
        <v>1300</v>
      </c>
      <c r="E490" s="654">
        <v>1047</v>
      </c>
      <c r="F490" s="659">
        <v>39925</v>
      </c>
      <c r="G490" s="457">
        <f t="shared" si="7"/>
        <v>39925</v>
      </c>
      <c r="I490" s="155"/>
    </row>
    <row r="491" spans="1:9" ht="15.75">
      <c r="A491" s="127" t="s">
        <v>952</v>
      </c>
      <c r="B491" s="128">
        <v>120</v>
      </c>
      <c r="C491" s="128">
        <v>380</v>
      </c>
      <c r="D491" s="128">
        <v>1400</v>
      </c>
      <c r="E491" s="654">
        <v>1150</v>
      </c>
      <c r="F491" s="659">
        <v>42591</v>
      </c>
      <c r="G491" s="457">
        <f t="shared" si="7"/>
        <v>42591</v>
      </c>
      <c r="I491" s="155"/>
    </row>
    <row r="492" spans="1:9" ht="15.75">
      <c r="A492" s="127" t="s">
        <v>953</v>
      </c>
      <c r="B492" s="128">
        <v>120</v>
      </c>
      <c r="C492" s="128">
        <v>380</v>
      </c>
      <c r="D492" s="128">
        <v>1500</v>
      </c>
      <c r="E492" s="654">
        <v>1253</v>
      </c>
      <c r="F492" s="659">
        <v>45257</v>
      </c>
      <c r="G492" s="457">
        <f t="shared" si="7"/>
        <v>45257</v>
      </c>
      <c r="I492" s="155"/>
    </row>
    <row r="493" spans="1:9" ht="15.75">
      <c r="A493" s="127" t="s">
        <v>954</v>
      </c>
      <c r="B493" s="128">
        <v>120</v>
      </c>
      <c r="C493" s="128">
        <v>380</v>
      </c>
      <c r="D493" s="128">
        <v>1600</v>
      </c>
      <c r="E493" s="654">
        <v>1355</v>
      </c>
      <c r="F493" s="659">
        <v>47923</v>
      </c>
      <c r="G493" s="457">
        <f t="shared" si="7"/>
        <v>47923</v>
      </c>
      <c r="I493" s="155"/>
    </row>
    <row r="494" spans="1:9" ht="15.75">
      <c r="A494" s="127" t="s">
        <v>955</v>
      </c>
      <c r="B494" s="128">
        <v>120</v>
      </c>
      <c r="C494" s="128">
        <v>380</v>
      </c>
      <c r="D494" s="128">
        <v>1700</v>
      </c>
      <c r="E494" s="654">
        <v>1458</v>
      </c>
      <c r="F494" s="659">
        <v>50589</v>
      </c>
      <c r="G494" s="457">
        <f t="shared" si="7"/>
        <v>50589</v>
      </c>
      <c r="I494" s="155"/>
    </row>
    <row r="495" spans="1:9" ht="15.75">
      <c r="A495" s="127" t="s">
        <v>956</v>
      </c>
      <c r="B495" s="128">
        <v>120</v>
      </c>
      <c r="C495" s="128">
        <v>380</v>
      </c>
      <c r="D495" s="128">
        <v>1800</v>
      </c>
      <c r="E495" s="654">
        <v>1561</v>
      </c>
      <c r="F495" s="659">
        <v>53255</v>
      </c>
      <c r="G495" s="457">
        <f t="shared" si="7"/>
        <v>53255</v>
      </c>
      <c r="I495" s="155"/>
    </row>
    <row r="496" spans="1:9" ht="15.75">
      <c r="A496" s="127" t="s">
        <v>957</v>
      </c>
      <c r="B496" s="128">
        <v>120</v>
      </c>
      <c r="C496" s="128">
        <v>380</v>
      </c>
      <c r="D496" s="128">
        <v>1900</v>
      </c>
      <c r="E496" s="654">
        <v>1663</v>
      </c>
      <c r="F496" s="659">
        <v>55921</v>
      </c>
      <c r="G496" s="457">
        <f t="shared" si="7"/>
        <v>55921</v>
      </c>
      <c r="I496" s="155"/>
    </row>
    <row r="497" spans="1:9" ht="15.75">
      <c r="A497" s="127" t="s">
        <v>958</v>
      </c>
      <c r="B497" s="128">
        <v>120</v>
      </c>
      <c r="C497" s="128">
        <v>380</v>
      </c>
      <c r="D497" s="128">
        <v>2000</v>
      </c>
      <c r="E497" s="654">
        <v>1766</v>
      </c>
      <c r="F497" s="659">
        <v>58587</v>
      </c>
      <c r="G497" s="457">
        <f t="shared" si="7"/>
        <v>58587</v>
      </c>
      <c r="I497" s="155"/>
    </row>
    <row r="498" spans="1:9" ht="15.75">
      <c r="A498" s="127" t="s">
        <v>959</v>
      </c>
      <c r="B498" s="128">
        <v>120</v>
      </c>
      <c r="C498" s="128">
        <v>380</v>
      </c>
      <c r="D498" s="128">
        <v>2100</v>
      </c>
      <c r="E498" s="654">
        <v>1869</v>
      </c>
      <c r="F498" s="659">
        <v>61254</v>
      </c>
      <c r="G498" s="457">
        <f t="shared" si="7"/>
        <v>61254</v>
      </c>
      <c r="I498" s="155"/>
    </row>
    <row r="499" spans="1:9" ht="15.75">
      <c r="A499" s="127" t="s">
        <v>960</v>
      </c>
      <c r="B499" s="128">
        <v>120</v>
      </c>
      <c r="C499" s="128">
        <v>380</v>
      </c>
      <c r="D499" s="128">
        <v>2200</v>
      </c>
      <c r="E499" s="654">
        <v>1971</v>
      </c>
      <c r="F499" s="659">
        <v>63920</v>
      </c>
      <c r="G499" s="457">
        <f t="shared" si="7"/>
        <v>63920</v>
      </c>
      <c r="I499" s="155"/>
    </row>
    <row r="500" spans="1:9" ht="15.75">
      <c r="A500" s="127" t="s">
        <v>961</v>
      </c>
      <c r="B500" s="128">
        <v>120</v>
      </c>
      <c r="C500" s="128">
        <v>380</v>
      </c>
      <c r="D500" s="128">
        <v>2300</v>
      </c>
      <c r="E500" s="654">
        <v>2074</v>
      </c>
      <c r="F500" s="659">
        <v>66586</v>
      </c>
      <c r="G500" s="457">
        <f t="shared" si="7"/>
        <v>66586</v>
      </c>
      <c r="I500" s="155"/>
    </row>
    <row r="501" spans="1:9" ht="15.75">
      <c r="A501" s="127" t="s">
        <v>962</v>
      </c>
      <c r="B501" s="128">
        <v>120</v>
      </c>
      <c r="C501" s="128">
        <v>380</v>
      </c>
      <c r="D501" s="128">
        <v>2400</v>
      </c>
      <c r="E501" s="654">
        <v>2177</v>
      </c>
      <c r="F501" s="659">
        <v>69252</v>
      </c>
      <c r="G501" s="457">
        <f t="shared" si="7"/>
        <v>69252</v>
      </c>
      <c r="I501" s="155"/>
    </row>
    <row r="502" spans="1:9" ht="15.75">
      <c r="A502" s="127" t="s">
        <v>963</v>
      </c>
      <c r="B502" s="128">
        <v>120</v>
      </c>
      <c r="C502" s="128">
        <v>380</v>
      </c>
      <c r="D502" s="128">
        <v>2500</v>
      </c>
      <c r="E502" s="654">
        <v>2279</v>
      </c>
      <c r="F502" s="659">
        <v>71918</v>
      </c>
      <c r="G502" s="457">
        <f t="shared" si="7"/>
        <v>71918</v>
      </c>
      <c r="I502" s="155"/>
    </row>
    <row r="503" spans="1:9" ht="15.75">
      <c r="A503" s="127" t="s">
        <v>964</v>
      </c>
      <c r="B503" s="128">
        <v>120</v>
      </c>
      <c r="C503" s="128">
        <v>380</v>
      </c>
      <c r="D503" s="128">
        <v>2600</v>
      </c>
      <c r="E503" s="654">
        <v>2382</v>
      </c>
      <c r="F503" s="659">
        <v>74584</v>
      </c>
      <c r="G503" s="457">
        <f t="shared" si="7"/>
        <v>74584</v>
      </c>
      <c r="I503" s="155"/>
    </row>
    <row r="504" spans="1:9" ht="15.75">
      <c r="A504" s="127" t="s">
        <v>965</v>
      </c>
      <c r="B504" s="128">
        <v>120</v>
      </c>
      <c r="C504" s="128">
        <v>380</v>
      </c>
      <c r="D504" s="128">
        <v>2700</v>
      </c>
      <c r="E504" s="654">
        <v>2485</v>
      </c>
      <c r="F504" s="659">
        <v>77250</v>
      </c>
      <c r="G504" s="457">
        <f t="shared" si="7"/>
        <v>77250</v>
      </c>
      <c r="I504" s="155"/>
    </row>
    <row r="505" spans="1:9" ht="15.75">
      <c r="A505" s="127" t="s">
        <v>966</v>
      </c>
      <c r="B505" s="128">
        <v>120</v>
      </c>
      <c r="C505" s="128">
        <v>380</v>
      </c>
      <c r="D505" s="128">
        <v>2800</v>
      </c>
      <c r="E505" s="654">
        <v>2587</v>
      </c>
      <c r="F505" s="659">
        <v>79916</v>
      </c>
      <c r="G505" s="457">
        <f t="shared" si="7"/>
        <v>79916</v>
      </c>
      <c r="I505" s="155"/>
    </row>
    <row r="506" spans="1:9" ht="15.75">
      <c r="A506" s="127" t="s">
        <v>967</v>
      </c>
      <c r="B506" s="128">
        <v>120</v>
      </c>
      <c r="C506" s="128">
        <v>380</v>
      </c>
      <c r="D506" s="128">
        <v>2900</v>
      </c>
      <c r="E506" s="654">
        <v>2690</v>
      </c>
      <c r="F506" s="659">
        <v>82583</v>
      </c>
      <c r="G506" s="457">
        <f t="shared" si="7"/>
        <v>82583</v>
      </c>
      <c r="I506" s="155"/>
    </row>
    <row r="507" spans="1:9" ht="15.75">
      <c r="A507" s="127" t="s">
        <v>968</v>
      </c>
      <c r="B507" s="128">
        <v>120</v>
      </c>
      <c r="C507" s="128">
        <v>380</v>
      </c>
      <c r="D507" s="128">
        <v>3000</v>
      </c>
      <c r="E507" s="654">
        <v>2793</v>
      </c>
      <c r="F507" s="659">
        <v>85249</v>
      </c>
      <c r="G507" s="457">
        <f t="shared" si="7"/>
        <v>85249</v>
      </c>
      <c r="I507" s="155"/>
    </row>
    <row r="508" spans="1:9" ht="15.75">
      <c r="A508" s="127" t="s">
        <v>969</v>
      </c>
      <c r="B508" s="128">
        <v>120</v>
      </c>
      <c r="C508" s="128">
        <v>380</v>
      </c>
      <c r="D508" s="128">
        <v>3100</v>
      </c>
      <c r="E508" s="654">
        <v>2895</v>
      </c>
      <c r="F508" s="659">
        <v>87915</v>
      </c>
      <c r="G508" s="457">
        <f t="shared" si="7"/>
        <v>87915</v>
      </c>
      <c r="I508" s="155"/>
    </row>
    <row r="509" spans="1:9" ht="15.75">
      <c r="A509" s="127" t="s">
        <v>970</v>
      </c>
      <c r="B509" s="128">
        <v>120</v>
      </c>
      <c r="C509" s="128">
        <v>380</v>
      </c>
      <c r="D509" s="128">
        <v>3200</v>
      </c>
      <c r="E509" s="654">
        <v>2998</v>
      </c>
      <c r="F509" s="659">
        <v>90581</v>
      </c>
      <c r="G509" s="457">
        <f t="shared" si="7"/>
        <v>90581</v>
      </c>
      <c r="I509" s="155"/>
    </row>
    <row r="510" spans="1:9" ht="15.75">
      <c r="A510" s="127" t="s">
        <v>971</v>
      </c>
      <c r="B510" s="128">
        <v>120</v>
      </c>
      <c r="C510" s="128">
        <v>380</v>
      </c>
      <c r="D510" s="128">
        <v>3300</v>
      </c>
      <c r="E510" s="654">
        <v>3101</v>
      </c>
      <c r="F510" s="659">
        <v>93247</v>
      </c>
      <c r="G510" s="457">
        <f t="shared" si="7"/>
        <v>93247</v>
      </c>
      <c r="I510" s="155"/>
    </row>
    <row r="511" spans="1:9" ht="15.75">
      <c r="A511" s="127" t="s">
        <v>972</v>
      </c>
      <c r="B511" s="128">
        <v>120</v>
      </c>
      <c r="C511" s="128">
        <v>380</v>
      </c>
      <c r="D511" s="128">
        <v>3400</v>
      </c>
      <c r="E511" s="654">
        <v>3203</v>
      </c>
      <c r="F511" s="659">
        <v>95913</v>
      </c>
      <c r="G511" s="457">
        <f t="shared" si="7"/>
        <v>95913</v>
      </c>
      <c r="I511" s="155"/>
    </row>
    <row r="512" spans="1:9" ht="15.75">
      <c r="A512" s="127" t="s">
        <v>973</v>
      </c>
      <c r="B512" s="128">
        <v>120</v>
      </c>
      <c r="C512" s="128">
        <v>380</v>
      </c>
      <c r="D512" s="128">
        <v>3500</v>
      </c>
      <c r="E512" s="654">
        <v>3306</v>
      </c>
      <c r="F512" s="659">
        <v>98579</v>
      </c>
      <c r="G512" s="457">
        <f t="shared" si="7"/>
        <v>98579</v>
      </c>
      <c r="I512" s="155"/>
    </row>
    <row r="513" spans="1:9" ht="15.75">
      <c r="A513" s="127" t="s">
        <v>974</v>
      </c>
      <c r="B513" s="128">
        <v>120</v>
      </c>
      <c r="C513" s="128">
        <v>380</v>
      </c>
      <c r="D513" s="128">
        <v>3600</v>
      </c>
      <c r="E513" s="654">
        <v>3357</v>
      </c>
      <c r="F513" s="659">
        <v>101245</v>
      </c>
      <c r="G513" s="457">
        <f t="shared" si="7"/>
        <v>101245</v>
      </c>
      <c r="I513" s="155"/>
    </row>
    <row r="514" spans="1:9" ht="15.75">
      <c r="A514" s="127" t="s">
        <v>975</v>
      </c>
      <c r="B514" s="128">
        <v>120</v>
      </c>
      <c r="C514" s="128">
        <v>380</v>
      </c>
      <c r="D514" s="128">
        <v>3700</v>
      </c>
      <c r="E514" s="654">
        <v>3460</v>
      </c>
      <c r="F514" s="659">
        <v>103911</v>
      </c>
      <c r="G514" s="457">
        <f t="shared" si="7"/>
        <v>103911</v>
      </c>
      <c r="I514" s="155"/>
    </row>
    <row r="515" spans="1:9" ht="15.75">
      <c r="A515" s="127" t="s">
        <v>976</v>
      </c>
      <c r="B515" s="128">
        <v>120</v>
      </c>
      <c r="C515" s="128">
        <v>380</v>
      </c>
      <c r="D515" s="128">
        <v>3800</v>
      </c>
      <c r="E515" s="654">
        <v>3563</v>
      </c>
      <c r="F515" s="659">
        <v>106578</v>
      </c>
      <c r="G515" s="457">
        <f t="shared" si="7"/>
        <v>106578</v>
      </c>
      <c r="I515" s="155"/>
    </row>
    <row r="516" spans="1:9" ht="15.75">
      <c r="A516" s="127" t="s">
        <v>977</v>
      </c>
      <c r="B516" s="128">
        <v>120</v>
      </c>
      <c r="C516" s="128">
        <v>380</v>
      </c>
      <c r="D516" s="128">
        <v>3900</v>
      </c>
      <c r="E516" s="654">
        <v>3665</v>
      </c>
      <c r="F516" s="659">
        <v>109244</v>
      </c>
      <c r="G516" s="457">
        <f t="shared" si="7"/>
        <v>109244</v>
      </c>
      <c r="I516" s="155"/>
    </row>
    <row r="517" spans="1:9" ht="15.75">
      <c r="A517" s="127" t="s">
        <v>978</v>
      </c>
      <c r="B517" s="128">
        <v>120</v>
      </c>
      <c r="C517" s="128">
        <v>380</v>
      </c>
      <c r="D517" s="128">
        <v>4000</v>
      </c>
      <c r="E517" s="654">
        <v>3768</v>
      </c>
      <c r="F517" s="659">
        <v>111910</v>
      </c>
      <c r="G517" s="457">
        <f t="shared" si="7"/>
        <v>111910</v>
      </c>
      <c r="I517" s="155"/>
    </row>
    <row r="518" spans="1:9" ht="15.75">
      <c r="A518" s="127" t="s">
        <v>979</v>
      </c>
      <c r="B518" s="128">
        <v>120</v>
      </c>
      <c r="C518" s="128">
        <v>380</v>
      </c>
      <c r="D518" s="128">
        <v>4100</v>
      </c>
      <c r="E518" s="654">
        <v>3871</v>
      </c>
      <c r="F518" s="659">
        <v>114576</v>
      </c>
      <c r="G518" s="457">
        <f t="shared" si="7"/>
        <v>114576</v>
      </c>
      <c r="I518" s="155"/>
    </row>
    <row r="519" spans="1:9" ht="15.75">
      <c r="A519" s="127" t="s">
        <v>980</v>
      </c>
      <c r="B519" s="128">
        <v>120</v>
      </c>
      <c r="C519" s="128">
        <v>380</v>
      </c>
      <c r="D519" s="128">
        <v>4200</v>
      </c>
      <c r="E519" s="654">
        <v>3973</v>
      </c>
      <c r="F519" s="659">
        <v>117242</v>
      </c>
      <c r="G519" s="457">
        <f t="shared" si="7"/>
        <v>117242</v>
      </c>
      <c r="I519" s="155"/>
    </row>
    <row r="520" spans="1:9" ht="15.75">
      <c r="A520" s="127" t="s">
        <v>981</v>
      </c>
      <c r="B520" s="128">
        <v>120</v>
      </c>
      <c r="C520" s="128">
        <v>380</v>
      </c>
      <c r="D520" s="128">
        <v>4300</v>
      </c>
      <c r="E520" s="654">
        <v>4076</v>
      </c>
      <c r="F520" s="659">
        <v>119908</v>
      </c>
      <c r="G520" s="457">
        <f t="shared" si="7"/>
        <v>119908</v>
      </c>
      <c r="I520" s="155"/>
    </row>
    <row r="521" spans="1:9" ht="15.75">
      <c r="A521" s="127" t="s">
        <v>982</v>
      </c>
      <c r="B521" s="128">
        <v>120</v>
      </c>
      <c r="C521" s="128">
        <v>380</v>
      </c>
      <c r="D521" s="128">
        <v>4400</v>
      </c>
      <c r="E521" s="654">
        <v>4179</v>
      </c>
      <c r="F521" s="659">
        <v>122574</v>
      </c>
      <c r="G521" s="457">
        <f t="shared" si="7"/>
        <v>122574</v>
      </c>
      <c r="I521" s="155"/>
    </row>
    <row r="522" spans="1:9" ht="15.75">
      <c r="A522" s="127" t="s">
        <v>983</v>
      </c>
      <c r="B522" s="128">
        <v>120</v>
      </c>
      <c r="C522" s="128">
        <v>380</v>
      </c>
      <c r="D522" s="128">
        <v>4500</v>
      </c>
      <c r="E522" s="654">
        <v>4281</v>
      </c>
      <c r="F522" s="659">
        <v>125240</v>
      </c>
      <c r="G522" s="457">
        <f t="shared" si="7"/>
        <v>125240</v>
      </c>
      <c r="I522" s="155"/>
    </row>
    <row r="523" spans="1:9" ht="15.75">
      <c r="A523" s="127" t="s">
        <v>984</v>
      </c>
      <c r="B523" s="128">
        <v>120</v>
      </c>
      <c r="C523" s="128">
        <v>380</v>
      </c>
      <c r="D523" s="128">
        <v>4600</v>
      </c>
      <c r="E523" s="654">
        <v>4384</v>
      </c>
      <c r="F523" s="659">
        <v>127907</v>
      </c>
      <c r="G523" s="457">
        <f t="shared" si="7"/>
        <v>127907</v>
      </c>
      <c r="I523" s="155"/>
    </row>
    <row r="524" spans="1:9" ht="15.75">
      <c r="A524" s="127" t="s">
        <v>985</v>
      </c>
      <c r="B524" s="128">
        <v>120</v>
      </c>
      <c r="C524" s="128">
        <v>380</v>
      </c>
      <c r="D524" s="128">
        <v>4700</v>
      </c>
      <c r="E524" s="654">
        <v>4487</v>
      </c>
      <c r="F524" s="659">
        <v>130573</v>
      </c>
      <c r="G524" s="457">
        <f t="shared" si="7"/>
        <v>130573</v>
      </c>
      <c r="I524" s="155"/>
    </row>
    <row r="525" spans="1:9" ht="15.75">
      <c r="A525" s="127" t="s">
        <v>986</v>
      </c>
      <c r="B525" s="128">
        <v>120</v>
      </c>
      <c r="C525" s="128">
        <v>380</v>
      </c>
      <c r="D525" s="128">
        <v>4800</v>
      </c>
      <c r="E525" s="654">
        <v>4589</v>
      </c>
      <c r="F525" s="659">
        <v>133239</v>
      </c>
      <c r="G525" s="457">
        <f t="shared" ref="G525:G588" si="8">(F525-F525*$B$4)</f>
        <v>133239</v>
      </c>
      <c r="I525" s="155"/>
    </row>
    <row r="526" spans="1:9" ht="15.75">
      <c r="A526" s="127" t="s">
        <v>987</v>
      </c>
      <c r="B526" s="128">
        <v>120</v>
      </c>
      <c r="C526" s="128">
        <v>380</v>
      </c>
      <c r="D526" s="128">
        <v>4900</v>
      </c>
      <c r="E526" s="654">
        <v>4692</v>
      </c>
      <c r="F526" s="659">
        <v>135905</v>
      </c>
      <c r="G526" s="457">
        <f t="shared" si="8"/>
        <v>135905</v>
      </c>
      <c r="I526" s="155"/>
    </row>
    <row r="527" spans="1:9" ht="16.5" thickBot="1">
      <c r="A527" s="459" t="s">
        <v>988</v>
      </c>
      <c r="B527" s="460">
        <v>120</v>
      </c>
      <c r="C527" s="460">
        <v>380</v>
      </c>
      <c r="D527" s="460">
        <v>5000</v>
      </c>
      <c r="E527" s="656">
        <v>4795</v>
      </c>
      <c r="F527" s="659">
        <v>138571</v>
      </c>
      <c r="G527" s="461">
        <f t="shared" si="8"/>
        <v>138571</v>
      </c>
      <c r="I527" s="155"/>
    </row>
    <row r="528" spans="1:9" ht="15.75">
      <c r="A528" s="464" t="s">
        <v>989</v>
      </c>
      <c r="B528" s="465">
        <v>140</v>
      </c>
      <c r="C528" s="465">
        <v>200</v>
      </c>
      <c r="D528" s="465">
        <v>800</v>
      </c>
      <c r="E528" s="653">
        <v>351</v>
      </c>
      <c r="F528" s="659">
        <v>21080</v>
      </c>
      <c r="G528" s="452">
        <f t="shared" si="8"/>
        <v>21080</v>
      </c>
      <c r="I528" s="155"/>
    </row>
    <row r="529" spans="1:9" ht="15.75">
      <c r="A529" s="466" t="s">
        <v>990</v>
      </c>
      <c r="B529" s="467">
        <v>140</v>
      </c>
      <c r="C529" s="467">
        <v>200</v>
      </c>
      <c r="D529" s="467">
        <v>900</v>
      </c>
      <c r="E529" s="654">
        <v>419</v>
      </c>
      <c r="F529" s="659">
        <v>23195</v>
      </c>
      <c r="G529" s="453">
        <f t="shared" si="8"/>
        <v>23195</v>
      </c>
      <c r="I529" s="155"/>
    </row>
    <row r="530" spans="1:9" ht="15.75">
      <c r="A530" s="466" t="s">
        <v>991</v>
      </c>
      <c r="B530" s="467">
        <v>140</v>
      </c>
      <c r="C530" s="467">
        <v>200</v>
      </c>
      <c r="D530" s="467">
        <v>1000</v>
      </c>
      <c r="E530" s="654">
        <v>486</v>
      </c>
      <c r="F530" s="659">
        <v>25310</v>
      </c>
      <c r="G530" s="453">
        <f t="shared" si="8"/>
        <v>25310</v>
      </c>
      <c r="I530" s="155"/>
    </row>
    <row r="531" spans="1:9" ht="15.75">
      <c r="A531" s="466" t="s">
        <v>992</v>
      </c>
      <c r="B531" s="467">
        <v>140</v>
      </c>
      <c r="C531" s="467">
        <v>200</v>
      </c>
      <c r="D531" s="467">
        <v>1100</v>
      </c>
      <c r="E531" s="654">
        <v>554</v>
      </c>
      <c r="F531" s="659">
        <v>27425</v>
      </c>
      <c r="G531" s="453">
        <f t="shared" si="8"/>
        <v>27425</v>
      </c>
      <c r="I531" s="155"/>
    </row>
    <row r="532" spans="1:9" ht="15.75">
      <c r="A532" s="466" t="s">
        <v>993</v>
      </c>
      <c r="B532" s="467">
        <v>140</v>
      </c>
      <c r="C532" s="467">
        <v>200</v>
      </c>
      <c r="D532" s="467">
        <v>1200</v>
      </c>
      <c r="E532" s="654">
        <v>621</v>
      </c>
      <c r="F532" s="659">
        <v>29540</v>
      </c>
      <c r="G532" s="453">
        <f t="shared" si="8"/>
        <v>29540</v>
      </c>
      <c r="I532" s="155"/>
    </row>
    <row r="533" spans="1:9" ht="15.75">
      <c r="A533" s="466" t="s">
        <v>994</v>
      </c>
      <c r="B533" s="467">
        <v>140</v>
      </c>
      <c r="C533" s="467">
        <v>200</v>
      </c>
      <c r="D533" s="467">
        <v>1300</v>
      </c>
      <c r="E533" s="654">
        <v>689</v>
      </c>
      <c r="F533" s="659">
        <v>31655</v>
      </c>
      <c r="G533" s="453">
        <f t="shared" si="8"/>
        <v>31655</v>
      </c>
      <c r="I533" s="155"/>
    </row>
    <row r="534" spans="1:9" ht="15.75">
      <c r="A534" s="466" t="s">
        <v>995</v>
      </c>
      <c r="B534" s="467">
        <v>140</v>
      </c>
      <c r="C534" s="467">
        <v>200</v>
      </c>
      <c r="D534" s="467">
        <v>1400</v>
      </c>
      <c r="E534" s="654">
        <v>756</v>
      </c>
      <c r="F534" s="659">
        <v>33770</v>
      </c>
      <c r="G534" s="453">
        <f t="shared" si="8"/>
        <v>33770</v>
      </c>
      <c r="I534" s="155"/>
    </row>
    <row r="535" spans="1:9" ht="15.75">
      <c r="A535" s="466" t="s">
        <v>996</v>
      </c>
      <c r="B535" s="467">
        <v>140</v>
      </c>
      <c r="C535" s="467">
        <v>200</v>
      </c>
      <c r="D535" s="467">
        <v>1500</v>
      </c>
      <c r="E535" s="654">
        <v>824</v>
      </c>
      <c r="F535" s="659">
        <v>35885</v>
      </c>
      <c r="G535" s="453">
        <f t="shared" si="8"/>
        <v>35885</v>
      </c>
      <c r="I535" s="155"/>
    </row>
    <row r="536" spans="1:9" ht="15.75">
      <c r="A536" s="466" t="s">
        <v>997</v>
      </c>
      <c r="B536" s="467">
        <v>140</v>
      </c>
      <c r="C536" s="467">
        <v>200</v>
      </c>
      <c r="D536" s="467">
        <v>1600</v>
      </c>
      <c r="E536" s="654">
        <v>891</v>
      </c>
      <c r="F536" s="659">
        <v>38000</v>
      </c>
      <c r="G536" s="453">
        <f t="shared" si="8"/>
        <v>38000</v>
      </c>
      <c r="I536" s="155"/>
    </row>
    <row r="537" spans="1:9" ht="15.75">
      <c r="A537" s="466" t="s">
        <v>998</v>
      </c>
      <c r="B537" s="467">
        <v>140</v>
      </c>
      <c r="C537" s="467">
        <v>200</v>
      </c>
      <c r="D537" s="467">
        <v>1700</v>
      </c>
      <c r="E537" s="654">
        <v>959</v>
      </c>
      <c r="F537" s="659">
        <v>40115</v>
      </c>
      <c r="G537" s="453">
        <f t="shared" si="8"/>
        <v>40115</v>
      </c>
      <c r="I537" s="155"/>
    </row>
    <row r="538" spans="1:9" ht="15.75">
      <c r="A538" s="466" t="s">
        <v>999</v>
      </c>
      <c r="B538" s="467">
        <v>140</v>
      </c>
      <c r="C538" s="467">
        <v>200</v>
      </c>
      <c r="D538" s="467">
        <v>1800</v>
      </c>
      <c r="E538" s="654">
        <v>1026</v>
      </c>
      <c r="F538" s="659">
        <v>42230</v>
      </c>
      <c r="G538" s="453">
        <f t="shared" si="8"/>
        <v>42230</v>
      </c>
      <c r="I538" s="155"/>
    </row>
    <row r="539" spans="1:9" ht="15.75">
      <c r="A539" s="466" t="s">
        <v>1000</v>
      </c>
      <c r="B539" s="467">
        <v>140</v>
      </c>
      <c r="C539" s="467">
        <v>200</v>
      </c>
      <c r="D539" s="467">
        <v>1900</v>
      </c>
      <c r="E539" s="654">
        <v>1094</v>
      </c>
      <c r="F539" s="659">
        <v>44345</v>
      </c>
      <c r="G539" s="453">
        <f t="shared" si="8"/>
        <v>44345</v>
      </c>
      <c r="I539" s="155"/>
    </row>
    <row r="540" spans="1:9" ht="15.75">
      <c r="A540" s="466" t="s">
        <v>1001</v>
      </c>
      <c r="B540" s="467">
        <v>140</v>
      </c>
      <c r="C540" s="467">
        <v>200</v>
      </c>
      <c r="D540" s="467">
        <v>2000</v>
      </c>
      <c r="E540" s="654">
        <v>1161</v>
      </c>
      <c r="F540" s="659">
        <v>46460</v>
      </c>
      <c r="G540" s="453">
        <f t="shared" si="8"/>
        <v>46460</v>
      </c>
      <c r="I540" s="155"/>
    </row>
    <row r="541" spans="1:9" ht="15.75">
      <c r="A541" s="466" t="s">
        <v>1002</v>
      </c>
      <c r="B541" s="467">
        <v>140</v>
      </c>
      <c r="C541" s="467">
        <v>200</v>
      </c>
      <c r="D541" s="467">
        <v>2100</v>
      </c>
      <c r="E541" s="654">
        <v>1229</v>
      </c>
      <c r="F541" s="659">
        <v>48575</v>
      </c>
      <c r="G541" s="453">
        <f t="shared" si="8"/>
        <v>48575</v>
      </c>
      <c r="I541" s="155"/>
    </row>
    <row r="542" spans="1:9" ht="15.75">
      <c r="A542" s="466" t="s">
        <v>1003</v>
      </c>
      <c r="B542" s="467">
        <v>140</v>
      </c>
      <c r="C542" s="467">
        <v>200</v>
      </c>
      <c r="D542" s="467">
        <v>2200</v>
      </c>
      <c r="E542" s="654">
        <v>1296</v>
      </c>
      <c r="F542" s="659">
        <v>50690</v>
      </c>
      <c r="G542" s="453">
        <f t="shared" si="8"/>
        <v>50690</v>
      </c>
      <c r="I542" s="155"/>
    </row>
    <row r="543" spans="1:9" ht="15.75">
      <c r="A543" s="466" t="s">
        <v>1004</v>
      </c>
      <c r="B543" s="467">
        <v>140</v>
      </c>
      <c r="C543" s="467">
        <v>200</v>
      </c>
      <c r="D543" s="467">
        <v>2300</v>
      </c>
      <c r="E543" s="654">
        <v>1364</v>
      </c>
      <c r="F543" s="659">
        <v>52805</v>
      </c>
      <c r="G543" s="453">
        <f t="shared" si="8"/>
        <v>52805</v>
      </c>
      <c r="I543" s="155"/>
    </row>
    <row r="544" spans="1:9" ht="15.75">
      <c r="A544" s="466" t="s">
        <v>1005</v>
      </c>
      <c r="B544" s="467">
        <v>140</v>
      </c>
      <c r="C544" s="467">
        <v>200</v>
      </c>
      <c r="D544" s="467">
        <v>2400</v>
      </c>
      <c r="E544" s="654">
        <v>1431</v>
      </c>
      <c r="F544" s="659">
        <v>54920</v>
      </c>
      <c r="G544" s="453">
        <f t="shared" si="8"/>
        <v>54920</v>
      </c>
      <c r="I544" s="155"/>
    </row>
    <row r="545" spans="1:9" ht="15.75">
      <c r="A545" s="466" t="s">
        <v>1006</v>
      </c>
      <c r="B545" s="467">
        <v>140</v>
      </c>
      <c r="C545" s="467">
        <v>200</v>
      </c>
      <c r="D545" s="467">
        <v>2500</v>
      </c>
      <c r="E545" s="654">
        <v>1499</v>
      </c>
      <c r="F545" s="659">
        <v>57035</v>
      </c>
      <c r="G545" s="453">
        <f t="shared" si="8"/>
        <v>57035</v>
      </c>
      <c r="I545" s="155"/>
    </row>
    <row r="546" spans="1:9" ht="15.75">
      <c r="A546" s="466" t="s">
        <v>1007</v>
      </c>
      <c r="B546" s="467">
        <v>140</v>
      </c>
      <c r="C546" s="467">
        <v>200</v>
      </c>
      <c r="D546" s="467">
        <v>2600</v>
      </c>
      <c r="E546" s="654">
        <v>1566</v>
      </c>
      <c r="F546" s="659">
        <v>59150</v>
      </c>
      <c r="G546" s="453">
        <f t="shared" si="8"/>
        <v>59150</v>
      </c>
      <c r="I546" s="155"/>
    </row>
    <row r="547" spans="1:9" ht="15.75">
      <c r="A547" s="466" t="s">
        <v>1008</v>
      </c>
      <c r="B547" s="467">
        <v>140</v>
      </c>
      <c r="C547" s="467">
        <v>200</v>
      </c>
      <c r="D547" s="467">
        <v>2700</v>
      </c>
      <c r="E547" s="654">
        <v>1634</v>
      </c>
      <c r="F547" s="659">
        <v>61265</v>
      </c>
      <c r="G547" s="453">
        <f t="shared" si="8"/>
        <v>61265</v>
      </c>
      <c r="I547" s="155"/>
    </row>
    <row r="548" spans="1:9" ht="15.75">
      <c r="A548" s="466" t="s">
        <v>1009</v>
      </c>
      <c r="B548" s="467">
        <v>140</v>
      </c>
      <c r="C548" s="467">
        <v>200</v>
      </c>
      <c r="D548" s="467">
        <v>2800</v>
      </c>
      <c r="E548" s="654">
        <v>1701</v>
      </c>
      <c r="F548" s="659">
        <v>63380</v>
      </c>
      <c r="G548" s="453">
        <f t="shared" si="8"/>
        <v>63380</v>
      </c>
      <c r="I548" s="155"/>
    </row>
    <row r="549" spans="1:9" ht="15.75">
      <c r="A549" s="466" t="s">
        <v>1010</v>
      </c>
      <c r="B549" s="467">
        <v>140</v>
      </c>
      <c r="C549" s="467">
        <v>200</v>
      </c>
      <c r="D549" s="467">
        <v>2900</v>
      </c>
      <c r="E549" s="654">
        <v>1769</v>
      </c>
      <c r="F549" s="659">
        <v>65495</v>
      </c>
      <c r="G549" s="453">
        <f t="shared" si="8"/>
        <v>65495</v>
      </c>
      <c r="I549" s="155"/>
    </row>
    <row r="550" spans="1:9" ht="15.75">
      <c r="A550" s="466" t="s">
        <v>1011</v>
      </c>
      <c r="B550" s="467">
        <v>140</v>
      </c>
      <c r="C550" s="467">
        <v>200</v>
      </c>
      <c r="D550" s="467">
        <v>3000</v>
      </c>
      <c r="E550" s="654">
        <v>1836</v>
      </c>
      <c r="F550" s="659">
        <v>67610</v>
      </c>
      <c r="G550" s="453">
        <f t="shared" si="8"/>
        <v>67610</v>
      </c>
      <c r="I550" s="155"/>
    </row>
    <row r="551" spans="1:9" ht="15.75">
      <c r="A551" s="466" t="s">
        <v>1012</v>
      </c>
      <c r="B551" s="467">
        <v>140</v>
      </c>
      <c r="C551" s="467">
        <v>200</v>
      </c>
      <c r="D551" s="467">
        <v>3100</v>
      </c>
      <c r="E551" s="654">
        <v>1904</v>
      </c>
      <c r="F551" s="659">
        <v>69725</v>
      </c>
      <c r="G551" s="453">
        <f t="shared" si="8"/>
        <v>69725</v>
      </c>
      <c r="I551" s="155"/>
    </row>
    <row r="552" spans="1:9" ht="15.75">
      <c r="A552" s="466" t="s">
        <v>1013</v>
      </c>
      <c r="B552" s="467">
        <v>140</v>
      </c>
      <c r="C552" s="467">
        <v>200</v>
      </c>
      <c r="D552" s="467">
        <v>3200</v>
      </c>
      <c r="E552" s="654">
        <v>1971</v>
      </c>
      <c r="F552" s="659">
        <v>71840</v>
      </c>
      <c r="G552" s="453">
        <f t="shared" si="8"/>
        <v>71840</v>
      </c>
      <c r="I552" s="155"/>
    </row>
    <row r="553" spans="1:9" ht="15.75">
      <c r="A553" s="466" t="s">
        <v>1014</v>
      </c>
      <c r="B553" s="467">
        <v>140</v>
      </c>
      <c r="C553" s="467">
        <v>200</v>
      </c>
      <c r="D553" s="467">
        <v>3300</v>
      </c>
      <c r="E553" s="654">
        <v>2039</v>
      </c>
      <c r="F553" s="659">
        <v>73955</v>
      </c>
      <c r="G553" s="453">
        <f t="shared" si="8"/>
        <v>73955</v>
      </c>
      <c r="I553" s="155"/>
    </row>
    <row r="554" spans="1:9" ht="15.75">
      <c r="A554" s="466" t="s">
        <v>1015</v>
      </c>
      <c r="B554" s="467">
        <v>140</v>
      </c>
      <c r="C554" s="467">
        <v>200</v>
      </c>
      <c r="D554" s="467">
        <v>3400</v>
      </c>
      <c r="E554" s="654">
        <v>2106</v>
      </c>
      <c r="F554" s="659">
        <v>76070</v>
      </c>
      <c r="G554" s="453">
        <f t="shared" si="8"/>
        <v>76070</v>
      </c>
      <c r="I554" s="155"/>
    </row>
    <row r="555" spans="1:9" ht="15.75">
      <c r="A555" s="466" t="s">
        <v>1016</v>
      </c>
      <c r="B555" s="467">
        <v>140</v>
      </c>
      <c r="C555" s="467">
        <v>200</v>
      </c>
      <c r="D555" s="467">
        <v>3500</v>
      </c>
      <c r="E555" s="654">
        <v>2174</v>
      </c>
      <c r="F555" s="659">
        <v>78185</v>
      </c>
      <c r="G555" s="453">
        <f t="shared" si="8"/>
        <v>78185</v>
      </c>
      <c r="I555" s="155"/>
    </row>
    <row r="556" spans="1:9" ht="15.75">
      <c r="A556" s="466" t="s">
        <v>1017</v>
      </c>
      <c r="B556" s="467">
        <v>140</v>
      </c>
      <c r="C556" s="467">
        <v>200</v>
      </c>
      <c r="D556" s="467">
        <v>3600</v>
      </c>
      <c r="E556" s="654">
        <v>2207</v>
      </c>
      <c r="F556" s="659">
        <v>80300</v>
      </c>
      <c r="G556" s="453">
        <f t="shared" si="8"/>
        <v>80300</v>
      </c>
      <c r="I556" s="155"/>
    </row>
    <row r="557" spans="1:9" ht="15.75">
      <c r="A557" s="466" t="s">
        <v>1018</v>
      </c>
      <c r="B557" s="467">
        <v>140</v>
      </c>
      <c r="C557" s="467">
        <v>200</v>
      </c>
      <c r="D557" s="467">
        <v>3700</v>
      </c>
      <c r="E557" s="654">
        <v>2275</v>
      </c>
      <c r="F557" s="659">
        <v>82415</v>
      </c>
      <c r="G557" s="453">
        <f t="shared" si="8"/>
        <v>82415</v>
      </c>
      <c r="I557" s="155"/>
    </row>
    <row r="558" spans="1:9" ht="15.75">
      <c r="A558" s="466" t="s">
        <v>1019</v>
      </c>
      <c r="B558" s="467">
        <v>140</v>
      </c>
      <c r="C558" s="467">
        <v>200</v>
      </c>
      <c r="D558" s="467">
        <v>3800</v>
      </c>
      <c r="E558" s="654">
        <v>2342</v>
      </c>
      <c r="F558" s="659">
        <v>84530</v>
      </c>
      <c r="G558" s="453">
        <f t="shared" si="8"/>
        <v>84530</v>
      </c>
      <c r="I558" s="155"/>
    </row>
    <row r="559" spans="1:9" ht="15.75">
      <c r="A559" s="466" t="s">
        <v>1020</v>
      </c>
      <c r="B559" s="467">
        <v>140</v>
      </c>
      <c r="C559" s="467">
        <v>200</v>
      </c>
      <c r="D559" s="467">
        <v>3900</v>
      </c>
      <c r="E559" s="654">
        <v>2410</v>
      </c>
      <c r="F559" s="659">
        <v>86645</v>
      </c>
      <c r="G559" s="453">
        <f t="shared" si="8"/>
        <v>86645</v>
      </c>
      <c r="I559" s="155"/>
    </row>
    <row r="560" spans="1:9" ht="15.75">
      <c r="A560" s="466" t="s">
        <v>1021</v>
      </c>
      <c r="B560" s="467">
        <v>140</v>
      </c>
      <c r="C560" s="467">
        <v>200</v>
      </c>
      <c r="D560" s="467">
        <v>4000</v>
      </c>
      <c r="E560" s="654">
        <v>2477</v>
      </c>
      <c r="F560" s="659">
        <v>88760</v>
      </c>
      <c r="G560" s="453">
        <f t="shared" si="8"/>
        <v>88760</v>
      </c>
      <c r="I560" s="155"/>
    </row>
    <row r="561" spans="1:9" ht="15.75">
      <c r="A561" s="466" t="s">
        <v>1022</v>
      </c>
      <c r="B561" s="467">
        <v>140</v>
      </c>
      <c r="C561" s="467">
        <v>200</v>
      </c>
      <c r="D561" s="467">
        <v>4100</v>
      </c>
      <c r="E561" s="654">
        <v>2545</v>
      </c>
      <c r="F561" s="659">
        <v>90875</v>
      </c>
      <c r="G561" s="453">
        <f t="shared" si="8"/>
        <v>90875</v>
      </c>
      <c r="I561" s="155"/>
    </row>
    <row r="562" spans="1:9" ht="15.75">
      <c r="A562" s="466" t="s">
        <v>1023</v>
      </c>
      <c r="B562" s="467">
        <v>140</v>
      </c>
      <c r="C562" s="467">
        <v>200</v>
      </c>
      <c r="D562" s="467">
        <v>4200</v>
      </c>
      <c r="E562" s="654">
        <v>2612</v>
      </c>
      <c r="F562" s="659">
        <v>92990</v>
      </c>
      <c r="G562" s="453">
        <f t="shared" si="8"/>
        <v>92990</v>
      </c>
      <c r="I562" s="155"/>
    </row>
    <row r="563" spans="1:9" ht="15.75">
      <c r="A563" s="466" t="s">
        <v>1024</v>
      </c>
      <c r="B563" s="467">
        <v>140</v>
      </c>
      <c r="C563" s="467">
        <v>200</v>
      </c>
      <c r="D563" s="467">
        <v>4300</v>
      </c>
      <c r="E563" s="654">
        <v>2680</v>
      </c>
      <c r="F563" s="659">
        <v>95105</v>
      </c>
      <c r="G563" s="453">
        <f t="shared" si="8"/>
        <v>95105</v>
      </c>
      <c r="I563" s="155"/>
    </row>
    <row r="564" spans="1:9" ht="15.75">
      <c r="A564" s="466" t="s">
        <v>1025</v>
      </c>
      <c r="B564" s="467">
        <v>140</v>
      </c>
      <c r="C564" s="467">
        <v>200</v>
      </c>
      <c r="D564" s="467">
        <v>4400</v>
      </c>
      <c r="E564" s="654">
        <v>2747</v>
      </c>
      <c r="F564" s="659">
        <v>97220</v>
      </c>
      <c r="G564" s="453">
        <f t="shared" si="8"/>
        <v>97220</v>
      </c>
      <c r="I564" s="155"/>
    </row>
    <row r="565" spans="1:9" ht="15.75">
      <c r="A565" s="466" t="s">
        <v>1026</v>
      </c>
      <c r="B565" s="467">
        <v>140</v>
      </c>
      <c r="C565" s="467">
        <v>200</v>
      </c>
      <c r="D565" s="467">
        <v>4500</v>
      </c>
      <c r="E565" s="654">
        <v>2815</v>
      </c>
      <c r="F565" s="659">
        <v>99335</v>
      </c>
      <c r="G565" s="453">
        <f t="shared" si="8"/>
        <v>99335</v>
      </c>
      <c r="I565" s="155"/>
    </row>
    <row r="566" spans="1:9" ht="15.75">
      <c r="A566" s="466" t="s">
        <v>1027</v>
      </c>
      <c r="B566" s="467">
        <v>140</v>
      </c>
      <c r="C566" s="467">
        <v>200</v>
      </c>
      <c r="D566" s="467">
        <v>4600</v>
      </c>
      <c r="E566" s="654">
        <v>2882</v>
      </c>
      <c r="F566" s="659">
        <v>101450</v>
      </c>
      <c r="G566" s="453">
        <f t="shared" si="8"/>
        <v>101450</v>
      </c>
      <c r="I566" s="155"/>
    </row>
    <row r="567" spans="1:9" ht="15.75">
      <c r="A567" s="466" t="s">
        <v>1028</v>
      </c>
      <c r="B567" s="467">
        <v>140</v>
      </c>
      <c r="C567" s="467">
        <v>200</v>
      </c>
      <c r="D567" s="467">
        <v>4700</v>
      </c>
      <c r="E567" s="654">
        <v>2950</v>
      </c>
      <c r="F567" s="659">
        <v>103565</v>
      </c>
      <c r="G567" s="453">
        <f t="shared" si="8"/>
        <v>103565</v>
      </c>
      <c r="I567" s="155"/>
    </row>
    <row r="568" spans="1:9" ht="15.75">
      <c r="A568" s="466" t="s">
        <v>1029</v>
      </c>
      <c r="B568" s="467">
        <v>140</v>
      </c>
      <c r="C568" s="467">
        <v>200</v>
      </c>
      <c r="D568" s="467">
        <v>4800</v>
      </c>
      <c r="E568" s="654">
        <v>3017</v>
      </c>
      <c r="F568" s="659">
        <v>105680</v>
      </c>
      <c r="G568" s="453">
        <f t="shared" si="8"/>
        <v>105680</v>
      </c>
      <c r="I568" s="155"/>
    </row>
    <row r="569" spans="1:9" ht="15.75">
      <c r="A569" s="466" t="s">
        <v>1030</v>
      </c>
      <c r="B569" s="467">
        <v>140</v>
      </c>
      <c r="C569" s="467">
        <v>200</v>
      </c>
      <c r="D569" s="467">
        <v>4900</v>
      </c>
      <c r="E569" s="654">
        <v>3085</v>
      </c>
      <c r="F569" s="659">
        <v>107795</v>
      </c>
      <c r="G569" s="453">
        <f t="shared" si="8"/>
        <v>107795</v>
      </c>
      <c r="I569" s="155"/>
    </row>
    <row r="570" spans="1:9" ht="16.5" thickBot="1">
      <c r="A570" s="469" t="s">
        <v>1031</v>
      </c>
      <c r="B570" s="460">
        <v>140</v>
      </c>
      <c r="C570" s="460">
        <v>200</v>
      </c>
      <c r="D570" s="460">
        <v>5000</v>
      </c>
      <c r="E570" s="656">
        <v>3152</v>
      </c>
      <c r="F570" s="659">
        <v>109910</v>
      </c>
      <c r="G570" s="455">
        <f t="shared" si="8"/>
        <v>109910</v>
      </c>
      <c r="I570" s="155"/>
    </row>
    <row r="571" spans="1:9" ht="15.75">
      <c r="A571" s="464" t="s">
        <v>1032</v>
      </c>
      <c r="B571" s="465">
        <v>140</v>
      </c>
      <c r="C571" s="465">
        <v>260</v>
      </c>
      <c r="D571" s="465">
        <v>800</v>
      </c>
      <c r="E571" s="653">
        <v>447</v>
      </c>
      <c r="F571" s="659">
        <v>24553</v>
      </c>
      <c r="G571" s="452">
        <f t="shared" si="8"/>
        <v>24553</v>
      </c>
      <c r="I571" s="155"/>
    </row>
    <row r="572" spans="1:9" ht="15.75">
      <c r="A572" s="466" t="s">
        <v>1033</v>
      </c>
      <c r="B572" s="467">
        <v>140</v>
      </c>
      <c r="C572" s="467">
        <v>260</v>
      </c>
      <c r="D572" s="467">
        <v>900</v>
      </c>
      <c r="E572" s="654">
        <v>533</v>
      </c>
      <c r="F572" s="659">
        <v>26987</v>
      </c>
      <c r="G572" s="453">
        <f t="shared" si="8"/>
        <v>26987</v>
      </c>
      <c r="I572" s="155"/>
    </row>
    <row r="573" spans="1:9" ht="15.75">
      <c r="A573" s="466" t="s">
        <v>1034</v>
      </c>
      <c r="B573" s="467">
        <v>140</v>
      </c>
      <c r="C573" s="467">
        <v>260</v>
      </c>
      <c r="D573" s="467">
        <v>1000</v>
      </c>
      <c r="E573" s="654">
        <v>619</v>
      </c>
      <c r="F573" s="659">
        <v>29420</v>
      </c>
      <c r="G573" s="453">
        <f t="shared" si="8"/>
        <v>29420</v>
      </c>
      <c r="I573" s="155"/>
    </row>
    <row r="574" spans="1:9" ht="15.75">
      <c r="A574" s="466" t="s">
        <v>1035</v>
      </c>
      <c r="B574" s="467">
        <v>140</v>
      </c>
      <c r="C574" s="467">
        <v>260</v>
      </c>
      <c r="D574" s="467">
        <v>1100</v>
      </c>
      <c r="E574" s="654">
        <v>705</v>
      </c>
      <c r="F574" s="659">
        <v>31852</v>
      </c>
      <c r="G574" s="453">
        <f t="shared" si="8"/>
        <v>31852</v>
      </c>
      <c r="I574" s="155"/>
    </row>
    <row r="575" spans="1:9" ht="15.75">
      <c r="A575" s="466" t="s">
        <v>1036</v>
      </c>
      <c r="B575" s="467">
        <v>140</v>
      </c>
      <c r="C575" s="467">
        <v>260</v>
      </c>
      <c r="D575" s="467">
        <v>1200</v>
      </c>
      <c r="E575" s="654">
        <v>790</v>
      </c>
      <c r="F575" s="659">
        <v>34287</v>
      </c>
      <c r="G575" s="453">
        <f t="shared" si="8"/>
        <v>34287</v>
      </c>
      <c r="I575" s="155"/>
    </row>
    <row r="576" spans="1:9" ht="15.75">
      <c r="A576" s="466" t="s">
        <v>1037</v>
      </c>
      <c r="B576" s="467">
        <v>140</v>
      </c>
      <c r="C576" s="467">
        <v>260</v>
      </c>
      <c r="D576" s="467">
        <v>1300</v>
      </c>
      <c r="E576" s="654">
        <v>876</v>
      </c>
      <c r="F576" s="659">
        <v>36721</v>
      </c>
      <c r="G576" s="453">
        <f t="shared" si="8"/>
        <v>36721</v>
      </c>
      <c r="I576" s="155"/>
    </row>
    <row r="577" spans="1:9" ht="15.75">
      <c r="A577" s="466" t="s">
        <v>1038</v>
      </c>
      <c r="B577" s="467">
        <v>140</v>
      </c>
      <c r="C577" s="467">
        <v>260</v>
      </c>
      <c r="D577" s="467">
        <v>1400</v>
      </c>
      <c r="E577" s="654">
        <v>962</v>
      </c>
      <c r="F577" s="659">
        <v>39153</v>
      </c>
      <c r="G577" s="453">
        <f t="shared" si="8"/>
        <v>39153</v>
      </c>
      <c r="I577" s="155"/>
    </row>
    <row r="578" spans="1:9" ht="15.75">
      <c r="A578" s="466" t="s">
        <v>1039</v>
      </c>
      <c r="B578" s="467">
        <v>140</v>
      </c>
      <c r="C578" s="467">
        <v>260</v>
      </c>
      <c r="D578" s="467">
        <v>1500</v>
      </c>
      <c r="E578" s="654">
        <v>1048</v>
      </c>
      <c r="F578" s="659">
        <v>41586</v>
      </c>
      <c r="G578" s="453">
        <f t="shared" si="8"/>
        <v>41586</v>
      </c>
      <c r="I578" s="155"/>
    </row>
    <row r="579" spans="1:9" ht="15.75">
      <c r="A579" s="466" t="s">
        <v>1040</v>
      </c>
      <c r="B579" s="467">
        <v>140</v>
      </c>
      <c r="C579" s="467">
        <v>260</v>
      </c>
      <c r="D579" s="467">
        <v>1600</v>
      </c>
      <c r="E579" s="654">
        <v>1134</v>
      </c>
      <c r="F579" s="659">
        <v>44020</v>
      </c>
      <c r="G579" s="453">
        <f t="shared" si="8"/>
        <v>44020</v>
      </c>
      <c r="I579" s="155"/>
    </row>
    <row r="580" spans="1:9" ht="15.75">
      <c r="A580" s="466" t="s">
        <v>1041</v>
      </c>
      <c r="B580" s="467">
        <v>140</v>
      </c>
      <c r="C580" s="467">
        <v>260</v>
      </c>
      <c r="D580" s="467">
        <v>1700</v>
      </c>
      <c r="E580" s="654">
        <v>1220</v>
      </c>
      <c r="F580" s="659">
        <v>46455</v>
      </c>
      <c r="G580" s="453">
        <f t="shared" si="8"/>
        <v>46455</v>
      </c>
      <c r="I580" s="155"/>
    </row>
    <row r="581" spans="1:9" ht="15.75">
      <c r="A581" s="466" t="s">
        <v>1042</v>
      </c>
      <c r="B581" s="467">
        <v>140</v>
      </c>
      <c r="C581" s="467">
        <v>260</v>
      </c>
      <c r="D581" s="467">
        <v>1800</v>
      </c>
      <c r="E581" s="654">
        <v>1306</v>
      </c>
      <c r="F581" s="659">
        <v>48887</v>
      </c>
      <c r="G581" s="453">
        <f t="shared" si="8"/>
        <v>48887</v>
      </c>
      <c r="I581" s="155"/>
    </row>
    <row r="582" spans="1:9" ht="15.75">
      <c r="A582" s="466" t="s">
        <v>1043</v>
      </c>
      <c r="B582" s="467">
        <v>140</v>
      </c>
      <c r="C582" s="467">
        <v>260</v>
      </c>
      <c r="D582" s="467">
        <v>1900</v>
      </c>
      <c r="E582" s="654">
        <v>1392</v>
      </c>
      <c r="F582" s="659">
        <v>51319</v>
      </c>
      <c r="G582" s="453">
        <f t="shared" si="8"/>
        <v>51319</v>
      </c>
      <c r="I582" s="155"/>
    </row>
    <row r="583" spans="1:9" ht="15.75">
      <c r="A583" s="466" t="s">
        <v>1044</v>
      </c>
      <c r="B583" s="467">
        <v>140</v>
      </c>
      <c r="C583" s="467">
        <v>260</v>
      </c>
      <c r="D583" s="467">
        <v>2000</v>
      </c>
      <c r="E583" s="654">
        <v>1478</v>
      </c>
      <c r="F583" s="659">
        <v>53754</v>
      </c>
      <c r="G583" s="453">
        <f t="shared" si="8"/>
        <v>53754</v>
      </c>
      <c r="I583" s="155"/>
    </row>
    <row r="584" spans="1:9" ht="15.75">
      <c r="A584" s="466" t="s">
        <v>1045</v>
      </c>
      <c r="B584" s="467">
        <v>140</v>
      </c>
      <c r="C584" s="467">
        <v>260</v>
      </c>
      <c r="D584" s="467">
        <v>2100</v>
      </c>
      <c r="E584" s="654">
        <v>1564</v>
      </c>
      <c r="F584" s="659">
        <v>56189</v>
      </c>
      <c r="G584" s="453">
        <f t="shared" si="8"/>
        <v>56189</v>
      </c>
      <c r="I584" s="155"/>
    </row>
    <row r="585" spans="1:9" ht="15.75">
      <c r="A585" s="466" t="s">
        <v>1046</v>
      </c>
      <c r="B585" s="467">
        <v>140</v>
      </c>
      <c r="C585" s="467">
        <v>260</v>
      </c>
      <c r="D585" s="467">
        <v>2200</v>
      </c>
      <c r="E585" s="654">
        <v>1650</v>
      </c>
      <c r="F585" s="659">
        <v>58621</v>
      </c>
      <c r="G585" s="453">
        <f t="shared" si="8"/>
        <v>58621</v>
      </c>
      <c r="I585" s="155"/>
    </row>
    <row r="586" spans="1:9" ht="15.75">
      <c r="A586" s="466" t="s">
        <v>1047</v>
      </c>
      <c r="B586" s="467">
        <v>140</v>
      </c>
      <c r="C586" s="467">
        <v>260</v>
      </c>
      <c r="D586" s="467">
        <v>2300</v>
      </c>
      <c r="E586" s="654">
        <v>1736</v>
      </c>
      <c r="F586" s="659">
        <v>61053</v>
      </c>
      <c r="G586" s="453">
        <f t="shared" si="8"/>
        <v>61053</v>
      </c>
      <c r="I586" s="155"/>
    </row>
    <row r="587" spans="1:9" ht="15.75">
      <c r="A587" s="466" t="s">
        <v>1048</v>
      </c>
      <c r="B587" s="467">
        <v>140</v>
      </c>
      <c r="C587" s="467">
        <v>260</v>
      </c>
      <c r="D587" s="467">
        <v>2400</v>
      </c>
      <c r="E587" s="654">
        <v>1822</v>
      </c>
      <c r="F587" s="659">
        <v>63488</v>
      </c>
      <c r="G587" s="453">
        <f t="shared" si="8"/>
        <v>63488</v>
      </c>
      <c r="I587" s="155"/>
    </row>
    <row r="588" spans="1:9" ht="15.75">
      <c r="A588" s="466" t="s">
        <v>1049</v>
      </c>
      <c r="B588" s="467">
        <v>140</v>
      </c>
      <c r="C588" s="467">
        <v>260</v>
      </c>
      <c r="D588" s="467">
        <v>2500</v>
      </c>
      <c r="E588" s="654">
        <v>1907</v>
      </c>
      <c r="F588" s="659">
        <v>65922</v>
      </c>
      <c r="G588" s="453">
        <f t="shared" si="8"/>
        <v>65922</v>
      </c>
      <c r="I588" s="155"/>
    </row>
    <row r="589" spans="1:9" ht="15.75">
      <c r="A589" s="466" t="s">
        <v>1050</v>
      </c>
      <c r="B589" s="467">
        <v>140</v>
      </c>
      <c r="C589" s="467">
        <v>260</v>
      </c>
      <c r="D589" s="467">
        <v>2600</v>
      </c>
      <c r="E589" s="654">
        <v>1993</v>
      </c>
      <c r="F589" s="659">
        <v>68354</v>
      </c>
      <c r="G589" s="453">
        <f t="shared" ref="G589:G652" si="9">(F589-F589*$B$4)</f>
        <v>68354</v>
      </c>
      <c r="I589" s="155"/>
    </row>
    <row r="590" spans="1:9" ht="15.75">
      <c r="A590" s="466" t="s">
        <v>1051</v>
      </c>
      <c r="B590" s="467">
        <v>140</v>
      </c>
      <c r="C590" s="467">
        <v>260</v>
      </c>
      <c r="D590" s="467">
        <v>2700</v>
      </c>
      <c r="E590" s="654">
        <v>2079</v>
      </c>
      <c r="F590" s="659">
        <v>70787</v>
      </c>
      <c r="G590" s="453">
        <f t="shared" si="9"/>
        <v>70787</v>
      </c>
      <c r="I590" s="155"/>
    </row>
    <row r="591" spans="1:9" ht="15.75">
      <c r="A591" s="466" t="s">
        <v>1052</v>
      </c>
      <c r="B591" s="467">
        <v>140</v>
      </c>
      <c r="C591" s="467">
        <v>260</v>
      </c>
      <c r="D591" s="467">
        <v>2800</v>
      </c>
      <c r="E591" s="654">
        <v>2165</v>
      </c>
      <c r="F591" s="659">
        <v>73221</v>
      </c>
      <c r="G591" s="453">
        <f t="shared" si="9"/>
        <v>73221</v>
      </c>
      <c r="I591" s="155"/>
    </row>
    <row r="592" spans="1:9" ht="15.75">
      <c r="A592" s="466" t="s">
        <v>1053</v>
      </c>
      <c r="B592" s="467">
        <v>140</v>
      </c>
      <c r="C592" s="467">
        <v>260</v>
      </c>
      <c r="D592" s="467">
        <v>2900</v>
      </c>
      <c r="E592" s="654">
        <v>2251</v>
      </c>
      <c r="F592" s="659">
        <v>75656</v>
      </c>
      <c r="G592" s="453">
        <f t="shared" si="9"/>
        <v>75656</v>
      </c>
      <c r="I592" s="155"/>
    </row>
    <row r="593" spans="1:9" ht="15.75">
      <c r="A593" s="466" t="s">
        <v>1054</v>
      </c>
      <c r="B593" s="467">
        <v>140</v>
      </c>
      <c r="C593" s="467">
        <v>260</v>
      </c>
      <c r="D593" s="467">
        <v>3000</v>
      </c>
      <c r="E593" s="654">
        <v>2337</v>
      </c>
      <c r="F593" s="659">
        <v>78088</v>
      </c>
      <c r="G593" s="453">
        <f t="shared" si="9"/>
        <v>78088</v>
      </c>
      <c r="I593" s="155"/>
    </row>
    <row r="594" spans="1:9" ht="15.75">
      <c r="A594" s="466" t="s">
        <v>1055</v>
      </c>
      <c r="B594" s="467">
        <v>140</v>
      </c>
      <c r="C594" s="467">
        <v>260</v>
      </c>
      <c r="D594" s="467">
        <v>3100</v>
      </c>
      <c r="E594" s="654">
        <v>2423</v>
      </c>
      <c r="F594" s="659">
        <v>80520</v>
      </c>
      <c r="G594" s="453">
        <f t="shared" si="9"/>
        <v>80520</v>
      </c>
      <c r="I594" s="155"/>
    </row>
    <row r="595" spans="1:9" ht="15.75">
      <c r="A595" s="466" t="s">
        <v>1056</v>
      </c>
      <c r="B595" s="467">
        <v>140</v>
      </c>
      <c r="C595" s="467">
        <v>260</v>
      </c>
      <c r="D595" s="467">
        <v>3200</v>
      </c>
      <c r="E595" s="654">
        <v>2509</v>
      </c>
      <c r="F595" s="659">
        <v>82955</v>
      </c>
      <c r="G595" s="453">
        <f t="shared" si="9"/>
        <v>82955</v>
      </c>
      <c r="I595" s="155"/>
    </row>
    <row r="596" spans="1:9" ht="15.75">
      <c r="A596" s="466" t="s">
        <v>1057</v>
      </c>
      <c r="B596" s="467">
        <v>140</v>
      </c>
      <c r="C596" s="467">
        <v>260</v>
      </c>
      <c r="D596" s="467">
        <v>3300</v>
      </c>
      <c r="E596" s="654">
        <v>2595</v>
      </c>
      <c r="F596" s="659">
        <v>85390</v>
      </c>
      <c r="G596" s="453">
        <f t="shared" si="9"/>
        <v>85390</v>
      </c>
      <c r="I596" s="155"/>
    </row>
    <row r="597" spans="1:9" ht="15.75">
      <c r="A597" s="466" t="s">
        <v>1058</v>
      </c>
      <c r="B597" s="467">
        <v>140</v>
      </c>
      <c r="C597" s="467">
        <v>260</v>
      </c>
      <c r="D597" s="467">
        <v>3400</v>
      </c>
      <c r="E597" s="654">
        <v>2681</v>
      </c>
      <c r="F597" s="659">
        <v>87822</v>
      </c>
      <c r="G597" s="453">
        <f t="shared" si="9"/>
        <v>87822</v>
      </c>
      <c r="I597" s="155"/>
    </row>
    <row r="598" spans="1:9" ht="15.75">
      <c r="A598" s="466" t="s">
        <v>1059</v>
      </c>
      <c r="B598" s="467">
        <v>140</v>
      </c>
      <c r="C598" s="467">
        <v>260</v>
      </c>
      <c r="D598" s="467">
        <v>3500</v>
      </c>
      <c r="E598" s="654">
        <v>2767</v>
      </c>
      <c r="F598" s="659">
        <v>90254</v>
      </c>
      <c r="G598" s="453">
        <f t="shared" si="9"/>
        <v>90254</v>
      </c>
      <c r="I598" s="155"/>
    </row>
    <row r="599" spans="1:9" ht="15.75">
      <c r="A599" s="466" t="s">
        <v>1060</v>
      </c>
      <c r="B599" s="467">
        <v>140</v>
      </c>
      <c r="C599" s="467">
        <v>260</v>
      </c>
      <c r="D599" s="467">
        <v>3600</v>
      </c>
      <c r="E599" s="654">
        <v>2810</v>
      </c>
      <c r="F599" s="659">
        <v>92689</v>
      </c>
      <c r="G599" s="453">
        <f t="shared" si="9"/>
        <v>92689</v>
      </c>
      <c r="I599" s="155"/>
    </row>
    <row r="600" spans="1:9" ht="15.75">
      <c r="A600" s="466" t="s">
        <v>1061</v>
      </c>
      <c r="B600" s="467">
        <v>140</v>
      </c>
      <c r="C600" s="467">
        <v>260</v>
      </c>
      <c r="D600" s="467">
        <v>3700</v>
      </c>
      <c r="E600" s="654">
        <v>2896</v>
      </c>
      <c r="F600" s="659">
        <v>95123</v>
      </c>
      <c r="G600" s="453">
        <f t="shared" si="9"/>
        <v>95123</v>
      </c>
      <c r="I600" s="155"/>
    </row>
    <row r="601" spans="1:9" ht="15.75">
      <c r="A601" s="466" t="s">
        <v>1062</v>
      </c>
      <c r="B601" s="467">
        <v>140</v>
      </c>
      <c r="C601" s="467">
        <v>260</v>
      </c>
      <c r="D601" s="467">
        <v>3800</v>
      </c>
      <c r="E601" s="654">
        <v>2981</v>
      </c>
      <c r="F601" s="659">
        <v>97556</v>
      </c>
      <c r="G601" s="453">
        <f t="shared" si="9"/>
        <v>97556</v>
      </c>
      <c r="I601" s="155"/>
    </row>
    <row r="602" spans="1:9" ht="15.75">
      <c r="A602" s="466" t="s">
        <v>1063</v>
      </c>
      <c r="B602" s="467">
        <v>140</v>
      </c>
      <c r="C602" s="467">
        <v>260</v>
      </c>
      <c r="D602" s="467">
        <v>3900</v>
      </c>
      <c r="E602" s="654">
        <v>3067</v>
      </c>
      <c r="F602" s="659">
        <v>99988</v>
      </c>
      <c r="G602" s="453">
        <f t="shared" si="9"/>
        <v>99988</v>
      </c>
      <c r="I602" s="155"/>
    </row>
    <row r="603" spans="1:9" ht="15.75">
      <c r="A603" s="466" t="s">
        <v>1064</v>
      </c>
      <c r="B603" s="467">
        <v>140</v>
      </c>
      <c r="C603" s="467">
        <v>260</v>
      </c>
      <c r="D603" s="467">
        <v>4000</v>
      </c>
      <c r="E603" s="654">
        <v>3153</v>
      </c>
      <c r="F603" s="659">
        <v>102422</v>
      </c>
      <c r="G603" s="453">
        <f t="shared" si="9"/>
        <v>102422</v>
      </c>
      <c r="I603" s="155"/>
    </row>
    <row r="604" spans="1:9" ht="15.75">
      <c r="A604" s="466" t="s">
        <v>1065</v>
      </c>
      <c r="B604" s="467">
        <v>140</v>
      </c>
      <c r="C604" s="467">
        <v>260</v>
      </c>
      <c r="D604" s="467">
        <v>4100</v>
      </c>
      <c r="E604" s="654">
        <v>3239</v>
      </c>
      <c r="F604" s="659">
        <v>104857</v>
      </c>
      <c r="G604" s="453">
        <f t="shared" si="9"/>
        <v>104857</v>
      </c>
      <c r="I604" s="155"/>
    </row>
    <row r="605" spans="1:9" ht="15.75">
      <c r="A605" s="466" t="s">
        <v>1066</v>
      </c>
      <c r="B605" s="467">
        <v>140</v>
      </c>
      <c r="C605" s="467">
        <v>260</v>
      </c>
      <c r="D605" s="467">
        <v>4200</v>
      </c>
      <c r="E605" s="654">
        <v>3325</v>
      </c>
      <c r="F605" s="659">
        <v>107289</v>
      </c>
      <c r="G605" s="453">
        <f t="shared" si="9"/>
        <v>107289</v>
      </c>
      <c r="I605" s="155"/>
    </row>
    <row r="606" spans="1:9" ht="15.75">
      <c r="A606" s="466" t="s">
        <v>1067</v>
      </c>
      <c r="B606" s="467">
        <v>140</v>
      </c>
      <c r="C606" s="467">
        <v>260</v>
      </c>
      <c r="D606" s="467">
        <v>4300</v>
      </c>
      <c r="E606" s="654">
        <v>3411</v>
      </c>
      <c r="F606" s="659">
        <v>109722</v>
      </c>
      <c r="G606" s="453">
        <f t="shared" si="9"/>
        <v>109722</v>
      </c>
      <c r="I606" s="155"/>
    </row>
    <row r="607" spans="1:9" ht="15.75">
      <c r="A607" s="466" t="s">
        <v>1068</v>
      </c>
      <c r="B607" s="467">
        <v>140</v>
      </c>
      <c r="C607" s="467">
        <v>260</v>
      </c>
      <c r="D607" s="467">
        <v>4400</v>
      </c>
      <c r="E607" s="654">
        <v>3497</v>
      </c>
      <c r="F607" s="659">
        <v>112156</v>
      </c>
      <c r="G607" s="453">
        <f t="shared" si="9"/>
        <v>112156</v>
      </c>
      <c r="I607" s="155"/>
    </row>
    <row r="608" spans="1:9" ht="15.75">
      <c r="A608" s="466" t="s">
        <v>1069</v>
      </c>
      <c r="B608" s="467">
        <v>140</v>
      </c>
      <c r="C608" s="467">
        <v>260</v>
      </c>
      <c r="D608" s="467">
        <v>4500</v>
      </c>
      <c r="E608" s="654">
        <v>3583</v>
      </c>
      <c r="F608" s="659">
        <v>114591</v>
      </c>
      <c r="G608" s="453">
        <f t="shared" si="9"/>
        <v>114591</v>
      </c>
      <c r="I608" s="155"/>
    </row>
    <row r="609" spans="1:9" ht="15.75">
      <c r="A609" s="466" t="s">
        <v>1070</v>
      </c>
      <c r="B609" s="467">
        <v>140</v>
      </c>
      <c r="C609" s="467">
        <v>260</v>
      </c>
      <c r="D609" s="467">
        <v>4600</v>
      </c>
      <c r="E609" s="654">
        <v>3669</v>
      </c>
      <c r="F609" s="659">
        <v>117023</v>
      </c>
      <c r="G609" s="453">
        <f t="shared" si="9"/>
        <v>117023</v>
      </c>
      <c r="I609" s="155"/>
    </row>
    <row r="610" spans="1:9" ht="15.75">
      <c r="A610" s="466" t="s">
        <v>1071</v>
      </c>
      <c r="B610" s="467">
        <v>140</v>
      </c>
      <c r="C610" s="467">
        <v>260</v>
      </c>
      <c r="D610" s="467">
        <v>4700</v>
      </c>
      <c r="E610" s="654">
        <v>3755</v>
      </c>
      <c r="F610" s="659">
        <v>119455</v>
      </c>
      <c r="G610" s="453">
        <f t="shared" si="9"/>
        <v>119455</v>
      </c>
      <c r="I610" s="155"/>
    </row>
    <row r="611" spans="1:9" ht="15.75">
      <c r="A611" s="466" t="s">
        <v>1072</v>
      </c>
      <c r="B611" s="467">
        <v>140</v>
      </c>
      <c r="C611" s="467">
        <v>260</v>
      </c>
      <c r="D611" s="467">
        <v>4800</v>
      </c>
      <c r="E611" s="654">
        <v>3841</v>
      </c>
      <c r="F611" s="659">
        <v>121890</v>
      </c>
      <c r="G611" s="453">
        <f t="shared" si="9"/>
        <v>121890</v>
      </c>
      <c r="I611" s="155"/>
    </row>
    <row r="612" spans="1:9" ht="15.75">
      <c r="A612" s="466" t="s">
        <v>1073</v>
      </c>
      <c r="B612" s="467">
        <v>140</v>
      </c>
      <c r="C612" s="467">
        <v>260</v>
      </c>
      <c r="D612" s="467">
        <v>4900</v>
      </c>
      <c r="E612" s="654">
        <v>3927</v>
      </c>
      <c r="F612" s="659">
        <v>124324</v>
      </c>
      <c r="G612" s="453">
        <f t="shared" si="9"/>
        <v>124324</v>
      </c>
      <c r="I612" s="155"/>
    </row>
    <row r="613" spans="1:9" ht="16.5" thickBot="1">
      <c r="A613" s="468" t="s">
        <v>1074</v>
      </c>
      <c r="B613" s="458">
        <v>140</v>
      </c>
      <c r="C613" s="458">
        <v>260</v>
      </c>
      <c r="D613" s="458">
        <v>5000</v>
      </c>
      <c r="E613" s="655">
        <v>4012</v>
      </c>
      <c r="F613" s="659">
        <v>126757</v>
      </c>
      <c r="G613" s="454">
        <f t="shared" si="9"/>
        <v>126757</v>
      </c>
      <c r="I613" s="155"/>
    </row>
    <row r="614" spans="1:9" ht="15.75">
      <c r="A614" s="464" t="s">
        <v>1075</v>
      </c>
      <c r="B614" s="465">
        <v>140</v>
      </c>
      <c r="C614" s="465">
        <v>300</v>
      </c>
      <c r="D614" s="465">
        <v>800</v>
      </c>
      <c r="E614" s="653">
        <v>596</v>
      </c>
      <c r="F614" s="659">
        <v>32042</v>
      </c>
      <c r="G614" s="452">
        <f t="shared" si="9"/>
        <v>32042</v>
      </c>
      <c r="I614" s="155"/>
    </row>
    <row r="615" spans="1:9" ht="15.75">
      <c r="A615" s="466" t="s">
        <v>1076</v>
      </c>
      <c r="B615" s="467">
        <v>140</v>
      </c>
      <c r="C615" s="467">
        <v>300</v>
      </c>
      <c r="D615" s="467">
        <v>900</v>
      </c>
      <c r="E615" s="654">
        <v>711</v>
      </c>
      <c r="F615" s="659">
        <v>34912</v>
      </c>
      <c r="G615" s="453">
        <f t="shared" si="9"/>
        <v>34912</v>
      </c>
      <c r="I615" s="155"/>
    </row>
    <row r="616" spans="1:9" ht="15.75">
      <c r="A616" s="466" t="s">
        <v>1077</v>
      </c>
      <c r="B616" s="467">
        <v>140</v>
      </c>
      <c r="C616" s="467">
        <v>300</v>
      </c>
      <c r="D616" s="467">
        <v>1000</v>
      </c>
      <c r="E616" s="654">
        <v>825</v>
      </c>
      <c r="F616" s="659">
        <v>37783</v>
      </c>
      <c r="G616" s="453">
        <f t="shared" si="9"/>
        <v>37783</v>
      </c>
      <c r="I616" s="155"/>
    </row>
    <row r="617" spans="1:9" ht="15.75">
      <c r="A617" s="466" t="s">
        <v>1078</v>
      </c>
      <c r="B617" s="467">
        <v>140</v>
      </c>
      <c r="C617" s="467">
        <v>300</v>
      </c>
      <c r="D617" s="467">
        <v>1100</v>
      </c>
      <c r="E617" s="654">
        <v>940</v>
      </c>
      <c r="F617" s="659">
        <v>40655</v>
      </c>
      <c r="G617" s="453">
        <f t="shared" si="9"/>
        <v>40655</v>
      </c>
      <c r="I617" s="155"/>
    </row>
    <row r="618" spans="1:9" ht="15.75">
      <c r="A618" s="466" t="s">
        <v>1079</v>
      </c>
      <c r="B618" s="467">
        <v>140</v>
      </c>
      <c r="C618" s="467">
        <v>300</v>
      </c>
      <c r="D618" s="467">
        <v>1200</v>
      </c>
      <c r="E618" s="654">
        <v>1055</v>
      </c>
      <c r="F618" s="659">
        <v>43524</v>
      </c>
      <c r="G618" s="453">
        <f t="shared" si="9"/>
        <v>43524</v>
      </c>
      <c r="I618" s="155"/>
    </row>
    <row r="619" spans="1:9" ht="15.75">
      <c r="A619" s="466" t="s">
        <v>1080</v>
      </c>
      <c r="B619" s="467">
        <v>140</v>
      </c>
      <c r="C619" s="467">
        <v>300</v>
      </c>
      <c r="D619" s="467">
        <v>1300</v>
      </c>
      <c r="E619" s="654">
        <v>1169</v>
      </c>
      <c r="F619" s="659">
        <v>46394</v>
      </c>
      <c r="G619" s="453">
        <f t="shared" si="9"/>
        <v>46394</v>
      </c>
      <c r="I619" s="155"/>
    </row>
    <row r="620" spans="1:9" ht="15.75">
      <c r="A620" s="466" t="s">
        <v>1081</v>
      </c>
      <c r="B620" s="467">
        <v>140</v>
      </c>
      <c r="C620" s="467">
        <v>300</v>
      </c>
      <c r="D620" s="467">
        <v>1400</v>
      </c>
      <c r="E620" s="654">
        <v>1284</v>
      </c>
      <c r="F620" s="659">
        <v>49265</v>
      </c>
      <c r="G620" s="453">
        <f t="shared" si="9"/>
        <v>49265</v>
      </c>
      <c r="I620" s="155"/>
    </row>
    <row r="621" spans="1:9" ht="15.75">
      <c r="A621" s="466" t="s">
        <v>1082</v>
      </c>
      <c r="B621" s="467">
        <v>140</v>
      </c>
      <c r="C621" s="467">
        <v>300</v>
      </c>
      <c r="D621" s="467">
        <v>1500</v>
      </c>
      <c r="E621" s="654">
        <v>1399</v>
      </c>
      <c r="F621" s="659">
        <v>52137</v>
      </c>
      <c r="G621" s="453">
        <f t="shared" si="9"/>
        <v>52137</v>
      </c>
      <c r="I621" s="155"/>
    </row>
    <row r="622" spans="1:9" ht="15.75">
      <c r="A622" s="466" t="s">
        <v>1083</v>
      </c>
      <c r="B622" s="467">
        <v>140</v>
      </c>
      <c r="C622" s="467">
        <v>300</v>
      </c>
      <c r="D622" s="467">
        <v>1600</v>
      </c>
      <c r="E622" s="654">
        <v>1513</v>
      </c>
      <c r="F622" s="659">
        <v>55006</v>
      </c>
      <c r="G622" s="453">
        <f t="shared" si="9"/>
        <v>55006</v>
      </c>
      <c r="I622" s="155"/>
    </row>
    <row r="623" spans="1:9" ht="15.75">
      <c r="A623" s="466" t="s">
        <v>1084</v>
      </c>
      <c r="B623" s="467">
        <v>140</v>
      </c>
      <c r="C623" s="467">
        <v>300</v>
      </c>
      <c r="D623" s="467">
        <v>1700</v>
      </c>
      <c r="E623" s="654">
        <v>1628</v>
      </c>
      <c r="F623" s="659">
        <v>57876</v>
      </c>
      <c r="G623" s="453">
        <f t="shared" si="9"/>
        <v>57876</v>
      </c>
      <c r="I623" s="155"/>
    </row>
    <row r="624" spans="1:9" ht="15.75">
      <c r="A624" s="466" t="s">
        <v>1085</v>
      </c>
      <c r="B624" s="467">
        <v>140</v>
      </c>
      <c r="C624" s="467">
        <v>300</v>
      </c>
      <c r="D624" s="467">
        <v>1800</v>
      </c>
      <c r="E624" s="654">
        <v>1743</v>
      </c>
      <c r="F624" s="659">
        <v>60748</v>
      </c>
      <c r="G624" s="453">
        <f t="shared" si="9"/>
        <v>60748</v>
      </c>
      <c r="I624" s="155"/>
    </row>
    <row r="625" spans="1:9" ht="15.75">
      <c r="A625" s="466" t="s">
        <v>1086</v>
      </c>
      <c r="B625" s="467">
        <v>140</v>
      </c>
      <c r="C625" s="467">
        <v>300</v>
      </c>
      <c r="D625" s="467">
        <v>1900</v>
      </c>
      <c r="E625" s="654">
        <v>1857</v>
      </c>
      <c r="F625" s="659">
        <v>63619</v>
      </c>
      <c r="G625" s="453">
        <f t="shared" si="9"/>
        <v>63619</v>
      </c>
      <c r="I625" s="155"/>
    </row>
    <row r="626" spans="1:9" ht="15.75">
      <c r="A626" s="466" t="s">
        <v>1087</v>
      </c>
      <c r="B626" s="467">
        <v>140</v>
      </c>
      <c r="C626" s="467">
        <v>300</v>
      </c>
      <c r="D626" s="467">
        <v>2000</v>
      </c>
      <c r="E626" s="654">
        <v>1972</v>
      </c>
      <c r="F626" s="659">
        <v>66489</v>
      </c>
      <c r="G626" s="453">
        <f t="shared" si="9"/>
        <v>66489</v>
      </c>
      <c r="I626" s="155"/>
    </row>
    <row r="627" spans="1:9" ht="15.75">
      <c r="A627" s="466" t="s">
        <v>1088</v>
      </c>
      <c r="B627" s="467">
        <v>140</v>
      </c>
      <c r="C627" s="467">
        <v>300</v>
      </c>
      <c r="D627" s="467">
        <v>2100</v>
      </c>
      <c r="E627" s="654">
        <v>2086</v>
      </c>
      <c r="F627" s="659">
        <v>69358</v>
      </c>
      <c r="G627" s="453">
        <f t="shared" si="9"/>
        <v>69358</v>
      </c>
      <c r="I627" s="155"/>
    </row>
    <row r="628" spans="1:9" ht="15.75">
      <c r="A628" s="466" t="s">
        <v>1089</v>
      </c>
      <c r="B628" s="467">
        <v>140</v>
      </c>
      <c r="C628" s="467">
        <v>300</v>
      </c>
      <c r="D628" s="467">
        <v>2200</v>
      </c>
      <c r="E628" s="654">
        <v>2201</v>
      </c>
      <c r="F628" s="659">
        <v>72230</v>
      </c>
      <c r="G628" s="453">
        <f t="shared" si="9"/>
        <v>72230</v>
      </c>
      <c r="I628" s="155"/>
    </row>
    <row r="629" spans="1:9" ht="15.75">
      <c r="A629" s="466" t="s">
        <v>1090</v>
      </c>
      <c r="B629" s="467">
        <v>140</v>
      </c>
      <c r="C629" s="467">
        <v>300</v>
      </c>
      <c r="D629" s="467">
        <v>2300</v>
      </c>
      <c r="E629" s="654">
        <v>2316</v>
      </c>
      <c r="F629" s="659">
        <v>75101</v>
      </c>
      <c r="G629" s="453">
        <f t="shared" si="9"/>
        <v>75101</v>
      </c>
      <c r="I629" s="155"/>
    </row>
    <row r="630" spans="1:9" ht="15.75">
      <c r="A630" s="466" t="s">
        <v>1091</v>
      </c>
      <c r="B630" s="467">
        <v>140</v>
      </c>
      <c r="C630" s="467">
        <v>300</v>
      </c>
      <c r="D630" s="467">
        <v>2400</v>
      </c>
      <c r="E630" s="654">
        <v>2430</v>
      </c>
      <c r="F630" s="659">
        <v>77971</v>
      </c>
      <c r="G630" s="453">
        <f t="shared" si="9"/>
        <v>77971</v>
      </c>
      <c r="I630" s="155"/>
    </row>
    <row r="631" spans="1:9" ht="15.75">
      <c r="A631" s="466" t="s">
        <v>1092</v>
      </c>
      <c r="B631" s="467">
        <v>140</v>
      </c>
      <c r="C631" s="467">
        <v>300</v>
      </c>
      <c r="D631" s="467">
        <v>2500</v>
      </c>
      <c r="E631" s="654">
        <v>2545</v>
      </c>
      <c r="F631" s="659">
        <v>80840</v>
      </c>
      <c r="G631" s="453">
        <f t="shared" si="9"/>
        <v>80840</v>
      </c>
      <c r="I631" s="155"/>
    </row>
    <row r="632" spans="1:9" ht="15.75">
      <c r="A632" s="466" t="s">
        <v>1093</v>
      </c>
      <c r="B632" s="467">
        <v>140</v>
      </c>
      <c r="C632" s="467">
        <v>300</v>
      </c>
      <c r="D632" s="467">
        <v>2600</v>
      </c>
      <c r="E632" s="654">
        <v>2660</v>
      </c>
      <c r="F632" s="659">
        <v>83712</v>
      </c>
      <c r="G632" s="453">
        <f t="shared" si="9"/>
        <v>83712</v>
      </c>
      <c r="I632" s="155"/>
    </row>
    <row r="633" spans="1:9" ht="15.75">
      <c r="A633" s="466" t="s">
        <v>1094</v>
      </c>
      <c r="B633" s="467">
        <v>140</v>
      </c>
      <c r="C633" s="467">
        <v>300</v>
      </c>
      <c r="D633" s="467">
        <v>2700</v>
      </c>
      <c r="E633" s="654">
        <v>2774</v>
      </c>
      <c r="F633" s="659">
        <v>86583</v>
      </c>
      <c r="G633" s="453">
        <f t="shared" si="9"/>
        <v>86583</v>
      </c>
      <c r="I633" s="155"/>
    </row>
    <row r="634" spans="1:9" ht="15.75">
      <c r="A634" s="466" t="s">
        <v>1095</v>
      </c>
      <c r="B634" s="467">
        <v>140</v>
      </c>
      <c r="C634" s="467">
        <v>300</v>
      </c>
      <c r="D634" s="467">
        <v>2800</v>
      </c>
      <c r="E634" s="654">
        <v>2889</v>
      </c>
      <c r="F634" s="659">
        <v>89453</v>
      </c>
      <c r="G634" s="453">
        <f t="shared" si="9"/>
        <v>89453</v>
      </c>
      <c r="I634" s="155"/>
    </row>
    <row r="635" spans="1:9" ht="15.75">
      <c r="A635" s="466" t="s">
        <v>1096</v>
      </c>
      <c r="B635" s="467">
        <v>140</v>
      </c>
      <c r="C635" s="467">
        <v>300</v>
      </c>
      <c r="D635" s="467">
        <v>2900</v>
      </c>
      <c r="E635" s="654">
        <v>3004</v>
      </c>
      <c r="F635" s="659">
        <v>92322</v>
      </c>
      <c r="G635" s="453">
        <f t="shared" si="9"/>
        <v>92322</v>
      </c>
      <c r="I635" s="155"/>
    </row>
    <row r="636" spans="1:9" ht="15.75">
      <c r="A636" s="466" t="s">
        <v>1097</v>
      </c>
      <c r="B636" s="467">
        <v>140</v>
      </c>
      <c r="C636" s="467">
        <v>300</v>
      </c>
      <c r="D636" s="467">
        <v>3000</v>
      </c>
      <c r="E636" s="654">
        <v>3118</v>
      </c>
      <c r="F636" s="659">
        <v>95194</v>
      </c>
      <c r="G636" s="453">
        <f t="shared" si="9"/>
        <v>95194</v>
      </c>
      <c r="I636" s="155"/>
    </row>
    <row r="637" spans="1:9" ht="15.75">
      <c r="A637" s="466" t="s">
        <v>1098</v>
      </c>
      <c r="B637" s="467">
        <v>140</v>
      </c>
      <c r="C637" s="467">
        <v>300</v>
      </c>
      <c r="D637" s="467">
        <v>3100</v>
      </c>
      <c r="E637" s="654">
        <v>3233</v>
      </c>
      <c r="F637" s="659">
        <v>98066</v>
      </c>
      <c r="G637" s="453">
        <f t="shared" si="9"/>
        <v>98066</v>
      </c>
      <c r="I637" s="155"/>
    </row>
    <row r="638" spans="1:9" ht="15.75">
      <c r="A638" s="466" t="s">
        <v>1099</v>
      </c>
      <c r="B638" s="467">
        <v>140</v>
      </c>
      <c r="C638" s="467">
        <v>300</v>
      </c>
      <c r="D638" s="467">
        <v>3200</v>
      </c>
      <c r="E638" s="654">
        <v>3347</v>
      </c>
      <c r="F638" s="659">
        <v>100935</v>
      </c>
      <c r="G638" s="453">
        <f t="shared" si="9"/>
        <v>100935</v>
      </c>
      <c r="I638" s="155"/>
    </row>
    <row r="639" spans="1:9" ht="15.75">
      <c r="A639" s="466" t="s">
        <v>1100</v>
      </c>
      <c r="B639" s="467">
        <v>140</v>
      </c>
      <c r="C639" s="467">
        <v>300</v>
      </c>
      <c r="D639" s="467">
        <v>3300</v>
      </c>
      <c r="E639" s="654">
        <v>3462</v>
      </c>
      <c r="F639" s="659">
        <v>103804</v>
      </c>
      <c r="G639" s="453">
        <f t="shared" si="9"/>
        <v>103804</v>
      </c>
      <c r="I639" s="155"/>
    </row>
    <row r="640" spans="1:9" ht="15.75">
      <c r="A640" s="466" t="s">
        <v>1101</v>
      </c>
      <c r="B640" s="467">
        <v>140</v>
      </c>
      <c r="C640" s="467">
        <v>300</v>
      </c>
      <c r="D640" s="467">
        <v>3400</v>
      </c>
      <c r="E640" s="654">
        <v>3577</v>
      </c>
      <c r="F640" s="659">
        <v>106676</v>
      </c>
      <c r="G640" s="453">
        <f t="shared" si="9"/>
        <v>106676</v>
      </c>
      <c r="I640" s="155"/>
    </row>
    <row r="641" spans="1:9" ht="15.75">
      <c r="A641" s="466" t="s">
        <v>1102</v>
      </c>
      <c r="B641" s="467">
        <v>140</v>
      </c>
      <c r="C641" s="467">
        <v>300</v>
      </c>
      <c r="D641" s="467">
        <v>3500</v>
      </c>
      <c r="E641" s="654">
        <v>3691</v>
      </c>
      <c r="F641" s="659">
        <v>109548</v>
      </c>
      <c r="G641" s="453">
        <f t="shared" si="9"/>
        <v>109548</v>
      </c>
      <c r="I641" s="155"/>
    </row>
    <row r="642" spans="1:9" ht="15.75">
      <c r="A642" s="466" t="s">
        <v>1103</v>
      </c>
      <c r="B642" s="467">
        <v>140</v>
      </c>
      <c r="C642" s="467">
        <v>300</v>
      </c>
      <c r="D642" s="467">
        <v>3600</v>
      </c>
      <c r="E642" s="654">
        <v>3749</v>
      </c>
      <c r="F642" s="659">
        <v>112417</v>
      </c>
      <c r="G642" s="453">
        <f t="shared" si="9"/>
        <v>112417</v>
      </c>
      <c r="I642" s="155"/>
    </row>
    <row r="643" spans="1:9" ht="15.75">
      <c r="A643" s="466" t="s">
        <v>1104</v>
      </c>
      <c r="B643" s="467">
        <v>140</v>
      </c>
      <c r="C643" s="467">
        <v>300</v>
      </c>
      <c r="D643" s="467">
        <v>3700</v>
      </c>
      <c r="E643" s="654">
        <v>3863</v>
      </c>
      <c r="F643" s="659">
        <v>115286</v>
      </c>
      <c r="G643" s="453">
        <f t="shared" si="9"/>
        <v>115286</v>
      </c>
      <c r="I643" s="155"/>
    </row>
    <row r="644" spans="1:9" ht="15.75">
      <c r="A644" s="466" t="s">
        <v>1105</v>
      </c>
      <c r="B644" s="467">
        <v>140</v>
      </c>
      <c r="C644" s="467">
        <v>300</v>
      </c>
      <c r="D644" s="467">
        <v>3800</v>
      </c>
      <c r="E644" s="654">
        <v>3978</v>
      </c>
      <c r="F644" s="659">
        <v>118158</v>
      </c>
      <c r="G644" s="453">
        <f t="shared" si="9"/>
        <v>118158</v>
      </c>
      <c r="I644" s="155"/>
    </row>
    <row r="645" spans="1:9" ht="15.75">
      <c r="A645" s="466" t="s">
        <v>1106</v>
      </c>
      <c r="B645" s="467">
        <v>140</v>
      </c>
      <c r="C645" s="467">
        <v>300</v>
      </c>
      <c r="D645" s="467">
        <v>3900</v>
      </c>
      <c r="E645" s="654">
        <v>4093</v>
      </c>
      <c r="F645" s="659">
        <v>121030</v>
      </c>
      <c r="G645" s="453">
        <f t="shared" si="9"/>
        <v>121030</v>
      </c>
      <c r="I645" s="155"/>
    </row>
    <row r="646" spans="1:9" ht="15.75">
      <c r="A646" s="466" t="s">
        <v>1107</v>
      </c>
      <c r="B646" s="467">
        <v>140</v>
      </c>
      <c r="C646" s="467">
        <v>300</v>
      </c>
      <c r="D646" s="467">
        <v>4000</v>
      </c>
      <c r="E646" s="654">
        <v>4207</v>
      </c>
      <c r="F646" s="659">
        <v>123899</v>
      </c>
      <c r="G646" s="453">
        <f t="shared" si="9"/>
        <v>123899</v>
      </c>
      <c r="I646" s="155"/>
    </row>
    <row r="647" spans="1:9" ht="15.75">
      <c r="A647" s="466" t="s">
        <v>1108</v>
      </c>
      <c r="B647" s="467">
        <v>140</v>
      </c>
      <c r="C647" s="467">
        <v>300</v>
      </c>
      <c r="D647" s="467">
        <v>4100</v>
      </c>
      <c r="E647" s="654">
        <v>4322</v>
      </c>
      <c r="F647" s="659">
        <v>126768</v>
      </c>
      <c r="G647" s="453">
        <f t="shared" si="9"/>
        <v>126768</v>
      </c>
      <c r="I647" s="155"/>
    </row>
    <row r="648" spans="1:9" ht="15.75">
      <c r="A648" s="466" t="s">
        <v>1109</v>
      </c>
      <c r="B648" s="467">
        <v>140</v>
      </c>
      <c r="C648" s="467">
        <v>300</v>
      </c>
      <c r="D648" s="467">
        <v>4200</v>
      </c>
      <c r="E648" s="654">
        <v>4437</v>
      </c>
      <c r="F648" s="659">
        <v>129640</v>
      </c>
      <c r="G648" s="453">
        <f t="shared" si="9"/>
        <v>129640</v>
      </c>
      <c r="I648" s="155"/>
    </row>
    <row r="649" spans="1:9" ht="15.75">
      <c r="A649" s="466" t="s">
        <v>1110</v>
      </c>
      <c r="B649" s="467">
        <v>140</v>
      </c>
      <c r="C649" s="467">
        <v>300</v>
      </c>
      <c r="D649" s="467">
        <v>4300</v>
      </c>
      <c r="E649" s="654">
        <v>4551</v>
      </c>
      <c r="F649" s="659">
        <v>132512</v>
      </c>
      <c r="G649" s="453">
        <f t="shared" si="9"/>
        <v>132512</v>
      </c>
      <c r="I649" s="155"/>
    </row>
    <row r="650" spans="1:9" ht="15.75">
      <c r="A650" s="466" t="s">
        <v>1111</v>
      </c>
      <c r="B650" s="467">
        <v>140</v>
      </c>
      <c r="C650" s="467">
        <v>300</v>
      </c>
      <c r="D650" s="467">
        <v>4400</v>
      </c>
      <c r="E650" s="654">
        <v>4666</v>
      </c>
      <c r="F650" s="659">
        <v>135381</v>
      </c>
      <c r="G650" s="453">
        <f t="shared" si="9"/>
        <v>135381</v>
      </c>
      <c r="I650" s="155"/>
    </row>
    <row r="651" spans="1:9" ht="15.75">
      <c r="A651" s="466" t="s">
        <v>1112</v>
      </c>
      <c r="B651" s="467">
        <v>140</v>
      </c>
      <c r="C651" s="467">
        <v>300</v>
      </c>
      <c r="D651" s="467">
        <v>4500</v>
      </c>
      <c r="E651" s="654">
        <v>4780</v>
      </c>
      <c r="F651" s="659">
        <v>138251</v>
      </c>
      <c r="G651" s="453">
        <f t="shared" si="9"/>
        <v>138251</v>
      </c>
      <c r="I651" s="155"/>
    </row>
    <row r="652" spans="1:9" ht="15.75">
      <c r="A652" s="466" t="s">
        <v>1113</v>
      </c>
      <c r="B652" s="467">
        <v>140</v>
      </c>
      <c r="C652" s="467">
        <v>300</v>
      </c>
      <c r="D652" s="467">
        <v>4600</v>
      </c>
      <c r="E652" s="654">
        <v>4895</v>
      </c>
      <c r="F652" s="659">
        <v>141122</v>
      </c>
      <c r="G652" s="453">
        <f t="shared" si="9"/>
        <v>141122</v>
      </c>
      <c r="I652" s="155"/>
    </row>
    <row r="653" spans="1:9" ht="15.75">
      <c r="A653" s="466" t="s">
        <v>1114</v>
      </c>
      <c r="B653" s="467">
        <v>140</v>
      </c>
      <c r="C653" s="467">
        <v>300</v>
      </c>
      <c r="D653" s="467">
        <v>4700</v>
      </c>
      <c r="E653" s="654">
        <v>5010</v>
      </c>
      <c r="F653" s="659">
        <v>143994</v>
      </c>
      <c r="G653" s="453">
        <f t="shared" ref="G653:G716" si="10">(F653-F653*$B$4)</f>
        <v>143994</v>
      </c>
      <c r="I653" s="155"/>
    </row>
    <row r="654" spans="1:9" ht="15.75">
      <c r="A654" s="466" t="s">
        <v>1115</v>
      </c>
      <c r="B654" s="467">
        <v>140</v>
      </c>
      <c r="C654" s="467">
        <v>300</v>
      </c>
      <c r="D654" s="467">
        <v>4800</v>
      </c>
      <c r="E654" s="654">
        <v>5124</v>
      </c>
      <c r="F654" s="659">
        <v>146863</v>
      </c>
      <c r="G654" s="453">
        <f t="shared" si="10"/>
        <v>146863</v>
      </c>
      <c r="I654" s="155"/>
    </row>
    <row r="655" spans="1:9" ht="15.75">
      <c r="A655" s="466" t="s">
        <v>1116</v>
      </c>
      <c r="B655" s="467">
        <v>140</v>
      </c>
      <c r="C655" s="467">
        <v>300</v>
      </c>
      <c r="D655" s="467">
        <v>4900</v>
      </c>
      <c r="E655" s="654">
        <v>5239</v>
      </c>
      <c r="F655" s="659">
        <v>149733</v>
      </c>
      <c r="G655" s="453">
        <f t="shared" si="10"/>
        <v>149733</v>
      </c>
      <c r="I655" s="155"/>
    </row>
    <row r="656" spans="1:9" ht="16.5" thickBot="1">
      <c r="A656" s="468" t="s">
        <v>1117</v>
      </c>
      <c r="B656" s="458">
        <v>140</v>
      </c>
      <c r="C656" s="458">
        <v>300</v>
      </c>
      <c r="D656" s="458">
        <v>5000</v>
      </c>
      <c r="E656" s="655">
        <v>5354</v>
      </c>
      <c r="F656" s="659">
        <v>152604</v>
      </c>
      <c r="G656" s="454">
        <f t="shared" si="10"/>
        <v>152604</v>
      </c>
      <c r="I656" s="155"/>
    </row>
    <row r="657" spans="1:9" ht="15.75">
      <c r="A657" s="470" t="s">
        <v>1118</v>
      </c>
      <c r="B657" s="463">
        <v>140</v>
      </c>
      <c r="C657" s="463">
        <v>380</v>
      </c>
      <c r="D657" s="463">
        <v>800</v>
      </c>
      <c r="E657" s="657">
        <v>635</v>
      </c>
      <c r="F657" s="659">
        <v>38582</v>
      </c>
      <c r="G657" s="471">
        <f t="shared" si="10"/>
        <v>38582</v>
      </c>
      <c r="I657" s="155"/>
    </row>
    <row r="658" spans="1:9" ht="15.75">
      <c r="A658" s="466" t="s">
        <v>1119</v>
      </c>
      <c r="B658" s="467">
        <v>140</v>
      </c>
      <c r="C658" s="467">
        <v>380</v>
      </c>
      <c r="D658" s="467">
        <v>900</v>
      </c>
      <c r="E658" s="654">
        <v>757</v>
      </c>
      <c r="F658" s="659">
        <v>42190</v>
      </c>
      <c r="G658" s="453">
        <f t="shared" si="10"/>
        <v>42190</v>
      </c>
      <c r="I658" s="155"/>
    </row>
    <row r="659" spans="1:9" ht="15.75">
      <c r="A659" s="466" t="s">
        <v>1120</v>
      </c>
      <c r="B659" s="467">
        <v>140</v>
      </c>
      <c r="C659" s="467">
        <v>380</v>
      </c>
      <c r="D659" s="467">
        <v>1000</v>
      </c>
      <c r="E659" s="654">
        <v>879</v>
      </c>
      <c r="F659" s="659">
        <v>45797</v>
      </c>
      <c r="G659" s="453">
        <f t="shared" si="10"/>
        <v>45797</v>
      </c>
      <c r="I659" s="155"/>
    </row>
    <row r="660" spans="1:9" ht="15.75">
      <c r="A660" s="466" t="s">
        <v>1121</v>
      </c>
      <c r="B660" s="467">
        <v>140</v>
      </c>
      <c r="C660" s="467">
        <v>380</v>
      </c>
      <c r="D660" s="467">
        <v>1100</v>
      </c>
      <c r="E660" s="654">
        <v>1001</v>
      </c>
      <c r="F660" s="659">
        <v>49402</v>
      </c>
      <c r="G660" s="453">
        <f t="shared" si="10"/>
        <v>49402</v>
      </c>
      <c r="I660" s="155"/>
    </row>
    <row r="661" spans="1:9" ht="15.75">
      <c r="A661" s="466" t="s">
        <v>1122</v>
      </c>
      <c r="B661" s="467">
        <v>140</v>
      </c>
      <c r="C661" s="467">
        <v>380</v>
      </c>
      <c r="D661" s="467">
        <v>1200</v>
      </c>
      <c r="E661" s="654">
        <v>1123</v>
      </c>
      <c r="F661" s="659">
        <v>53007</v>
      </c>
      <c r="G661" s="453">
        <f t="shared" si="10"/>
        <v>53007</v>
      </c>
      <c r="I661" s="155"/>
    </row>
    <row r="662" spans="1:9" ht="15.75">
      <c r="A662" s="466" t="s">
        <v>1123</v>
      </c>
      <c r="B662" s="467">
        <v>140</v>
      </c>
      <c r="C662" s="467">
        <v>380</v>
      </c>
      <c r="D662" s="467">
        <v>1300</v>
      </c>
      <c r="E662" s="654">
        <v>1245</v>
      </c>
      <c r="F662" s="659">
        <v>56614</v>
      </c>
      <c r="G662" s="453">
        <f t="shared" si="10"/>
        <v>56614</v>
      </c>
      <c r="I662" s="155"/>
    </row>
    <row r="663" spans="1:9" ht="15.75">
      <c r="A663" s="466" t="s">
        <v>1124</v>
      </c>
      <c r="B663" s="467">
        <v>140</v>
      </c>
      <c r="C663" s="467">
        <v>380</v>
      </c>
      <c r="D663" s="467">
        <v>1400</v>
      </c>
      <c r="E663" s="654">
        <v>1367</v>
      </c>
      <c r="F663" s="659">
        <v>60221</v>
      </c>
      <c r="G663" s="453">
        <f t="shared" si="10"/>
        <v>60221</v>
      </c>
      <c r="I663" s="155"/>
    </row>
    <row r="664" spans="1:9" ht="15.75">
      <c r="A664" s="466" t="s">
        <v>1125</v>
      </c>
      <c r="B664" s="467">
        <v>140</v>
      </c>
      <c r="C664" s="467">
        <v>380</v>
      </c>
      <c r="D664" s="467">
        <v>1500</v>
      </c>
      <c r="E664" s="654">
        <v>1489</v>
      </c>
      <c r="F664" s="659">
        <v>63826</v>
      </c>
      <c r="G664" s="453">
        <f t="shared" si="10"/>
        <v>63826</v>
      </c>
      <c r="I664" s="155"/>
    </row>
    <row r="665" spans="1:9" ht="15.75">
      <c r="A665" s="466" t="s">
        <v>1126</v>
      </c>
      <c r="B665" s="467">
        <v>140</v>
      </c>
      <c r="C665" s="467">
        <v>380</v>
      </c>
      <c r="D665" s="467">
        <v>1600</v>
      </c>
      <c r="E665" s="654">
        <v>1611</v>
      </c>
      <c r="F665" s="659">
        <v>67431</v>
      </c>
      <c r="G665" s="453">
        <f t="shared" si="10"/>
        <v>67431</v>
      </c>
      <c r="I665" s="155"/>
    </row>
    <row r="666" spans="1:9" ht="15.75">
      <c r="A666" s="466" t="s">
        <v>1127</v>
      </c>
      <c r="B666" s="467">
        <v>140</v>
      </c>
      <c r="C666" s="467">
        <v>380</v>
      </c>
      <c r="D666" s="467">
        <v>1700</v>
      </c>
      <c r="E666" s="654">
        <v>1733</v>
      </c>
      <c r="F666" s="659">
        <v>71038</v>
      </c>
      <c r="G666" s="453">
        <f t="shared" si="10"/>
        <v>71038</v>
      </c>
      <c r="I666" s="155"/>
    </row>
    <row r="667" spans="1:9" ht="15.75">
      <c r="A667" s="466" t="s">
        <v>1128</v>
      </c>
      <c r="B667" s="467">
        <v>140</v>
      </c>
      <c r="C667" s="467">
        <v>380</v>
      </c>
      <c r="D667" s="467">
        <v>1800</v>
      </c>
      <c r="E667" s="654">
        <v>1855</v>
      </c>
      <c r="F667" s="659">
        <v>74645</v>
      </c>
      <c r="G667" s="453">
        <f t="shared" si="10"/>
        <v>74645</v>
      </c>
      <c r="I667" s="155"/>
    </row>
    <row r="668" spans="1:9" ht="15.75">
      <c r="A668" s="466" t="s">
        <v>1129</v>
      </c>
      <c r="B668" s="467">
        <v>140</v>
      </c>
      <c r="C668" s="467">
        <v>380</v>
      </c>
      <c r="D668" s="467">
        <v>1900</v>
      </c>
      <c r="E668" s="654">
        <v>1977</v>
      </c>
      <c r="F668" s="659">
        <v>78250</v>
      </c>
      <c r="G668" s="453">
        <f t="shared" si="10"/>
        <v>78250</v>
      </c>
      <c r="I668" s="155"/>
    </row>
    <row r="669" spans="1:9" ht="15.75">
      <c r="A669" s="466" t="s">
        <v>1130</v>
      </c>
      <c r="B669" s="467">
        <v>140</v>
      </c>
      <c r="C669" s="467">
        <v>380</v>
      </c>
      <c r="D669" s="467">
        <v>2000</v>
      </c>
      <c r="E669" s="654">
        <v>2099</v>
      </c>
      <c r="F669" s="659">
        <v>81855</v>
      </c>
      <c r="G669" s="453">
        <f t="shared" si="10"/>
        <v>81855</v>
      </c>
      <c r="I669" s="155"/>
    </row>
    <row r="670" spans="1:9" ht="15.75">
      <c r="A670" s="466" t="s">
        <v>1131</v>
      </c>
      <c r="B670" s="467">
        <v>140</v>
      </c>
      <c r="C670" s="467">
        <v>380</v>
      </c>
      <c r="D670" s="467">
        <v>2100</v>
      </c>
      <c r="E670" s="654">
        <v>2221</v>
      </c>
      <c r="F670" s="659">
        <v>85462</v>
      </c>
      <c r="G670" s="453">
        <f t="shared" si="10"/>
        <v>85462</v>
      </c>
      <c r="I670" s="155"/>
    </row>
    <row r="671" spans="1:9" ht="15.75">
      <c r="A671" s="466" t="s">
        <v>1132</v>
      </c>
      <c r="B671" s="467">
        <v>140</v>
      </c>
      <c r="C671" s="467">
        <v>380</v>
      </c>
      <c r="D671" s="467">
        <v>2200</v>
      </c>
      <c r="E671" s="654">
        <v>2343</v>
      </c>
      <c r="F671" s="659">
        <v>89070</v>
      </c>
      <c r="G671" s="453">
        <f t="shared" si="10"/>
        <v>89070</v>
      </c>
      <c r="I671" s="155"/>
    </row>
    <row r="672" spans="1:9" ht="15.75">
      <c r="A672" s="466" t="s">
        <v>1133</v>
      </c>
      <c r="B672" s="467">
        <v>140</v>
      </c>
      <c r="C672" s="467">
        <v>380</v>
      </c>
      <c r="D672" s="467">
        <v>2300</v>
      </c>
      <c r="E672" s="654">
        <v>2465</v>
      </c>
      <c r="F672" s="659">
        <v>92675</v>
      </c>
      <c r="G672" s="453">
        <f t="shared" si="10"/>
        <v>92675</v>
      </c>
      <c r="I672" s="155"/>
    </row>
    <row r="673" spans="1:9" ht="15.75">
      <c r="A673" s="466" t="s">
        <v>1134</v>
      </c>
      <c r="B673" s="467">
        <v>140</v>
      </c>
      <c r="C673" s="467">
        <v>380</v>
      </c>
      <c r="D673" s="467">
        <v>2400</v>
      </c>
      <c r="E673" s="654">
        <v>2587</v>
      </c>
      <c r="F673" s="659">
        <v>96280</v>
      </c>
      <c r="G673" s="453">
        <f t="shared" si="10"/>
        <v>96280</v>
      </c>
      <c r="I673" s="155"/>
    </row>
    <row r="674" spans="1:9" ht="15.75">
      <c r="A674" s="466" t="s">
        <v>1135</v>
      </c>
      <c r="B674" s="467">
        <v>140</v>
      </c>
      <c r="C674" s="467">
        <v>380</v>
      </c>
      <c r="D674" s="467">
        <v>2500</v>
      </c>
      <c r="E674" s="654">
        <v>2709</v>
      </c>
      <c r="F674" s="659">
        <v>99887</v>
      </c>
      <c r="G674" s="453">
        <f t="shared" si="10"/>
        <v>99887</v>
      </c>
      <c r="I674" s="155"/>
    </row>
    <row r="675" spans="1:9" ht="15.75">
      <c r="A675" s="466" t="s">
        <v>1136</v>
      </c>
      <c r="B675" s="467">
        <v>140</v>
      </c>
      <c r="C675" s="467">
        <v>380</v>
      </c>
      <c r="D675" s="467">
        <v>2600</v>
      </c>
      <c r="E675" s="654">
        <v>2831</v>
      </c>
      <c r="F675" s="659">
        <v>103494</v>
      </c>
      <c r="G675" s="453">
        <f t="shared" si="10"/>
        <v>103494</v>
      </c>
      <c r="I675" s="155"/>
    </row>
    <row r="676" spans="1:9" ht="15.75">
      <c r="A676" s="466" t="s">
        <v>1137</v>
      </c>
      <c r="B676" s="467">
        <v>140</v>
      </c>
      <c r="C676" s="467">
        <v>380</v>
      </c>
      <c r="D676" s="467">
        <v>2700</v>
      </c>
      <c r="E676" s="654">
        <v>2953</v>
      </c>
      <c r="F676" s="659">
        <v>107099</v>
      </c>
      <c r="G676" s="453">
        <f t="shared" si="10"/>
        <v>107099</v>
      </c>
      <c r="I676" s="155"/>
    </row>
    <row r="677" spans="1:9" ht="15.75">
      <c r="A677" s="466" t="s">
        <v>1138</v>
      </c>
      <c r="B677" s="467">
        <v>140</v>
      </c>
      <c r="C677" s="467">
        <v>380</v>
      </c>
      <c r="D677" s="467">
        <v>2800</v>
      </c>
      <c r="E677" s="654">
        <v>3075</v>
      </c>
      <c r="F677" s="659">
        <v>110704</v>
      </c>
      <c r="G677" s="453">
        <f t="shared" si="10"/>
        <v>110704</v>
      </c>
      <c r="I677" s="155"/>
    </row>
    <row r="678" spans="1:9" ht="15.75">
      <c r="A678" s="466" t="s">
        <v>1139</v>
      </c>
      <c r="B678" s="467">
        <v>140</v>
      </c>
      <c r="C678" s="467">
        <v>380</v>
      </c>
      <c r="D678" s="467">
        <v>2900</v>
      </c>
      <c r="E678" s="654">
        <v>3197</v>
      </c>
      <c r="F678" s="659">
        <v>114311</v>
      </c>
      <c r="G678" s="453">
        <f t="shared" si="10"/>
        <v>114311</v>
      </c>
      <c r="I678" s="155"/>
    </row>
    <row r="679" spans="1:9" ht="15.75">
      <c r="A679" s="466" t="s">
        <v>1140</v>
      </c>
      <c r="B679" s="467">
        <v>140</v>
      </c>
      <c r="C679" s="467">
        <v>380</v>
      </c>
      <c r="D679" s="467">
        <v>3000</v>
      </c>
      <c r="E679" s="654">
        <v>3319</v>
      </c>
      <c r="F679" s="659">
        <v>117918</v>
      </c>
      <c r="G679" s="453">
        <f t="shared" si="10"/>
        <v>117918</v>
      </c>
      <c r="I679" s="155"/>
    </row>
    <row r="680" spans="1:9" ht="15.75">
      <c r="A680" s="466" t="s">
        <v>1141</v>
      </c>
      <c r="B680" s="467">
        <v>140</v>
      </c>
      <c r="C680" s="467">
        <v>380</v>
      </c>
      <c r="D680" s="467">
        <v>3100</v>
      </c>
      <c r="E680" s="654">
        <v>3442</v>
      </c>
      <c r="F680" s="659">
        <v>121523</v>
      </c>
      <c r="G680" s="453">
        <f t="shared" si="10"/>
        <v>121523</v>
      </c>
      <c r="I680" s="155"/>
    </row>
    <row r="681" spans="1:9" ht="15.75">
      <c r="A681" s="466" t="s">
        <v>1142</v>
      </c>
      <c r="B681" s="467">
        <v>140</v>
      </c>
      <c r="C681" s="467">
        <v>380</v>
      </c>
      <c r="D681" s="467">
        <v>3200</v>
      </c>
      <c r="E681" s="654">
        <v>3564</v>
      </c>
      <c r="F681" s="659">
        <v>125128</v>
      </c>
      <c r="G681" s="453">
        <f t="shared" si="10"/>
        <v>125128</v>
      </c>
      <c r="I681" s="155"/>
    </row>
    <row r="682" spans="1:9" ht="15.75">
      <c r="A682" s="466" t="s">
        <v>1143</v>
      </c>
      <c r="B682" s="467">
        <v>140</v>
      </c>
      <c r="C682" s="467">
        <v>380</v>
      </c>
      <c r="D682" s="467">
        <v>3300</v>
      </c>
      <c r="E682" s="654">
        <v>3686</v>
      </c>
      <c r="F682" s="659">
        <v>128735</v>
      </c>
      <c r="G682" s="453">
        <f t="shared" si="10"/>
        <v>128735</v>
      </c>
      <c r="I682" s="155"/>
    </row>
    <row r="683" spans="1:9" ht="15.75">
      <c r="A683" s="466" t="s">
        <v>1144</v>
      </c>
      <c r="B683" s="467">
        <v>140</v>
      </c>
      <c r="C683" s="467">
        <v>380</v>
      </c>
      <c r="D683" s="467">
        <v>3400</v>
      </c>
      <c r="E683" s="654">
        <v>3808</v>
      </c>
      <c r="F683" s="659">
        <v>132343</v>
      </c>
      <c r="G683" s="453">
        <f t="shared" si="10"/>
        <v>132343</v>
      </c>
      <c r="I683" s="155"/>
    </row>
    <row r="684" spans="1:9" ht="15.75">
      <c r="A684" s="466" t="s">
        <v>1145</v>
      </c>
      <c r="B684" s="467">
        <v>140</v>
      </c>
      <c r="C684" s="467">
        <v>380</v>
      </c>
      <c r="D684" s="467">
        <v>3500</v>
      </c>
      <c r="E684" s="654">
        <v>3930</v>
      </c>
      <c r="F684" s="659">
        <v>135948</v>
      </c>
      <c r="G684" s="453">
        <f t="shared" si="10"/>
        <v>135948</v>
      </c>
      <c r="I684" s="155"/>
    </row>
    <row r="685" spans="1:9" ht="15.75">
      <c r="A685" s="466" t="s">
        <v>1146</v>
      </c>
      <c r="B685" s="467">
        <v>140</v>
      </c>
      <c r="C685" s="467">
        <v>380</v>
      </c>
      <c r="D685" s="467">
        <v>3600</v>
      </c>
      <c r="E685" s="654">
        <v>3991</v>
      </c>
      <c r="F685" s="659">
        <v>139552</v>
      </c>
      <c r="G685" s="453">
        <f t="shared" si="10"/>
        <v>139552</v>
      </c>
      <c r="I685" s="155"/>
    </row>
    <row r="686" spans="1:9" ht="15.75">
      <c r="A686" s="466" t="s">
        <v>1147</v>
      </c>
      <c r="B686" s="467">
        <v>140</v>
      </c>
      <c r="C686" s="467">
        <v>380</v>
      </c>
      <c r="D686" s="467">
        <v>3700</v>
      </c>
      <c r="E686" s="654">
        <v>4113</v>
      </c>
      <c r="F686" s="659">
        <v>143160</v>
      </c>
      <c r="G686" s="453">
        <f t="shared" si="10"/>
        <v>143160</v>
      </c>
      <c r="I686" s="155"/>
    </row>
    <row r="687" spans="1:9" ht="15.75">
      <c r="A687" s="466" t="s">
        <v>1148</v>
      </c>
      <c r="B687" s="467">
        <v>140</v>
      </c>
      <c r="C687" s="467">
        <v>380</v>
      </c>
      <c r="D687" s="467">
        <v>3800</v>
      </c>
      <c r="E687" s="654">
        <v>4235</v>
      </c>
      <c r="F687" s="659">
        <v>146767</v>
      </c>
      <c r="G687" s="453">
        <f t="shared" si="10"/>
        <v>146767</v>
      </c>
      <c r="I687" s="155"/>
    </row>
    <row r="688" spans="1:9" ht="15.75">
      <c r="A688" s="466" t="s">
        <v>1149</v>
      </c>
      <c r="B688" s="467">
        <v>140</v>
      </c>
      <c r="C688" s="467">
        <v>380</v>
      </c>
      <c r="D688" s="467">
        <v>3900</v>
      </c>
      <c r="E688" s="654">
        <v>4357</v>
      </c>
      <c r="F688" s="659">
        <v>150372</v>
      </c>
      <c r="G688" s="453">
        <f t="shared" si="10"/>
        <v>150372</v>
      </c>
      <c r="I688" s="155"/>
    </row>
    <row r="689" spans="1:9" ht="15.75">
      <c r="A689" s="466" t="s">
        <v>1150</v>
      </c>
      <c r="B689" s="467">
        <v>140</v>
      </c>
      <c r="C689" s="467">
        <v>380</v>
      </c>
      <c r="D689" s="467">
        <v>4000</v>
      </c>
      <c r="E689" s="654">
        <v>4479</v>
      </c>
      <c r="F689" s="659">
        <v>153977</v>
      </c>
      <c r="G689" s="453">
        <f t="shared" si="10"/>
        <v>153977</v>
      </c>
      <c r="I689" s="155"/>
    </row>
    <row r="690" spans="1:9" ht="15.75">
      <c r="A690" s="466" t="s">
        <v>1151</v>
      </c>
      <c r="B690" s="467">
        <v>140</v>
      </c>
      <c r="C690" s="467">
        <v>380</v>
      </c>
      <c r="D690" s="467">
        <v>4100</v>
      </c>
      <c r="E690" s="654">
        <v>4601</v>
      </c>
      <c r="F690" s="659">
        <v>157584</v>
      </c>
      <c r="G690" s="453">
        <f t="shared" si="10"/>
        <v>157584</v>
      </c>
      <c r="I690" s="155"/>
    </row>
    <row r="691" spans="1:9" ht="15.75">
      <c r="A691" s="466" t="s">
        <v>1152</v>
      </c>
      <c r="B691" s="467">
        <v>140</v>
      </c>
      <c r="C691" s="467">
        <v>380</v>
      </c>
      <c r="D691" s="467">
        <v>4200</v>
      </c>
      <c r="E691" s="654">
        <v>4723</v>
      </c>
      <c r="F691" s="659">
        <v>161191</v>
      </c>
      <c r="G691" s="453">
        <f t="shared" si="10"/>
        <v>161191</v>
      </c>
      <c r="I691" s="155"/>
    </row>
    <row r="692" spans="1:9" ht="15.75">
      <c r="A692" s="466" t="s">
        <v>1153</v>
      </c>
      <c r="B692" s="467">
        <v>140</v>
      </c>
      <c r="C692" s="467">
        <v>380</v>
      </c>
      <c r="D692" s="467">
        <v>4300</v>
      </c>
      <c r="E692" s="654">
        <v>4845</v>
      </c>
      <c r="F692" s="659">
        <v>164796</v>
      </c>
      <c r="G692" s="453">
        <f t="shared" si="10"/>
        <v>164796</v>
      </c>
      <c r="I692" s="155"/>
    </row>
    <row r="693" spans="1:9" ht="15.75">
      <c r="A693" s="466" t="s">
        <v>1154</v>
      </c>
      <c r="B693" s="467">
        <v>140</v>
      </c>
      <c r="C693" s="467">
        <v>380</v>
      </c>
      <c r="D693" s="467">
        <v>4400</v>
      </c>
      <c r="E693" s="654">
        <v>4967</v>
      </c>
      <c r="F693" s="659">
        <v>168401</v>
      </c>
      <c r="G693" s="453">
        <f t="shared" si="10"/>
        <v>168401</v>
      </c>
      <c r="I693" s="155"/>
    </row>
    <row r="694" spans="1:9" ht="15.75">
      <c r="A694" s="466" t="s">
        <v>1155</v>
      </c>
      <c r="B694" s="467">
        <v>140</v>
      </c>
      <c r="C694" s="467">
        <v>380</v>
      </c>
      <c r="D694" s="467">
        <v>4500</v>
      </c>
      <c r="E694" s="654">
        <v>5089</v>
      </c>
      <c r="F694" s="659">
        <v>172008</v>
      </c>
      <c r="G694" s="453">
        <f t="shared" si="10"/>
        <v>172008</v>
      </c>
      <c r="I694" s="155"/>
    </row>
    <row r="695" spans="1:9" ht="15.75">
      <c r="A695" s="466" t="s">
        <v>1156</v>
      </c>
      <c r="B695" s="467">
        <v>140</v>
      </c>
      <c r="C695" s="467">
        <v>380</v>
      </c>
      <c r="D695" s="467">
        <v>4600</v>
      </c>
      <c r="E695" s="654">
        <v>5211</v>
      </c>
      <c r="F695" s="659">
        <v>175616</v>
      </c>
      <c r="G695" s="453">
        <f t="shared" si="10"/>
        <v>175616</v>
      </c>
      <c r="I695" s="155"/>
    </row>
    <row r="696" spans="1:9" ht="15.75">
      <c r="A696" s="466" t="s">
        <v>1157</v>
      </c>
      <c r="B696" s="467">
        <v>140</v>
      </c>
      <c r="C696" s="467">
        <v>380</v>
      </c>
      <c r="D696" s="467">
        <v>4700</v>
      </c>
      <c r="E696" s="654">
        <v>5333</v>
      </c>
      <c r="F696" s="659">
        <v>179220</v>
      </c>
      <c r="G696" s="453">
        <f t="shared" si="10"/>
        <v>179220</v>
      </c>
      <c r="I696" s="155"/>
    </row>
    <row r="697" spans="1:9" ht="15.75">
      <c r="A697" s="466" t="s">
        <v>1158</v>
      </c>
      <c r="B697" s="467">
        <v>140</v>
      </c>
      <c r="C697" s="467">
        <v>380</v>
      </c>
      <c r="D697" s="467">
        <v>4800</v>
      </c>
      <c r="E697" s="654">
        <v>5455</v>
      </c>
      <c r="F697" s="659">
        <v>182825</v>
      </c>
      <c r="G697" s="453">
        <f t="shared" si="10"/>
        <v>182825</v>
      </c>
      <c r="I697" s="155"/>
    </row>
    <row r="698" spans="1:9" ht="15.75">
      <c r="A698" s="466" t="s">
        <v>1159</v>
      </c>
      <c r="B698" s="467">
        <v>140</v>
      </c>
      <c r="C698" s="467">
        <v>380</v>
      </c>
      <c r="D698" s="467">
        <v>4900</v>
      </c>
      <c r="E698" s="654">
        <v>5577</v>
      </c>
      <c r="F698" s="659">
        <v>186433</v>
      </c>
      <c r="G698" s="453">
        <f t="shared" si="10"/>
        <v>186433</v>
      </c>
      <c r="I698" s="155"/>
    </row>
    <row r="699" spans="1:9" ht="16.5" thickBot="1">
      <c r="A699" s="468" t="s">
        <v>1160</v>
      </c>
      <c r="B699" s="458">
        <v>140</v>
      </c>
      <c r="C699" s="458">
        <v>380</v>
      </c>
      <c r="D699" s="458">
        <v>5000</v>
      </c>
      <c r="E699" s="655">
        <v>5699</v>
      </c>
      <c r="F699" s="659">
        <v>190040</v>
      </c>
      <c r="G699" s="454">
        <f t="shared" si="10"/>
        <v>190040</v>
      </c>
      <c r="I699" s="155"/>
    </row>
    <row r="700" spans="1:9" ht="15.75">
      <c r="A700" s="464" t="s">
        <v>1161</v>
      </c>
      <c r="B700" s="465">
        <v>190</v>
      </c>
      <c r="C700" s="465">
        <v>200</v>
      </c>
      <c r="D700" s="465">
        <v>800</v>
      </c>
      <c r="E700" s="653">
        <v>403</v>
      </c>
      <c r="F700" s="659">
        <v>21554</v>
      </c>
      <c r="G700" s="452">
        <f t="shared" si="10"/>
        <v>21554</v>
      </c>
      <c r="I700" s="155"/>
    </row>
    <row r="701" spans="1:9" ht="15.75">
      <c r="A701" s="466" t="s">
        <v>1162</v>
      </c>
      <c r="B701" s="467">
        <v>190</v>
      </c>
      <c r="C701" s="467">
        <v>200</v>
      </c>
      <c r="D701" s="467">
        <v>900</v>
      </c>
      <c r="E701" s="654">
        <v>480</v>
      </c>
      <c r="F701" s="659">
        <v>23735</v>
      </c>
      <c r="G701" s="453">
        <f t="shared" si="10"/>
        <v>23735</v>
      </c>
      <c r="I701" s="155"/>
    </row>
    <row r="702" spans="1:9" ht="15.75">
      <c r="A702" s="466" t="s">
        <v>1163</v>
      </c>
      <c r="B702" s="467">
        <v>190</v>
      </c>
      <c r="C702" s="467">
        <v>200</v>
      </c>
      <c r="D702" s="467">
        <v>1000</v>
      </c>
      <c r="E702" s="654">
        <v>557</v>
      </c>
      <c r="F702" s="659">
        <v>25911</v>
      </c>
      <c r="G702" s="453">
        <f t="shared" si="10"/>
        <v>25911</v>
      </c>
      <c r="I702" s="155"/>
    </row>
    <row r="703" spans="1:9" ht="15.75">
      <c r="A703" s="466" t="s">
        <v>1164</v>
      </c>
      <c r="B703" s="467">
        <v>190</v>
      </c>
      <c r="C703" s="467">
        <v>200</v>
      </c>
      <c r="D703" s="467">
        <v>1100</v>
      </c>
      <c r="E703" s="654">
        <v>635</v>
      </c>
      <c r="F703" s="659">
        <v>28092</v>
      </c>
      <c r="G703" s="453">
        <f t="shared" si="10"/>
        <v>28092</v>
      </c>
      <c r="I703" s="155"/>
    </row>
    <row r="704" spans="1:9" ht="15.75">
      <c r="A704" s="466" t="s">
        <v>1165</v>
      </c>
      <c r="B704" s="467">
        <v>190</v>
      </c>
      <c r="C704" s="467">
        <v>200</v>
      </c>
      <c r="D704" s="467">
        <v>1200</v>
      </c>
      <c r="E704" s="654">
        <v>712</v>
      </c>
      <c r="F704" s="659">
        <v>30268</v>
      </c>
      <c r="G704" s="453">
        <f t="shared" si="10"/>
        <v>30268</v>
      </c>
      <c r="I704" s="155"/>
    </row>
    <row r="705" spans="1:9" ht="15.75">
      <c r="A705" s="466" t="s">
        <v>1166</v>
      </c>
      <c r="B705" s="467">
        <v>190</v>
      </c>
      <c r="C705" s="467">
        <v>200</v>
      </c>
      <c r="D705" s="467">
        <v>1300</v>
      </c>
      <c r="E705" s="654">
        <v>790</v>
      </c>
      <c r="F705" s="659">
        <v>32449</v>
      </c>
      <c r="G705" s="453">
        <f t="shared" si="10"/>
        <v>32449</v>
      </c>
      <c r="I705" s="155"/>
    </row>
    <row r="706" spans="1:9" ht="15.75">
      <c r="A706" s="466" t="s">
        <v>1167</v>
      </c>
      <c r="B706" s="467">
        <v>190</v>
      </c>
      <c r="C706" s="467">
        <v>200</v>
      </c>
      <c r="D706" s="467">
        <v>1400</v>
      </c>
      <c r="E706" s="654">
        <v>867</v>
      </c>
      <c r="F706" s="659">
        <v>34625</v>
      </c>
      <c r="G706" s="453">
        <f t="shared" si="10"/>
        <v>34625</v>
      </c>
      <c r="I706" s="155"/>
    </row>
    <row r="707" spans="1:9" ht="15.75">
      <c r="A707" s="466" t="s">
        <v>1168</v>
      </c>
      <c r="B707" s="467">
        <v>190</v>
      </c>
      <c r="C707" s="467">
        <v>200</v>
      </c>
      <c r="D707" s="467">
        <v>1500</v>
      </c>
      <c r="E707" s="654">
        <v>945</v>
      </c>
      <c r="F707" s="659">
        <v>36806</v>
      </c>
      <c r="G707" s="453">
        <f t="shared" si="10"/>
        <v>36806</v>
      </c>
      <c r="I707" s="155"/>
    </row>
    <row r="708" spans="1:9" ht="15.75">
      <c r="A708" s="466" t="s">
        <v>1169</v>
      </c>
      <c r="B708" s="467">
        <v>190</v>
      </c>
      <c r="C708" s="467">
        <v>200</v>
      </c>
      <c r="D708" s="467">
        <v>1600</v>
      </c>
      <c r="E708" s="654">
        <v>1022</v>
      </c>
      <c r="F708" s="659">
        <v>38982</v>
      </c>
      <c r="G708" s="453">
        <f t="shared" si="10"/>
        <v>38982</v>
      </c>
      <c r="I708" s="155"/>
    </row>
    <row r="709" spans="1:9" ht="15.75">
      <c r="A709" s="466" t="s">
        <v>1170</v>
      </c>
      <c r="B709" s="467">
        <v>190</v>
      </c>
      <c r="C709" s="467">
        <v>200</v>
      </c>
      <c r="D709" s="467">
        <v>1700</v>
      </c>
      <c r="E709" s="654">
        <v>1099</v>
      </c>
      <c r="F709" s="659">
        <v>41163</v>
      </c>
      <c r="G709" s="453">
        <f t="shared" si="10"/>
        <v>41163</v>
      </c>
      <c r="I709" s="155"/>
    </row>
    <row r="710" spans="1:9" ht="15.75">
      <c r="A710" s="466" t="s">
        <v>1171</v>
      </c>
      <c r="B710" s="467">
        <v>190</v>
      </c>
      <c r="C710" s="467">
        <v>200</v>
      </c>
      <c r="D710" s="467">
        <v>1800</v>
      </c>
      <c r="E710" s="654">
        <v>1177</v>
      </c>
      <c r="F710" s="659">
        <v>43339</v>
      </c>
      <c r="G710" s="453">
        <f t="shared" si="10"/>
        <v>43339</v>
      </c>
      <c r="I710" s="155"/>
    </row>
    <row r="711" spans="1:9" ht="15.75">
      <c r="A711" s="466" t="s">
        <v>1172</v>
      </c>
      <c r="B711" s="467">
        <v>190</v>
      </c>
      <c r="C711" s="467">
        <v>200</v>
      </c>
      <c r="D711" s="467">
        <v>1900</v>
      </c>
      <c r="E711" s="654">
        <v>1254</v>
      </c>
      <c r="F711" s="659">
        <v>45520</v>
      </c>
      <c r="G711" s="453">
        <f t="shared" si="10"/>
        <v>45520</v>
      </c>
      <c r="I711" s="155"/>
    </row>
    <row r="712" spans="1:9" ht="15.75">
      <c r="A712" s="466" t="s">
        <v>1173</v>
      </c>
      <c r="B712" s="467">
        <v>190</v>
      </c>
      <c r="C712" s="467">
        <v>200</v>
      </c>
      <c r="D712" s="467">
        <v>2000</v>
      </c>
      <c r="E712" s="654">
        <v>1332</v>
      </c>
      <c r="F712" s="659">
        <v>47696</v>
      </c>
      <c r="G712" s="453">
        <f t="shared" si="10"/>
        <v>47696</v>
      </c>
      <c r="I712" s="155"/>
    </row>
    <row r="713" spans="1:9" ht="15.75">
      <c r="A713" s="466" t="s">
        <v>1174</v>
      </c>
      <c r="B713" s="467">
        <v>190</v>
      </c>
      <c r="C713" s="467">
        <v>200</v>
      </c>
      <c r="D713" s="467">
        <v>2100</v>
      </c>
      <c r="E713" s="654">
        <v>1409</v>
      </c>
      <c r="F713" s="659">
        <v>49876</v>
      </c>
      <c r="G713" s="453">
        <f t="shared" si="10"/>
        <v>49876</v>
      </c>
      <c r="I713" s="155"/>
    </row>
    <row r="714" spans="1:9" ht="15.75">
      <c r="A714" s="466" t="s">
        <v>1175</v>
      </c>
      <c r="B714" s="467">
        <v>190</v>
      </c>
      <c r="C714" s="467">
        <v>200</v>
      </c>
      <c r="D714" s="467">
        <v>2200</v>
      </c>
      <c r="E714" s="654">
        <v>1486</v>
      </c>
      <c r="F714" s="659">
        <v>52053</v>
      </c>
      <c r="G714" s="453">
        <f t="shared" si="10"/>
        <v>52053</v>
      </c>
      <c r="I714" s="155"/>
    </row>
    <row r="715" spans="1:9" ht="15.75">
      <c r="A715" s="466" t="s">
        <v>1176</v>
      </c>
      <c r="B715" s="467">
        <v>190</v>
      </c>
      <c r="C715" s="467">
        <v>200</v>
      </c>
      <c r="D715" s="467">
        <v>2300</v>
      </c>
      <c r="E715" s="654">
        <v>1564</v>
      </c>
      <c r="F715" s="659">
        <v>54233</v>
      </c>
      <c r="G715" s="453">
        <f t="shared" si="10"/>
        <v>54233</v>
      </c>
      <c r="I715" s="155"/>
    </row>
    <row r="716" spans="1:9" ht="15.75">
      <c r="A716" s="466" t="s">
        <v>1177</v>
      </c>
      <c r="B716" s="467">
        <v>190</v>
      </c>
      <c r="C716" s="467">
        <v>200</v>
      </c>
      <c r="D716" s="467">
        <v>2400</v>
      </c>
      <c r="E716" s="654">
        <v>1641</v>
      </c>
      <c r="F716" s="659">
        <v>56409</v>
      </c>
      <c r="G716" s="453">
        <f t="shared" si="10"/>
        <v>56409</v>
      </c>
      <c r="I716" s="155"/>
    </row>
    <row r="717" spans="1:9" ht="15.75">
      <c r="A717" s="466" t="s">
        <v>1178</v>
      </c>
      <c r="B717" s="467">
        <v>190</v>
      </c>
      <c r="C717" s="467">
        <v>200</v>
      </c>
      <c r="D717" s="467">
        <v>2500</v>
      </c>
      <c r="E717" s="654">
        <v>1719</v>
      </c>
      <c r="F717" s="659">
        <v>58590</v>
      </c>
      <c r="G717" s="453">
        <f t="shared" ref="G717:G780" si="11">(F717-F717*$B$4)</f>
        <v>58590</v>
      </c>
      <c r="I717" s="155"/>
    </row>
    <row r="718" spans="1:9" ht="15.75">
      <c r="A718" s="466" t="s">
        <v>1179</v>
      </c>
      <c r="B718" s="467">
        <v>190</v>
      </c>
      <c r="C718" s="467">
        <v>200</v>
      </c>
      <c r="D718" s="467">
        <v>2600</v>
      </c>
      <c r="E718" s="654">
        <v>1796</v>
      </c>
      <c r="F718" s="659">
        <v>60766</v>
      </c>
      <c r="G718" s="453">
        <f t="shared" si="11"/>
        <v>60766</v>
      </c>
      <c r="I718" s="155"/>
    </row>
    <row r="719" spans="1:9" ht="15.75">
      <c r="A719" s="466" t="s">
        <v>1180</v>
      </c>
      <c r="B719" s="467">
        <v>190</v>
      </c>
      <c r="C719" s="467">
        <v>200</v>
      </c>
      <c r="D719" s="467">
        <v>2700</v>
      </c>
      <c r="E719" s="654">
        <v>1874</v>
      </c>
      <c r="F719" s="659">
        <v>62947</v>
      </c>
      <c r="G719" s="453">
        <f t="shared" si="11"/>
        <v>62947</v>
      </c>
      <c r="I719" s="155"/>
    </row>
    <row r="720" spans="1:9" ht="15.75">
      <c r="A720" s="466" t="s">
        <v>1181</v>
      </c>
      <c r="B720" s="467">
        <v>190</v>
      </c>
      <c r="C720" s="467">
        <v>200</v>
      </c>
      <c r="D720" s="467">
        <v>2800</v>
      </c>
      <c r="E720" s="654">
        <v>1951</v>
      </c>
      <c r="F720" s="659">
        <v>65123</v>
      </c>
      <c r="G720" s="453">
        <f t="shared" si="11"/>
        <v>65123</v>
      </c>
      <c r="I720" s="155"/>
    </row>
    <row r="721" spans="1:9" ht="15.75">
      <c r="A721" s="466" t="s">
        <v>1182</v>
      </c>
      <c r="B721" s="467">
        <v>190</v>
      </c>
      <c r="C721" s="467">
        <v>200</v>
      </c>
      <c r="D721" s="467">
        <v>2900</v>
      </c>
      <c r="E721" s="654">
        <v>2028</v>
      </c>
      <c r="F721" s="659">
        <v>67304</v>
      </c>
      <c r="G721" s="453">
        <f t="shared" si="11"/>
        <v>67304</v>
      </c>
      <c r="I721" s="155"/>
    </row>
    <row r="722" spans="1:9" ht="15.75">
      <c r="A722" s="466" t="s">
        <v>1183</v>
      </c>
      <c r="B722" s="467">
        <v>190</v>
      </c>
      <c r="C722" s="467">
        <v>200</v>
      </c>
      <c r="D722" s="467">
        <v>3000</v>
      </c>
      <c r="E722" s="654">
        <v>2106</v>
      </c>
      <c r="F722" s="659">
        <v>69480</v>
      </c>
      <c r="G722" s="453">
        <f t="shared" si="11"/>
        <v>69480</v>
      </c>
      <c r="I722" s="155"/>
    </row>
    <row r="723" spans="1:9" ht="15.75">
      <c r="A723" s="466" t="s">
        <v>1184</v>
      </c>
      <c r="B723" s="467">
        <v>190</v>
      </c>
      <c r="C723" s="467">
        <v>200</v>
      </c>
      <c r="D723" s="467">
        <v>3100</v>
      </c>
      <c r="E723" s="654">
        <v>2183</v>
      </c>
      <c r="F723" s="659">
        <v>71661</v>
      </c>
      <c r="G723" s="453">
        <f t="shared" si="11"/>
        <v>71661</v>
      </c>
      <c r="I723" s="155"/>
    </row>
    <row r="724" spans="1:9" ht="15.75">
      <c r="A724" s="466" t="s">
        <v>1185</v>
      </c>
      <c r="B724" s="467">
        <v>190</v>
      </c>
      <c r="C724" s="467">
        <v>200</v>
      </c>
      <c r="D724" s="467">
        <v>3200</v>
      </c>
      <c r="E724" s="654">
        <v>2261</v>
      </c>
      <c r="F724" s="659">
        <v>73837</v>
      </c>
      <c r="G724" s="453">
        <f t="shared" si="11"/>
        <v>73837</v>
      </c>
      <c r="I724" s="155"/>
    </row>
    <row r="725" spans="1:9" ht="15.75">
      <c r="A725" s="466" t="s">
        <v>1186</v>
      </c>
      <c r="B725" s="467">
        <v>190</v>
      </c>
      <c r="C725" s="467">
        <v>200</v>
      </c>
      <c r="D725" s="467">
        <v>3300</v>
      </c>
      <c r="E725" s="654">
        <v>2338</v>
      </c>
      <c r="F725" s="659">
        <v>76018</v>
      </c>
      <c r="G725" s="453">
        <f t="shared" si="11"/>
        <v>76018</v>
      </c>
      <c r="I725" s="155"/>
    </row>
    <row r="726" spans="1:9" ht="15.75">
      <c r="A726" s="466" t="s">
        <v>1187</v>
      </c>
      <c r="B726" s="467">
        <v>190</v>
      </c>
      <c r="C726" s="467">
        <v>200</v>
      </c>
      <c r="D726" s="467">
        <v>3400</v>
      </c>
      <c r="E726" s="654">
        <v>2416</v>
      </c>
      <c r="F726" s="659">
        <v>78194</v>
      </c>
      <c r="G726" s="453">
        <f t="shared" si="11"/>
        <v>78194</v>
      </c>
      <c r="I726" s="155"/>
    </row>
    <row r="727" spans="1:9" ht="15.75">
      <c r="A727" s="466" t="s">
        <v>1188</v>
      </c>
      <c r="B727" s="467">
        <v>190</v>
      </c>
      <c r="C727" s="467">
        <v>200</v>
      </c>
      <c r="D727" s="467">
        <v>3500</v>
      </c>
      <c r="E727" s="654">
        <v>2493</v>
      </c>
      <c r="F727" s="659">
        <v>80375</v>
      </c>
      <c r="G727" s="453">
        <f t="shared" si="11"/>
        <v>80375</v>
      </c>
      <c r="I727" s="155"/>
    </row>
    <row r="728" spans="1:9" ht="15.75">
      <c r="A728" s="466" t="s">
        <v>1189</v>
      </c>
      <c r="B728" s="467">
        <v>190</v>
      </c>
      <c r="C728" s="467">
        <v>200</v>
      </c>
      <c r="D728" s="467">
        <v>3600</v>
      </c>
      <c r="E728" s="654">
        <v>2532</v>
      </c>
      <c r="F728" s="659">
        <v>82551</v>
      </c>
      <c r="G728" s="453">
        <f t="shared" si="11"/>
        <v>82551</v>
      </c>
      <c r="I728" s="155"/>
    </row>
    <row r="729" spans="1:9" ht="15.75">
      <c r="A729" s="466" t="s">
        <v>1190</v>
      </c>
      <c r="B729" s="467">
        <v>190</v>
      </c>
      <c r="C729" s="467">
        <v>200</v>
      </c>
      <c r="D729" s="467">
        <v>3700</v>
      </c>
      <c r="E729" s="654">
        <v>2609</v>
      </c>
      <c r="F729" s="659">
        <v>84732</v>
      </c>
      <c r="G729" s="453">
        <f t="shared" si="11"/>
        <v>84732</v>
      </c>
      <c r="I729" s="155"/>
    </row>
    <row r="730" spans="1:9" ht="15.75">
      <c r="A730" s="466" t="s">
        <v>1191</v>
      </c>
      <c r="B730" s="467">
        <v>190</v>
      </c>
      <c r="C730" s="467">
        <v>200</v>
      </c>
      <c r="D730" s="467">
        <v>3800</v>
      </c>
      <c r="E730" s="654">
        <v>2686</v>
      </c>
      <c r="F730" s="659">
        <v>86908</v>
      </c>
      <c r="G730" s="453">
        <f t="shared" si="11"/>
        <v>86908</v>
      </c>
      <c r="I730" s="155"/>
    </row>
    <row r="731" spans="1:9" ht="15.75">
      <c r="A731" s="466" t="s">
        <v>1192</v>
      </c>
      <c r="B731" s="467">
        <v>190</v>
      </c>
      <c r="C731" s="467">
        <v>200</v>
      </c>
      <c r="D731" s="467">
        <v>3900</v>
      </c>
      <c r="E731" s="654">
        <v>2764</v>
      </c>
      <c r="F731" s="659">
        <v>89089</v>
      </c>
      <c r="G731" s="453">
        <f t="shared" si="11"/>
        <v>89089</v>
      </c>
      <c r="I731" s="155"/>
    </row>
    <row r="732" spans="1:9" ht="15.75">
      <c r="A732" s="466" t="s">
        <v>1193</v>
      </c>
      <c r="B732" s="467">
        <v>190</v>
      </c>
      <c r="C732" s="467">
        <v>200</v>
      </c>
      <c r="D732" s="467">
        <v>4000</v>
      </c>
      <c r="E732" s="654">
        <v>2841</v>
      </c>
      <c r="F732" s="659">
        <v>91265</v>
      </c>
      <c r="G732" s="453">
        <f t="shared" si="11"/>
        <v>91265</v>
      </c>
      <c r="I732" s="155"/>
    </row>
    <row r="733" spans="1:9" ht="15.75">
      <c r="A733" s="466" t="s">
        <v>1194</v>
      </c>
      <c r="B733" s="467">
        <v>190</v>
      </c>
      <c r="C733" s="467">
        <v>200</v>
      </c>
      <c r="D733" s="467">
        <v>4100</v>
      </c>
      <c r="E733" s="654">
        <v>2919</v>
      </c>
      <c r="F733" s="659">
        <v>93445</v>
      </c>
      <c r="G733" s="453">
        <f t="shared" si="11"/>
        <v>93445</v>
      </c>
      <c r="I733" s="155"/>
    </row>
    <row r="734" spans="1:9" ht="15.75">
      <c r="A734" s="466" t="s">
        <v>1195</v>
      </c>
      <c r="B734" s="467">
        <v>190</v>
      </c>
      <c r="C734" s="467">
        <v>200</v>
      </c>
      <c r="D734" s="467">
        <v>4200</v>
      </c>
      <c r="E734" s="654">
        <v>2996</v>
      </c>
      <c r="F734" s="659">
        <v>95622</v>
      </c>
      <c r="G734" s="453">
        <f t="shared" si="11"/>
        <v>95622</v>
      </c>
      <c r="I734" s="155"/>
    </row>
    <row r="735" spans="1:9" ht="15.75">
      <c r="A735" s="466" t="s">
        <v>1196</v>
      </c>
      <c r="B735" s="467">
        <v>190</v>
      </c>
      <c r="C735" s="467">
        <v>200</v>
      </c>
      <c r="D735" s="467">
        <v>4300</v>
      </c>
      <c r="E735" s="654">
        <v>3074</v>
      </c>
      <c r="F735" s="659">
        <v>97802</v>
      </c>
      <c r="G735" s="453">
        <f t="shared" si="11"/>
        <v>97802</v>
      </c>
      <c r="I735" s="155"/>
    </row>
    <row r="736" spans="1:9" ht="15.75">
      <c r="A736" s="466" t="s">
        <v>1197</v>
      </c>
      <c r="B736" s="467">
        <v>190</v>
      </c>
      <c r="C736" s="467">
        <v>200</v>
      </c>
      <c r="D736" s="467">
        <v>4400</v>
      </c>
      <c r="E736" s="654">
        <v>3151</v>
      </c>
      <c r="F736" s="659">
        <v>99978</v>
      </c>
      <c r="G736" s="453">
        <f t="shared" si="11"/>
        <v>99978</v>
      </c>
      <c r="I736" s="155"/>
    </row>
    <row r="737" spans="1:9" ht="15.75">
      <c r="A737" s="466" t="s">
        <v>1198</v>
      </c>
      <c r="B737" s="467">
        <v>190</v>
      </c>
      <c r="C737" s="467">
        <v>200</v>
      </c>
      <c r="D737" s="467">
        <v>4500</v>
      </c>
      <c r="E737" s="654">
        <v>3228</v>
      </c>
      <c r="F737" s="659">
        <v>102159</v>
      </c>
      <c r="G737" s="453">
        <f t="shared" si="11"/>
        <v>102159</v>
      </c>
      <c r="I737" s="155"/>
    </row>
    <row r="738" spans="1:9" ht="15.75">
      <c r="A738" s="466" t="s">
        <v>1199</v>
      </c>
      <c r="B738" s="467">
        <v>190</v>
      </c>
      <c r="C738" s="467">
        <v>200</v>
      </c>
      <c r="D738" s="467">
        <v>4600</v>
      </c>
      <c r="E738" s="654">
        <v>3306</v>
      </c>
      <c r="F738" s="659">
        <v>104335</v>
      </c>
      <c r="G738" s="453">
        <f t="shared" si="11"/>
        <v>104335</v>
      </c>
      <c r="I738" s="155"/>
    </row>
    <row r="739" spans="1:9" ht="15.75">
      <c r="A739" s="466" t="s">
        <v>1200</v>
      </c>
      <c r="B739" s="467">
        <v>190</v>
      </c>
      <c r="C739" s="467">
        <v>200</v>
      </c>
      <c r="D739" s="467">
        <v>4700</v>
      </c>
      <c r="E739" s="654">
        <v>3383</v>
      </c>
      <c r="F739" s="659">
        <v>106516</v>
      </c>
      <c r="G739" s="453">
        <f t="shared" si="11"/>
        <v>106516</v>
      </c>
      <c r="I739" s="155"/>
    </row>
    <row r="740" spans="1:9" ht="15.75">
      <c r="A740" s="466" t="s">
        <v>1201</v>
      </c>
      <c r="B740" s="467">
        <v>190</v>
      </c>
      <c r="C740" s="467">
        <v>200</v>
      </c>
      <c r="D740" s="467">
        <v>4800</v>
      </c>
      <c r="E740" s="654">
        <v>3461</v>
      </c>
      <c r="F740" s="659">
        <v>108692</v>
      </c>
      <c r="G740" s="453">
        <f t="shared" si="11"/>
        <v>108692</v>
      </c>
      <c r="I740" s="155"/>
    </row>
    <row r="741" spans="1:9" ht="15.75">
      <c r="A741" s="466" t="s">
        <v>1202</v>
      </c>
      <c r="B741" s="467">
        <v>190</v>
      </c>
      <c r="C741" s="467">
        <v>200</v>
      </c>
      <c r="D741" s="467">
        <v>4900</v>
      </c>
      <c r="E741" s="654">
        <v>3538</v>
      </c>
      <c r="F741" s="659">
        <v>110873</v>
      </c>
      <c r="G741" s="453">
        <f t="shared" si="11"/>
        <v>110873</v>
      </c>
      <c r="I741" s="155"/>
    </row>
    <row r="742" spans="1:9" ht="16.5" thickBot="1">
      <c r="A742" s="468" t="s">
        <v>1203</v>
      </c>
      <c r="B742" s="458">
        <v>190</v>
      </c>
      <c r="C742" s="458">
        <v>200</v>
      </c>
      <c r="D742" s="458">
        <v>5000</v>
      </c>
      <c r="E742" s="655">
        <v>3616</v>
      </c>
      <c r="F742" s="659">
        <v>113049</v>
      </c>
      <c r="G742" s="454">
        <f t="shared" si="11"/>
        <v>113049</v>
      </c>
      <c r="I742" s="155"/>
    </row>
    <row r="743" spans="1:9" ht="15.75">
      <c r="A743" s="464" t="s">
        <v>1204</v>
      </c>
      <c r="B743" s="465">
        <v>190</v>
      </c>
      <c r="C743" s="465">
        <v>260</v>
      </c>
      <c r="D743" s="465">
        <v>800</v>
      </c>
      <c r="E743" s="653">
        <v>514</v>
      </c>
      <c r="F743" s="659">
        <v>25603</v>
      </c>
      <c r="G743" s="452">
        <f t="shared" si="11"/>
        <v>25603</v>
      </c>
      <c r="I743" s="155"/>
    </row>
    <row r="744" spans="1:9" ht="15.75">
      <c r="A744" s="466" t="s">
        <v>1205</v>
      </c>
      <c r="B744" s="467">
        <v>190</v>
      </c>
      <c r="C744" s="467">
        <v>260</v>
      </c>
      <c r="D744" s="467">
        <v>900</v>
      </c>
      <c r="E744" s="654">
        <v>612</v>
      </c>
      <c r="F744" s="659">
        <v>28134</v>
      </c>
      <c r="G744" s="453">
        <f t="shared" si="11"/>
        <v>28134</v>
      </c>
      <c r="I744" s="155"/>
    </row>
    <row r="745" spans="1:9" ht="15.75">
      <c r="A745" s="466" t="s">
        <v>1206</v>
      </c>
      <c r="B745" s="467">
        <v>190</v>
      </c>
      <c r="C745" s="467">
        <v>260</v>
      </c>
      <c r="D745" s="467">
        <v>1000</v>
      </c>
      <c r="E745" s="654">
        <v>711</v>
      </c>
      <c r="F745" s="659">
        <v>30663</v>
      </c>
      <c r="G745" s="453">
        <f t="shared" si="11"/>
        <v>30663</v>
      </c>
      <c r="I745" s="155"/>
    </row>
    <row r="746" spans="1:9" ht="15.75">
      <c r="A746" s="466" t="s">
        <v>1207</v>
      </c>
      <c r="B746" s="467">
        <v>190</v>
      </c>
      <c r="C746" s="467">
        <v>260</v>
      </c>
      <c r="D746" s="467">
        <v>1100</v>
      </c>
      <c r="E746" s="654">
        <v>810</v>
      </c>
      <c r="F746" s="659">
        <v>33191</v>
      </c>
      <c r="G746" s="453">
        <f t="shared" si="11"/>
        <v>33191</v>
      </c>
      <c r="I746" s="155"/>
    </row>
    <row r="747" spans="1:9" ht="15.75">
      <c r="A747" s="466" t="s">
        <v>1208</v>
      </c>
      <c r="B747" s="467">
        <v>190</v>
      </c>
      <c r="C747" s="467">
        <v>260</v>
      </c>
      <c r="D747" s="467">
        <v>1200</v>
      </c>
      <c r="E747" s="654">
        <v>909</v>
      </c>
      <c r="F747" s="659">
        <v>35722</v>
      </c>
      <c r="G747" s="453">
        <f t="shared" si="11"/>
        <v>35722</v>
      </c>
      <c r="I747" s="155"/>
    </row>
    <row r="748" spans="1:9" ht="15.75">
      <c r="A748" s="466" t="s">
        <v>1209</v>
      </c>
      <c r="B748" s="467">
        <v>190</v>
      </c>
      <c r="C748" s="467">
        <v>260</v>
      </c>
      <c r="D748" s="467">
        <v>1300</v>
      </c>
      <c r="E748" s="654">
        <v>1007</v>
      </c>
      <c r="F748" s="659">
        <v>38253</v>
      </c>
      <c r="G748" s="453">
        <f t="shared" si="11"/>
        <v>38253</v>
      </c>
      <c r="I748" s="155"/>
    </row>
    <row r="749" spans="1:9" ht="15.75">
      <c r="A749" s="466" t="s">
        <v>1210</v>
      </c>
      <c r="B749" s="467">
        <v>190</v>
      </c>
      <c r="C749" s="467">
        <v>260</v>
      </c>
      <c r="D749" s="467">
        <v>1400</v>
      </c>
      <c r="E749" s="654">
        <v>1106</v>
      </c>
      <c r="F749" s="659">
        <v>40782</v>
      </c>
      <c r="G749" s="453">
        <f t="shared" si="11"/>
        <v>40782</v>
      </c>
      <c r="I749" s="155"/>
    </row>
    <row r="750" spans="1:9" ht="15.75">
      <c r="A750" s="466" t="s">
        <v>1211</v>
      </c>
      <c r="B750" s="467">
        <v>190</v>
      </c>
      <c r="C750" s="467">
        <v>260</v>
      </c>
      <c r="D750" s="467">
        <v>1500</v>
      </c>
      <c r="E750" s="654">
        <v>1205</v>
      </c>
      <c r="F750" s="659">
        <v>43311</v>
      </c>
      <c r="G750" s="453">
        <f t="shared" si="11"/>
        <v>43311</v>
      </c>
      <c r="I750" s="155"/>
    </row>
    <row r="751" spans="1:9" ht="15.75">
      <c r="A751" s="466" t="s">
        <v>1212</v>
      </c>
      <c r="B751" s="467">
        <v>190</v>
      </c>
      <c r="C751" s="467">
        <v>260</v>
      </c>
      <c r="D751" s="467">
        <v>1600</v>
      </c>
      <c r="E751" s="654">
        <v>1304</v>
      </c>
      <c r="F751" s="659">
        <v>45841</v>
      </c>
      <c r="G751" s="453">
        <f t="shared" si="11"/>
        <v>45841</v>
      </c>
      <c r="I751" s="155"/>
    </row>
    <row r="752" spans="1:9" ht="15.75">
      <c r="A752" s="466" t="s">
        <v>1213</v>
      </c>
      <c r="B752" s="467">
        <v>190</v>
      </c>
      <c r="C752" s="467">
        <v>260</v>
      </c>
      <c r="D752" s="467">
        <v>1700</v>
      </c>
      <c r="E752" s="654">
        <v>1402</v>
      </c>
      <c r="F752" s="659">
        <v>48372</v>
      </c>
      <c r="G752" s="453">
        <f t="shared" si="11"/>
        <v>48372</v>
      </c>
      <c r="I752" s="155"/>
    </row>
    <row r="753" spans="1:9" ht="15.75">
      <c r="A753" s="466" t="s">
        <v>1214</v>
      </c>
      <c r="B753" s="467">
        <v>190</v>
      </c>
      <c r="C753" s="467">
        <v>260</v>
      </c>
      <c r="D753" s="467">
        <v>1800</v>
      </c>
      <c r="E753" s="654">
        <v>1501</v>
      </c>
      <c r="F753" s="659">
        <v>50901</v>
      </c>
      <c r="G753" s="453">
        <f t="shared" si="11"/>
        <v>50901</v>
      </c>
      <c r="I753" s="155"/>
    </row>
    <row r="754" spans="1:9" ht="15.75">
      <c r="A754" s="466" t="s">
        <v>1215</v>
      </c>
      <c r="B754" s="467">
        <v>190</v>
      </c>
      <c r="C754" s="467">
        <v>260</v>
      </c>
      <c r="D754" s="467">
        <v>1900</v>
      </c>
      <c r="E754" s="654">
        <v>1600</v>
      </c>
      <c r="F754" s="659">
        <v>53430</v>
      </c>
      <c r="G754" s="453">
        <f t="shared" si="11"/>
        <v>53430</v>
      </c>
      <c r="I754" s="155"/>
    </row>
    <row r="755" spans="1:9" ht="15.75">
      <c r="A755" s="466" t="s">
        <v>1216</v>
      </c>
      <c r="B755" s="467">
        <v>190</v>
      </c>
      <c r="C755" s="467">
        <v>260</v>
      </c>
      <c r="D755" s="467">
        <v>2000</v>
      </c>
      <c r="E755" s="654">
        <v>1699</v>
      </c>
      <c r="F755" s="659">
        <v>55961</v>
      </c>
      <c r="G755" s="453">
        <f t="shared" si="11"/>
        <v>55961</v>
      </c>
      <c r="I755" s="155"/>
    </row>
    <row r="756" spans="1:9" ht="15.75">
      <c r="A756" s="466" t="s">
        <v>1217</v>
      </c>
      <c r="B756" s="467">
        <v>190</v>
      </c>
      <c r="C756" s="467">
        <v>260</v>
      </c>
      <c r="D756" s="467">
        <v>2100</v>
      </c>
      <c r="E756" s="654">
        <v>1797</v>
      </c>
      <c r="F756" s="659">
        <v>58492</v>
      </c>
      <c r="G756" s="453">
        <f t="shared" si="11"/>
        <v>58492</v>
      </c>
      <c r="I756" s="155"/>
    </row>
    <row r="757" spans="1:9" ht="15.75">
      <c r="A757" s="466" t="s">
        <v>1218</v>
      </c>
      <c r="B757" s="467">
        <v>190</v>
      </c>
      <c r="C757" s="467">
        <v>260</v>
      </c>
      <c r="D757" s="467">
        <v>2200</v>
      </c>
      <c r="E757" s="654">
        <v>1896</v>
      </c>
      <c r="F757" s="659">
        <v>61020</v>
      </c>
      <c r="G757" s="453">
        <f t="shared" si="11"/>
        <v>61020</v>
      </c>
      <c r="I757" s="155"/>
    </row>
    <row r="758" spans="1:9" ht="15.75">
      <c r="A758" s="466" t="s">
        <v>1219</v>
      </c>
      <c r="B758" s="467">
        <v>190</v>
      </c>
      <c r="C758" s="467">
        <v>260</v>
      </c>
      <c r="D758" s="467">
        <v>2300</v>
      </c>
      <c r="E758" s="654">
        <v>1995</v>
      </c>
      <c r="F758" s="659">
        <v>63549</v>
      </c>
      <c r="G758" s="453">
        <f t="shared" si="11"/>
        <v>63549</v>
      </c>
      <c r="I758" s="155"/>
    </row>
    <row r="759" spans="1:9" ht="15.75">
      <c r="A759" s="466" t="s">
        <v>1220</v>
      </c>
      <c r="B759" s="467">
        <v>190</v>
      </c>
      <c r="C759" s="467">
        <v>260</v>
      </c>
      <c r="D759" s="467">
        <v>2400</v>
      </c>
      <c r="E759" s="654">
        <v>2094</v>
      </c>
      <c r="F759" s="659">
        <v>66080</v>
      </c>
      <c r="G759" s="453">
        <f t="shared" si="11"/>
        <v>66080</v>
      </c>
      <c r="I759" s="155"/>
    </row>
    <row r="760" spans="1:9" ht="15.75">
      <c r="A760" s="466" t="s">
        <v>1221</v>
      </c>
      <c r="B760" s="467">
        <v>190</v>
      </c>
      <c r="C760" s="467">
        <v>260</v>
      </c>
      <c r="D760" s="467">
        <v>2500</v>
      </c>
      <c r="E760" s="654">
        <v>2192</v>
      </c>
      <c r="F760" s="659">
        <v>68611</v>
      </c>
      <c r="G760" s="453">
        <f t="shared" si="11"/>
        <v>68611</v>
      </c>
      <c r="I760" s="155"/>
    </row>
    <row r="761" spans="1:9" ht="15.75">
      <c r="A761" s="466" t="s">
        <v>1222</v>
      </c>
      <c r="B761" s="467">
        <v>190</v>
      </c>
      <c r="C761" s="467">
        <v>260</v>
      </c>
      <c r="D761" s="467">
        <v>2600</v>
      </c>
      <c r="E761" s="654">
        <v>2291</v>
      </c>
      <c r="F761" s="659">
        <v>71139</v>
      </c>
      <c r="G761" s="453">
        <f t="shared" si="11"/>
        <v>71139</v>
      </c>
      <c r="I761" s="155"/>
    </row>
    <row r="762" spans="1:9" ht="15.75">
      <c r="A762" s="466" t="s">
        <v>1223</v>
      </c>
      <c r="B762" s="467">
        <v>190</v>
      </c>
      <c r="C762" s="467">
        <v>260</v>
      </c>
      <c r="D762" s="467">
        <v>2700</v>
      </c>
      <c r="E762" s="654">
        <v>2390</v>
      </c>
      <c r="F762" s="659">
        <v>73668</v>
      </c>
      <c r="G762" s="453">
        <f t="shared" si="11"/>
        <v>73668</v>
      </c>
      <c r="I762" s="155"/>
    </row>
    <row r="763" spans="1:9" ht="15.75">
      <c r="A763" s="466" t="s">
        <v>1224</v>
      </c>
      <c r="B763" s="467">
        <v>190</v>
      </c>
      <c r="C763" s="467">
        <v>260</v>
      </c>
      <c r="D763" s="467">
        <v>2800</v>
      </c>
      <c r="E763" s="654">
        <v>2489</v>
      </c>
      <c r="F763" s="659">
        <v>76199</v>
      </c>
      <c r="G763" s="453">
        <f t="shared" si="11"/>
        <v>76199</v>
      </c>
      <c r="I763" s="155"/>
    </row>
    <row r="764" spans="1:9" ht="15.75">
      <c r="A764" s="466" t="s">
        <v>1225</v>
      </c>
      <c r="B764" s="467">
        <v>190</v>
      </c>
      <c r="C764" s="467">
        <v>260</v>
      </c>
      <c r="D764" s="467">
        <v>2900</v>
      </c>
      <c r="E764" s="654">
        <v>2588</v>
      </c>
      <c r="F764" s="659">
        <v>78730</v>
      </c>
      <c r="G764" s="453">
        <f t="shared" si="11"/>
        <v>78730</v>
      </c>
      <c r="I764" s="155"/>
    </row>
    <row r="765" spans="1:9" ht="15.75">
      <c r="A765" s="466" t="s">
        <v>1226</v>
      </c>
      <c r="B765" s="467">
        <v>190</v>
      </c>
      <c r="C765" s="467">
        <v>260</v>
      </c>
      <c r="D765" s="467">
        <v>3000</v>
      </c>
      <c r="E765" s="654">
        <v>2686</v>
      </c>
      <c r="F765" s="659">
        <v>81258</v>
      </c>
      <c r="G765" s="453">
        <f t="shared" si="11"/>
        <v>81258</v>
      </c>
      <c r="I765" s="155"/>
    </row>
    <row r="766" spans="1:9" ht="15.75">
      <c r="A766" s="466" t="s">
        <v>1227</v>
      </c>
      <c r="B766" s="467">
        <v>190</v>
      </c>
      <c r="C766" s="467">
        <v>260</v>
      </c>
      <c r="D766" s="467">
        <v>3100</v>
      </c>
      <c r="E766" s="654">
        <v>2785</v>
      </c>
      <c r="F766" s="659">
        <v>83787</v>
      </c>
      <c r="G766" s="453">
        <f t="shared" si="11"/>
        <v>83787</v>
      </c>
      <c r="I766" s="155"/>
    </row>
    <row r="767" spans="1:9" ht="15.75">
      <c r="A767" s="466" t="s">
        <v>1228</v>
      </c>
      <c r="B767" s="467">
        <v>190</v>
      </c>
      <c r="C767" s="467">
        <v>260</v>
      </c>
      <c r="D767" s="467">
        <v>3200</v>
      </c>
      <c r="E767" s="654">
        <v>2884</v>
      </c>
      <c r="F767" s="659">
        <v>86318</v>
      </c>
      <c r="G767" s="453">
        <f t="shared" si="11"/>
        <v>86318</v>
      </c>
      <c r="I767" s="155"/>
    </row>
    <row r="768" spans="1:9" ht="15.75">
      <c r="A768" s="466" t="s">
        <v>1229</v>
      </c>
      <c r="B768" s="467">
        <v>190</v>
      </c>
      <c r="C768" s="467">
        <v>260</v>
      </c>
      <c r="D768" s="467">
        <v>3300</v>
      </c>
      <c r="E768" s="654">
        <v>2983</v>
      </c>
      <c r="F768" s="659">
        <v>88849</v>
      </c>
      <c r="G768" s="453">
        <f t="shared" si="11"/>
        <v>88849</v>
      </c>
      <c r="I768" s="155"/>
    </row>
    <row r="769" spans="1:9" ht="15.75">
      <c r="A769" s="466" t="s">
        <v>1230</v>
      </c>
      <c r="B769" s="467">
        <v>190</v>
      </c>
      <c r="C769" s="467">
        <v>260</v>
      </c>
      <c r="D769" s="467">
        <v>3400</v>
      </c>
      <c r="E769" s="654">
        <v>3081</v>
      </c>
      <c r="F769" s="659">
        <v>91377</v>
      </c>
      <c r="G769" s="453">
        <f t="shared" si="11"/>
        <v>91377</v>
      </c>
      <c r="I769" s="155"/>
    </row>
    <row r="770" spans="1:9" ht="15.75">
      <c r="A770" s="466" t="s">
        <v>1231</v>
      </c>
      <c r="B770" s="467">
        <v>190</v>
      </c>
      <c r="C770" s="467">
        <v>260</v>
      </c>
      <c r="D770" s="467">
        <v>3500</v>
      </c>
      <c r="E770" s="654">
        <v>3180</v>
      </c>
      <c r="F770" s="659">
        <v>93906</v>
      </c>
      <c r="G770" s="453">
        <f t="shared" si="11"/>
        <v>93906</v>
      </c>
      <c r="I770" s="155"/>
    </row>
    <row r="771" spans="1:9" ht="15.75">
      <c r="A771" s="466" t="s">
        <v>1232</v>
      </c>
      <c r="B771" s="467">
        <v>190</v>
      </c>
      <c r="C771" s="467">
        <v>260</v>
      </c>
      <c r="D771" s="467">
        <v>3600</v>
      </c>
      <c r="E771" s="654">
        <v>3229</v>
      </c>
      <c r="F771" s="659">
        <v>96437</v>
      </c>
      <c r="G771" s="453">
        <f t="shared" si="11"/>
        <v>96437</v>
      </c>
      <c r="I771" s="155"/>
    </row>
    <row r="772" spans="1:9" ht="15.75">
      <c r="A772" s="466" t="s">
        <v>1233</v>
      </c>
      <c r="B772" s="467">
        <v>190</v>
      </c>
      <c r="C772" s="467">
        <v>260</v>
      </c>
      <c r="D772" s="467">
        <v>3700</v>
      </c>
      <c r="E772" s="654">
        <v>3328</v>
      </c>
      <c r="F772" s="659">
        <v>98968</v>
      </c>
      <c r="G772" s="453">
        <f t="shared" si="11"/>
        <v>98968</v>
      </c>
      <c r="I772" s="155"/>
    </row>
    <row r="773" spans="1:9" ht="15.75">
      <c r="A773" s="466" t="s">
        <v>1234</v>
      </c>
      <c r="B773" s="467">
        <v>190</v>
      </c>
      <c r="C773" s="467">
        <v>260</v>
      </c>
      <c r="D773" s="467">
        <v>3800</v>
      </c>
      <c r="E773" s="654">
        <v>3427</v>
      </c>
      <c r="F773" s="659">
        <v>101497</v>
      </c>
      <c r="G773" s="453">
        <f t="shared" si="11"/>
        <v>101497</v>
      </c>
      <c r="I773" s="155"/>
    </row>
    <row r="774" spans="1:9" ht="15.75">
      <c r="A774" s="466" t="s">
        <v>1235</v>
      </c>
      <c r="B774" s="467">
        <v>190</v>
      </c>
      <c r="C774" s="467">
        <v>260</v>
      </c>
      <c r="D774" s="467">
        <v>3900</v>
      </c>
      <c r="E774" s="654">
        <v>3526</v>
      </c>
      <c r="F774" s="659">
        <v>104025</v>
      </c>
      <c r="G774" s="453">
        <f t="shared" si="11"/>
        <v>104025</v>
      </c>
      <c r="I774" s="155"/>
    </row>
    <row r="775" spans="1:9" ht="15.75">
      <c r="A775" s="466" t="s">
        <v>1236</v>
      </c>
      <c r="B775" s="467">
        <v>190</v>
      </c>
      <c r="C775" s="467">
        <v>260</v>
      </c>
      <c r="D775" s="467">
        <v>4000</v>
      </c>
      <c r="E775" s="654">
        <v>3624</v>
      </c>
      <c r="F775" s="659">
        <v>106556</v>
      </c>
      <c r="G775" s="453">
        <f t="shared" si="11"/>
        <v>106556</v>
      </c>
      <c r="I775" s="155"/>
    </row>
    <row r="776" spans="1:9" ht="15.75">
      <c r="A776" s="466" t="s">
        <v>1237</v>
      </c>
      <c r="B776" s="467">
        <v>190</v>
      </c>
      <c r="C776" s="467">
        <v>260</v>
      </c>
      <c r="D776" s="467">
        <v>4100</v>
      </c>
      <c r="E776" s="654">
        <v>3723</v>
      </c>
      <c r="F776" s="659">
        <v>109087</v>
      </c>
      <c r="G776" s="453">
        <f t="shared" si="11"/>
        <v>109087</v>
      </c>
      <c r="I776" s="155"/>
    </row>
    <row r="777" spans="1:9" ht="15.75">
      <c r="A777" s="466" t="s">
        <v>1238</v>
      </c>
      <c r="B777" s="467">
        <v>190</v>
      </c>
      <c r="C777" s="467">
        <v>260</v>
      </c>
      <c r="D777" s="467">
        <v>4200</v>
      </c>
      <c r="E777" s="654">
        <v>3822</v>
      </c>
      <c r="F777" s="659">
        <v>111616</v>
      </c>
      <c r="G777" s="453">
        <f t="shared" si="11"/>
        <v>111616</v>
      </c>
      <c r="I777" s="155"/>
    </row>
    <row r="778" spans="1:9" ht="15.75">
      <c r="A778" s="466" t="s">
        <v>1239</v>
      </c>
      <c r="B778" s="467">
        <v>190</v>
      </c>
      <c r="C778" s="467">
        <v>260</v>
      </c>
      <c r="D778" s="467">
        <v>4300</v>
      </c>
      <c r="E778" s="654">
        <v>3921</v>
      </c>
      <c r="F778" s="659">
        <v>114144</v>
      </c>
      <c r="G778" s="453">
        <f t="shared" si="11"/>
        <v>114144</v>
      </c>
      <c r="I778" s="155"/>
    </row>
    <row r="779" spans="1:9" ht="15.75">
      <c r="A779" s="466" t="s">
        <v>1240</v>
      </c>
      <c r="B779" s="467">
        <v>190</v>
      </c>
      <c r="C779" s="467">
        <v>260</v>
      </c>
      <c r="D779" s="467">
        <v>4400</v>
      </c>
      <c r="E779" s="654">
        <v>4020</v>
      </c>
      <c r="F779" s="659">
        <v>116675</v>
      </c>
      <c r="G779" s="453">
        <f t="shared" si="11"/>
        <v>116675</v>
      </c>
      <c r="I779" s="155"/>
    </row>
    <row r="780" spans="1:9" ht="15.75">
      <c r="A780" s="466" t="s">
        <v>1241</v>
      </c>
      <c r="B780" s="467">
        <v>190</v>
      </c>
      <c r="C780" s="467">
        <v>260</v>
      </c>
      <c r="D780" s="467">
        <v>4500</v>
      </c>
      <c r="E780" s="654">
        <v>4118</v>
      </c>
      <c r="F780" s="659">
        <v>119206</v>
      </c>
      <c r="G780" s="453">
        <f t="shared" si="11"/>
        <v>119206</v>
      </c>
      <c r="I780" s="155"/>
    </row>
    <row r="781" spans="1:9" ht="15.75">
      <c r="A781" s="466" t="s">
        <v>1242</v>
      </c>
      <c r="B781" s="467">
        <v>190</v>
      </c>
      <c r="C781" s="467">
        <v>260</v>
      </c>
      <c r="D781" s="467">
        <v>4600</v>
      </c>
      <c r="E781" s="654">
        <v>4217</v>
      </c>
      <c r="F781" s="659">
        <v>121735</v>
      </c>
      <c r="G781" s="453">
        <f t="shared" ref="G781:G844" si="12">(F781-F781*$B$4)</f>
        <v>121735</v>
      </c>
      <c r="I781" s="155"/>
    </row>
    <row r="782" spans="1:9" ht="15.75">
      <c r="A782" s="466" t="s">
        <v>1243</v>
      </c>
      <c r="B782" s="467">
        <v>190</v>
      </c>
      <c r="C782" s="467">
        <v>260</v>
      </c>
      <c r="D782" s="467">
        <v>4700</v>
      </c>
      <c r="E782" s="654">
        <v>4316</v>
      </c>
      <c r="F782" s="659">
        <v>124263</v>
      </c>
      <c r="G782" s="453">
        <f t="shared" si="12"/>
        <v>124263</v>
      </c>
      <c r="I782" s="155"/>
    </row>
    <row r="783" spans="1:9" ht="15.75">
      <c r="A783" s="466" t="s">
        <v>1244</v>
      </c>
      <c r="B783" s="467">
        <v>190</v>
      </c>
      <c r="C783" s="467">
        <v>260</v>
      </c>
      <c r="D783" s="467">
        <v>4800</v>
      </c>
      <c r="E783" s="654">
        <v>4415</v>
      </c>
      <c r="F783" s="659">
        <v>126794</v>
      </c>
      <c r="G783" s="453">
        <f t="shared" si="12"/>
        <v>126794</v>
      </c>
      <c r="I783" s="155"/>
    </row>
    <row r="784" spans="1:9" ht="15.75">
      <c r="A784" s="466" t="s">
        <v>1245</v>
      </c>
      <c r="B784" s="467">
        <v>190</v>
      </c>
      <c r="C784" s="467">
        <v>260</v>
      </c>
      <c r="D784" s="467">
        <v>4900</v>
      </c>
      <c r="E784" s="654">
        <v>4513</v>
      </c>
      <c r="F784" s="659">
        <v>129325</v>
      </c>
      <c r="G784" s="453">
        <f t="shared" si="12"/>
        <v>129325</v>
      </c>
      <c r="I784" s="155"/>
    </row>
    <row r="785" spans="1:9" ht="16.5" thickBot="1">
      <c r="A785" s="468" t="s">
        <v>1246</v>
      </c>
      <c r="B785" s="458">
        <v>190</v>
      </c>
      <c r="C785" s="458">
        <v>260</v>
      </c>
      <c r="D785" s="458">
        <v>5000</v>
      </c>
      <c r="E785" s="655">
        <v>4612</v>
      </c>
      <c r="F785" s="659">
        <v>131854</v>
      </c>
      <c r="G785" s="454">
        <f t="shared" si="12"/>
        <v>131854</v>
      </c>
      <c r="I785" s="155"/>
    </row>
    <row r="786" spans="1:9" ht="15.75">
      <c r="A786" s="464" t="s">
        <v>1247</v>
      </c>
      <c r="B786" s="465">
        <v>190</v>
      </c>
      <c r="C786" s="465">
        <v>300</v>
      </c>
      <c r="D786" s="465">
        <v>800</v>
      </c>
      <c r="E786" s="653">
        <v>668</v>
      </c>
      <c r="F786" s="659">
        <v>33553</v>
      </c>
      <c r="G786" s="452">
        <f t="shared" si="12"/>
        <v>33553</v>
      </c>
      <c r="I786" s="155"/>
    </row>
    <row r="787" spans="1:9" ht="15.75">
      <c r="A787" s="466" t="s">
        <v>1248</v>
      </c>
      <c r="B787" s="467">
        <v>190</v>
      </c>
      <c r="C787" s="467">
        <v>300</v>
      </c>
      <c r="D787" s="467">
        <v>900</v>
      </c>
      <c r="E787" s="654">
        <v>796</v>
      </c>
      <c r="F787" s="659">
        <v>36590</v>
      </c>
      <c r="G787" s="453">
        <f t="shared" si="12"/>
        <v>36590</v>
      </c>
      <c r="I787" s="155"/>
    </row>
    <row r="788" spans="1:9" ht="15.75">
      <c r="A788" s="466" t="s">
        <v>1249</v>
      </c>
      <c r="B788" s="467">
        <v>190</v>
      </c>
      <c r="C788" s="467">
        <v>300</v>
      </c>
      <c r="D788" s="467">
        <v>1000</v>
      </c>
      <c r="E788" s="654">
        <v>925</v>
      </c>
      <c r="F788" s="659">
        <v>39626</v>
      </c>
      <c r="G788" s="453">
        <f t="shared" si="12"/>
        <v>39626</v>
      </c>
      <c r="I788" s="155"/>
    </row>
    <row r="789" spans="1:9" ht="15.75">
      <c r="A789" s="466" t="s">
        <v>1250</v>
      </c>
      <c r="B789" s="467">
        <v>190</v>
      </c>
      <c r="C789" s="467">
        <v>300</v>
      </c>
      <c r="D789" s="467">
        <v>1100</v>
      </c>
      <c r="E789" s="654">
        <v>1053</v>
      </c>
      <c r="F789" s="659">
        <v>42664</v>
      </c>
      <c r="G789" s="453">
        <f t="shared" si="12"/>
        <v>42664</v>
      </c>
      <c r="I789" s="155"/>
    </row>
    <row r="790" spans="1:9" ht="15.75">
      <c r="A790" s="466" t="s">
        <v>1251</v>
      </c>
      <c r="B790" s="467">
        <v>190</v>
      </c>
      <c r="C790" s="467">
        <v>300</v>
      </c>
      <c r="D790" s="467">
        <v>1200</v>
      </c>
      <c r="E790" s="654">
        <v>1182</v>
      </c>
      <c r="F790" s="659">
        <v>45703</v>
      </c>
      <c r="G790" s="453">
        <f t="shared" si="12"/>
        <v>45703</v>
      </c>
      <c r="I790" s="155"/>
    </row>
    <row r="791" spans="1:9" ht="15.75">
      <c r="A791" s="466" t="s">
        <v>1252</v>
      </c>
      <c r="B791" s="467">
        <v>190</v>
      </c>
      <c r="C791" s="467">
        <v>300</v>
      </c>
      <c r="D791" s="467">
        <v>1300</v>
      </c>
      <c r="E791" s="654">
        <v>1310</v>
      </c>
      <c r="F791" s="659">
        <v>48739</v>
      </c>
      <c r="G791" s="453">
        <f t="shared" si="12"/>
        <v>48739</v>
      </c>
      <c r="I791" s="155"/>
    </row>
    <row r="792" spans="1:9" ht="15.75">
      <c r="A792" s="466" t="s">
        <v>1253</v>
      </c>
      <c r="B792" s="467">
        <v>190</v>
      </c>
      <c r="C792" s="467">
        <v>300</v>
      </c>
      <c r="D792" s="467">
        <v>1400</v>
      </c>
      <c r="E792" s="654">
        <v>1439</v>
      </c>
      <c r="F792" s="659">
        <v>51775</v>
      </c>
      <c r="G792" s="453">
        <f t="shared" si="12"/>
        <v>51775</v>
      </c>
      <c r="I792" s="155"/>
    </row>
    <row r="793" spans="1:9" ht="15.75">
      <c r="A793" s="466" t="s">
        <v>1254</v>
      </c>
      <c r="B793" s="467">
        <v>190</v>
      </c>
      <c r="C793" s="467">
        <v>300</v>
      </c>
      <c r="D793" s="467">
        <v>1500</v>
      </c>
      <c r="E793" s="654">
        <v>1567</v>
      </c>
      <c r="F793" s="659">
        <v>54814</v>
      </c>
      <c r="G793" s="453">
        <f t="shared" si="12"/>
        <v>54814</v>
      </c>
      <c r="I793" s="155"/>
    </row>
    <row r="794" spans="1:9" ht="15.75">
      <c r="A794" s="466" t="s">
        <v>1255</v>
      </c>
      <c r="B794" s="467">
        <v>190</v>
      </c>
      <c r="C794" s="467">
        <v>300</v>
      </c>
      <c r="D794" s="467">
        <v>1600</v>
      </c>
      <c r="E794" s="654">
        <v>1695</v>
      </c>
      <c r="F794" s="659">
        <v>57852</v>
      </c>
      <c r="G794" s="453">
        <f t="shared" si="12"/>
        <v>57852</v>
      </c>
      <c r="I794" s="155"/>
    </row>
    <row r="795" spans="1:9" ht="15.75">
      <c r="A795" s="466" t="s">
        <v>1256</v>
      </c>
      <c r="B795" s="467">
        <v>190</v>
      </c>
      <c r="C795" s="467">
        <v>300</v>
      </c>
      <c r="D795" s="467">
        <v>1700</v>
      </c>
      <c r="E795" s="654">
        <v>1824</v>
      </c>
      <c r="F795" s="659">
        <v>60889</v>
      </c>
      <c r="G795" s="453">
        <f t="shared" si="12"/>
        <v>60889</v>
      </c>
      <c r="I795" s="155"/>
    </row>
    <row r="796" spans="1:9" ht="15.75">
      <c r="A796" s="466" t="s">
        <v>1257</v>
      </c>
      <c r="B796" s="467">
        <v>190</v>
      </c>
      <c r="C796" s="467">
        <v>300</v>
      </c>
      <c r="D796" s="467">
        <v>1800</v>
      </c>
      <c r="E796" s="654">
        <v>1952</v>
      </c>
      <c r="F796" s="659">
        <v>63925</v>
      </c>
      <c r="G796" s="453">
        <f t="shared" si="12"/>
        <v>63925</v>
      </c>
      <c r="I796" s="155"/>
    </row>
    <row r="797" spans="1:9" ht="15.75">
      <c r="A797" s="466" t="s">
        <v>1258</v>
      </c>
      <c r="B797" s="467">
        <v>190</v>
      </c>
      <c r="C797" s="467">
        <v>300</v>
      </c>
      <c r="D797" s="467">
        <v>1900</v>
      </c>
      <c r="E797" s="654">
        <v>2081</v>
      </c>
      <c r="F797" s="659">
        <v>66963</v>
      </c>
      <c r="G797" s="453">
        <f t="shared" si="12"/>
        <v>66963</v>
      </c>
      <c r="I797" s="155"/>
    </row>
    <row r="798" spans="1:9" ht="15.75">
      <c r="A798" s="466" t="s">
        <v>1259</v>
      </c>
      <c r="B798" s="467">
        <v>190</v>
      </c>
      <c r="C798" s="467">
        <v>300</v>
      </c>
      <c r="D798" s="467">
        <v>2000</v>
      </c>
      <c r="E798" s="654">
        <v>2209</v>
      </c>
      <c r="F798" s="659">
        <v>70002</v>
      </c>
      <c r="G798" s="453">
        <f t="shared" si="12"/>
        <v>70002</v>
      </c>
      <c r="I798" s="155"/>
    </row>
    <row r="799" spans="1:9" ht="15.75">
      <c r="A799" s="466" t="s">
        <v>1260</v>
      </c>
      <c r="B799" s="467">
        <v>190</v>
      </c>
      <c r="C799" s="467">
        <v>300</v>
      </c>
      <c r="D799" s="467">
        <v>2100</v>
      </c>
      <c r="E799" s="654">
        <v>2338</v>
      </c>
      <c r="F799" s="659">
        <v>73038</v>
      </c>
      <c r="G799" s="453">
        <f t="shared" si="12"/>
        <v>73038</v>
      </c>
      <c r="I799" s="155"/>
    </row>
    <row r="800" spans="1:9" ht="15.75">
      <c r="A800" s="466" t="s">
        <v>1261</v>
      </c>
      <c r="B800" s="467">
        <v>190</v>
      </c>
      <c r="C800" s="467">
        <v>300</v>
      </c>
      <c r="D800" s="467">
        <v>2200</v>
      </c>
      <c r="E800" s="654">
        <v>2466</v>
      </c>
      <c r="F800" s="659">
        <v>76074</v>
      </c>
      <c r="G800" s="453">
        <f t="shared" si="12"/>
        <v>76074</v>
      </c>
      <c r="I800" s="155"/>
    </row>
    <row r="801" spans="1:9" ht="15.75">
      <c r="A801" s="466" t="s">
        <v>1262</v>
      </c>
      <c r="B801" s="467">
        <v>190</v>
      </c>
      <c r="C801" s="467">
        <v>300</v>
      </c>
      <c r="D801" s="467">
        <v>2300</v>
      </c>
      <c r="E801" s="654">
        <v>2594</v>
      </c>
      <c r="F801" s="659">
        <v>79113</v>
      </c>
      <c r="G801" s="453">
        <f t="shared" si="12"/>
        <v>79113</v>
      </c>
      <c r="I801" s="155"/>
    </row>
    <row r="802" spans="1:9" ht="15.75">
      <c r="A802" s="466" t="s">
        <v>1263</v>
      </c>
      <c r="B802" s="467">
        <v>190</v>
      </c>
      <c r="C802" s="467">
        <v>300</v>
      </c>
      <c r="D802" s="467">
        <v>2400</v>
      </c>
      <c r="E802" s="654">
        <v>2723</v>
      </c>
      <c r="F802" s="659">
        <v>82151</v>
      </c>
      <c r="G802" s="453">
        <f t="shared" si="12"/>
        <v>82151</v>
      </c>
      <c r="I802" s="155"/>
    </row>
    <row r="803" spans="1:9" ht="15.75">
      <c r="A803" s="466" t="s">
        <v>1264</v>
      </c>
      <c r="B803" s="467">
        <v>190</v>
      </c>
      <c r="C803" s="467">
        <v>300</v>
      </c>
      <c r="D803" s="467">
        <v>2500</v>
      </c>
      <c r="E803" s="654">
        <v>2851</v>
      </c>
      <c r="F803" s="659">
        <v>85188</v>
      </c>
      <c r="G803" s="453">
        <f t="shared" si="12"/>
        <v>85188</v>
      </c>
      <c r="I803" s="155"/>
    </row>
    <row r="804" spans="1:9" ht="15.75">
      <c r="A804" s="466" t="s">
        <v>1265</v>
      </c>
      <c r="B804" s="467">
        <v>190</v>
      </c>
      <c r="C804" s="467">
        <v>300</v>
      </c>
      <c r="D804" s="467">
        <v>2600</v>
      </c>
      <c r="E804" s="654">
        <v>2980</v>
      </c>
      <c r="F804" s="659">
        <v>88224</v>
      </c>
      <c r="G804" s="453">
        <f t="shared" si="12"/>
        <v>88224</v>
      </c>
      <c r="I804" s="155"/>
    </row>
    <row r="805" spans="1:9" ht="15.75">
      <c r="A805" s="466" t="s">
        <v>1266</v>
      </c>
      <c r="B805" s="467">
        <v>190</v>
      </c>
      <c r="C805" s="467">
        <v>300</v>
      </c>
      <c r="D805" s="467">
        <v>2700</v>
      </c>
      <c r="E805" s="654">
        <v>3108</v>
      </c>
      <c r="F805" s="659">
        <v>91262</v>
      </c>
      <c r="G805" s="453">
        <f t="shared" si="12"/>
        <v>91262</v>
      </c>
      <c r="I805" s="155"/>
    </row>
    <row r="806" spans="1:9" ht="15.75">
      <c r="A806" s="466" t="s">
        <v>1267</v>
      </c>
      <c r="B806" s="467">
        <v>190</v>
      </c>
      <c r="C806" s="467">
        <v>300</v>
      </c>
      <c r="D806" s="467">
        <v>2800</v>
      </c>
      <c r="E806" s="654">
        <v>3237</v>
      </c>
      <c r="F806" s="659">
        <v>94301</v>
      </c>
      <c r="G806" s="453">
        <f t="shared" si="12"/>
        <v>94301</v>
      </c>
      <c r="I806" s="155"/>
    </row>
    <row r="807" spans="1:9" ht="15.75">
      <c r="A807" s="466" t="s">
        <v>1268</v>
      </c>
      <c r="B807" s="467">
        <v>190</v>
      </c>
      <c r="C807" s="467">
        <v>300</v>
      </c>
      <c r="D807" s="467">
        <v>2900</v>
      </c>
      <c r="E807" s="654">
        <v>3365</v>
      </c>
      <c r="F807" s="659">
        <v>97337</v>
      </c>
      <c r="G807" s="453">
        <f t="shared" si="12"/>
        <v>97337</v>
      </c>
      <c r="I807" s="155"/>
    </row>
    <row r="808" spans="1:9" ht="15.75">
      <c r="A808" s="466" t="s">
        <v>1269</v>
      </c>
      <c r="B808" s="467">
        <v>190</v>
      </c>
      <c r="C808" s="467">
        <v>300</v>
      </c>
      <c r="D808" s="467">
        <v>3000</v>
      </c>
      <c r="E808" s="654">
        <v>3494</v>
      </c>
      <c r="F808" s="659">
        <v>100373</v>
      </c>
      <c r="G808" s="453">
        <f t="shared" si="12"/>
        <v>100373</v>
      </c>
      <c r="I808" s="155"/>
    </row>
    <row r="809" spans="1:9" ht="15.75">
      <c r="A809" s="466" t="s">
        <v>1270</v>
      </c>
      <c r="B809" s="467">
        <v>190</v>
      </c>
      <c r="C809" s="467">
        <v>300</v>
      </c>
      <c r="D809" s="467">
        <v>3100</v>
      </c>
      <c r="E809" s="654">
        <v>3622</v>
      </c>
      <c r="F809" s="659">
        <v>103412</v>
      </c>
      <c r="G809" s="453">
        <f t="shared" si="12"/>
        <v>103412</v>
      </c>
      <c r="I809" s="155"/>
    </row>
    <row r="810" spans="1:9" ht="15.75">
      <c r="A810" s="466" t="s">
        <v>1271</v>
      </c>
      <c r="B810" s="467">
        <v>190</v>
      </c>
      <c r="C810" s="467">
        <v>300</v>
      </c>
      <c r="D810" s="467">
        <v>3200</v>
      </c>
      <c r="E810" s="654">
        <v>3750</v>
      </c>
      <c r="F810" s="659">
        <v>106450</v>
      </c>
      <c r="G810" s="453">
        <f t="shared" si="12"/>
        <v>106450</v>
      </c>
      <c r="I810" s="155"/>
    </row>
    <row r="811" spans="1:9" ht="15.75">
      <c r="A811" s="466" t="s">
        <v>1272</v>
      </c>
      <c r="B811" s="467">
        <v>190</v>
      </c>
      <c r="C811" s="467">
        <v>300</v>
      </c>
      <c r="D811" s="467">
        <v>3300</v>
      </c>
      <c r="E811" s="654">
        <v>3879</v>
      </c>
      <c r="F811" s="659">
        <v>109487</v>
      </c>
      <c r="G811" s="453">
        <f t="shared" si="12"/>
        <v>109487</v>
      </c>
      <c r="I811" s="155"/>
    </row>
    <row r="812" spans="1:9" ht="15.75">
      <c r="A812" s="466" t="s">
        <v>1273</v>
      </c>
      <c r="B812" s="467">
        <v>190</v>
      </c>
      <c r="C812" s="467">
        <v>300</v>
      </c>
      <c r="D812" s="467">
        <v>3400</v>
      </c>
      <c r="E812" s="654">
        <v>4007</v>
      </c>
      <c r="F812" s="659">
        <v>112523</v>
      </c>
      <c r="G812" s="453">
        <f t="shared" si="12"/>
        <v>112523</v>
      </c>
      <c r="I812" s="155"/>
    </row>
    <row r="813" spans="1:9" ht="15.75">
      <c r="A813" s="466" t="s">
        <v>1274</v>
      </c>
      <c r="B813" s="467">
        <v>190</v>
      </c>
      <c r="C813" s="467">
        <v>300</v>
      </c>
      <c r="D813" s="467">
        <v>3500</v>
      </c>
      <c r="E813" s="654">
        <v>4136</v>
      </c>
      <c r="F813" s="659">
        <v>115561</v>
      </c>
      <c r="G813" s="453">
        <f t="shared" si="12"/>
        <v>115561</v>
      </c>
      <c r="I813" s="155"/>
    </row>
    <row r="814" spans="1:9" ht="15.75">
      <c r="A814" s="466" t="s">
        <v>1275</v>
      </c>
      <c r="B814" s="467">
        <v>190</v>
      </c>
      <c r="C814" s="467">
        <v>300</v>
      </c>
      <c r="D814" s="467">
        <v>3600</v>
      </c>
      <c r="E814" s="654">
        <v>4200</v>
      </c>
      <c r="F814" s="659">
        <v>118600</v>
      </c>
      <c r="G814" s="453">
        <f t="shared" si="12"/>
        <v>118600</v>
      </c>
      <c r="I814" s="155"/>
    </row>
    <row r="815" spans="1:9" ht="15.75">
      <c r="A815" s="466" t="s">
        <v>1276</v>
      </c>
      <c r="B815" s="467">
        <v>190</v>
      </c>
      <c r="C815" s="467">
        <v>300</v>
      </c>
      <c r="D815" s="467">
        <v>3700</v>
      </c>
      <c r="E815" s="654">
        <v>4328</v>
      </c>
      <c r="F815" s="659">
        <v>121636</v>
      </c>
      <c r="G815" s="453">
        <f t="shared" si="12"/>
        <v>121636</v>
      </c>
      <c r="I815" s="155"/>
    </row>
    <row r="816" spans="1:9" ht="15.75">
      <c r="A816" s="466" t="s">
        <v>1277</v>
      </c>
      <c r="B816" s="467">
        <v>190</v>
      </c>
      <c r="C816" s="467">
        <v>300</v>
      </c>
      <c r="D816" s="467">
        <v>3800</v>
      </c>
      <c r="E816" s="654">
        <v>4457</v>
      </c>
      <c r="F816" s="659">
        <v>124672</v>
      </c>
      <c r="G816" s="453">
        <f t="shared" si="12"/>
        <v>124672</v>
      </c>
      <c r="I816" s="155"/>
    </row>
    <row r="817" spans="1:9" ht="15.75">
      <c r="A817" s="466" t="s">
        <v>1278</v>
      </c>
      <c r="B817" s="467">
        <v>190</v>
      </c>
      <c r="C817" s="467">
        <v>300</v>
      </c>
      <c r="D817" s="467">
        <v>3900</v>
      </c>
      <c r="E817" s="654">
        <v>4585</v>
      </c>
      <c r="F817" s="659">
        <v>127711</v>
      </c>
      <c r="G817" s="453">
        <f t="shared" si="12"/>
        <v>127711</v>
      </c>
      <c r="I817" s="155"/>
    </row>
    <row r="818" spans="1:9" ht="15.75">
      <c r="A818" s="466" t="s">
        <v>1279</v>
      </c>
      <c r="B818" s="467">
        <v>190</v>
      </c>
      <c r="C818" s="467">
        <v>300</v>
      </c>
      <c r="D818" s="467">
        <v>4000</v>
      </c>
      <c r="E818" s="654">
        <v>4714</v>
      </c>
      <c r="F818" s="659">
        <v>130749</v>
      </c>
      <c r="G818" s="453">
        <f t="shared" si="12"/>
        <v>130749</v>
      </c>
      <c r="I818" s="155"/>
    </row>
    <row r="819" spans="1:9" ht="15.75">
      <c r="A819" s="466" t="s">
        <v>1280</v>
      </c>
      <c r="B819" s="467">
        <v>190</v>
      </c>
      <c r="C819" s="467">
        <v>300</v>
      </c>
      <c r="D819" s="467">
        <v>4100</v>
      </c>
      <c r="E819" s="654">
        <v>4842</v>
      </c>
      <c r="F819" s="659">
        <v>133786</v>
      </c>
      <c r="G819" s="453">
        <f t="shared" si="12"/>
        <v>133786</v>
      </c>
      <c r="I819" s="155"/>
    </row>
    <row r="820" spans="1:9" ht="15.75">
      <c r="A820" s="466" t="s">
        <v>1281</v>
      </c>
      <c r="B820" s="467">
        <v>190</v>
      </c>
      <c r="C820" s="467">
        <v>300</v>
      </c>
      <c r="D820" s="467">
        <v>4200</v>
      </c>
      <c r="E820" s="654">
        <v>4971</v>
      </c>
      <c r="F820" s="659">
        <v>136822</v>
      </c>
      <c r="G820" s="453">
        <f t="shared" si="12"/>
        <v>136822</v>
      </c>
      <c r="I820" s="155"/>
    </row>
    <row r="821" spans="1:9" ht="15.75">
      <c r="A821" s="466" t="s">
        <v>1282</v>
      </c>
      <c r="B821" s="467">
        <v>190</v>
      </c>
      <c r="C821" s="467">
        <v>300</v>
      </c>
      <c r="D821" s="467">
        <v>4300</v>
      </c>
      <c r="E821" s="654">
        <v>5099</v>
      </c>
      <c r="F821" s="659">
        <v>139860</v>
      </c>
      <c r="G821" s="453">
        <f t="shared" si="12"/>
        <v>139860</v>
      </c>
      <c r="I821" s="155"/>
    </row>
    <row r="822" spans="1:9" ht="15.75">
      <c r="A822" s="466" t="s">
        <v>1283</v>
      </c>
      <c r="B822" s="467">
        <v>190</v>
      </c>
      <c r="C822" s="467">
        <v>300</v>
      </c>
      <c r="D822" s="467">
        <v>4400</v>
      </c>
      <c r="E822" s="654">
        <v>5228</v>
      </c>
      <c r="F822" s="659">
        <v>142899</v>
      </c>
      <c r="G822" s="453">
        <f t="shared" si="12"/>
        <v>142899</v>
      </c>
      <c r="I822" s="155"/>
    </row>
    <row r="823" spans="1:9" ht="15.75">
      <c r="A823" s="466" t="s">
        <v>1284</v>
      </c>
      <c r="B823" s="467">
        <v>190</v>
      </c>
      <c r="C823" s="467">
        <v>300</v>
      </c>
      <c r="D823" s="467">
        <v>4500</v>
      </c>
      <c r="E823" s="654">
        <v>5356</v>
      </c>
      <c r="F823" s="659">
        <v>145935</v>
      </c>
      <c r="G823" s="453">
        <f t="shared" si="12"/>
        <v>145935</v>
      </c>
      <c r="I823" s="155"/>
    </row>
    <row r="824" spans="1:9" ht="15.75">
      <c r="A824" s="466" t="s">
        <v>1285</v>
      </c>
      <c r="B824" s="467">
        <v>190</v>
      </c>
      <c r="C824" s="467">
        <v>300</v>
      </c>
      <c r="D824" s="467">
        <v>4600</v>
      </c>
      <c r="E824" s="654">
        <v>5484</v>
      </c>
      <c r="F824" s="659">
        <v>148971</v>
      </c>
      <c r="G824" s="453">
        <f t="shared" si="12"/>
        <v>148971</v>
      </c>
      <c r="I824" s="155"/>
    </row>
    <row r="825" spans="1:9" ht="15.75">
      <c r="A825" s="466" t="s">
        <v>1286</v>
      </c>
      <c r="B825" s="467">
        <v>190</v>
      </c>
      <c r="C825" s="467">
        <v>300</v>
      </c>
      <c r="D825" s="467">
        <v>4700</v>
      </c>
      <c r="E825" s="654">
        <v>5613</v>
      </c>
      <c r="F825" s="659">
        <v>152010</v>
      </c>
      <c r="G825" s="453">
        <f t="shared" si="12"/>
        <v>152010</v>
      </c>
      <c r="I825" s="155"/>
    </row>
    <row r="826" spans="1:9" ht="15.75">
      <c r="A826" s="466" t="s">
        <v>1287</v>
      </c>
      <c r="B826" s="467">
        <v>190</v>
      </c>
      <c r="C826" s="467">
        <v>300</v>
      </c>
      <c r="D826" s="467">
        <v>4800</v>
      </c>
      <c r="E826" s="654">
        <v>5741</v>
      </c>
      <c r="F826" s="659">
        <v>155048</v>
      </c>
      <c r="G826" s="453">
        <f t="shared" si="12"/>
        <v>155048</v>
      </c>
      <c r="I826" s="155"/>
    </row>
    <row r="827" spans="1:9" ht="15.75">
      <c r="A827" s="466" t="s">
        <v>1288</v>
      </c>
      <c r="B827" s="467">
        <v>190</v>
      </c>
      <c r="C827" s="467">
        <v>300</v>
      </c>
      <c r="D827" s="467">
        <v>4900</v>
      </c>
      <c r="E827" s="654">
        <v>5870</v>
      </c>
      <c r="F827" s="659">
        <v>158085</v>
      </c>
      <c r="G827" s="453">
        <f t="shared" si="12"/>
        <v>158085</v>
      </c>
      <c r="I827" s="155"/>
    </row>
    <row r="828" spans="1:9" ht="16.5" thickBot="1">
      <c r="A828" s="468" t="s">
        <v>1289</v>
      </c>
      <c r="B828" s="458">
        <v>190</v>
      </c>
      <c r="C828" s="458">
        <v>300</v>
      </c>
      <c r="D828" s="458">
        <v>5000</v>
      </c>
      <c r="E828" s="655">
        <v>5998</v>
      </c>
      <c r="F828" s="659">
        <v>161121</v>
      </c>
      <c r="G828" s="454">
        <f t="shared" si="12"/>
        <v>161121</v>
      </c>
      <c r="I828" s="155"/>
    </row>
    <row r="829" spans="1:9" ht="15.75">
      <c r="A829" s="464" t="s">
        <v>1290</v>
      </c>
      <c r="B829" s="465">
        <v>190</v>
      </c>
      <c r="C829" s="465">
        <v>380</v>
      </c>
      <c r="D829" s="465">
        <v>800</v>
      </c>
      <c r="E829" s="653">
        <v>842</v>
      </c>
      <c r="F829" s="659">
        <v>39513</v>
      </c>
      <c r="G829" s="452">
        <f t="shared" si="12"/>
        <v>39513</v>
      </c>
      <c r="I829" s="155"/>
    </row>
    <row r="830" spans="1:9" ht="15.75">
      <c r="A830" s="466" t="s">
        <v>1291</v>
      </c>
      <c r="B830" s="467">
        <v>190</v>
      </c>
      <c r="C830" s="467">
        <v>380</v>
      </c>
      <c r="D830" s="467">
        <v>900</v>
      </c>
      <c r="E830" s="654">
        <v>1003</v>
      </c>
      <c r="F830" s="659">
        <v>43212</v>
      </c>
      <c r="G830" s="453">
        <f t="shared" si="12"/>
        <v>43212</v>
      </c>
      <c r="I830" s="155"/>
    </row>
    <row r="831" spans="1:9" ht="15.75">
      <c r="A831" s="466" t="s">
        <v>1292</v>
      </c>
      <c r="B831" s="467">
        <v>190</v>
      </c>
      <c r="C831" s="467">
        <v>380</v>
      </c>
      <c r="D831" s="467">
        <v>1000</v>
      </c>
      <c r="E831" s="654">
        <v>1165</v>
      </c>
      <c r="F831" s="659">
        <v>46911</v>
      </c>
      <c r="G831" s="453">
        <f t="shared" si="12"/>
        <v>46911</v>
      </c>
      <c r="I831" s="155"/>
    </row>
    <row r="832" spans="1:9" ht="15.75">
      <c r="A832" s="466" t="s">
        <v>1293</v>
      </c>
      <c r="B832" s="467">
        <v>190</v>
      </c>
      <c r="C832" s="467">
        <v>380</v>
      </c>
      <c r="D832" s="467">
        <v>1100</v>
      </c>
      <c r="E832" s="654">
        <v>1327</v>
      </c>
      <c r="F832" s="659">
        <v>50610</v>
      </c>
      <c r="G832" s="453">
        <f t="shared" si="12"/>
        <v>50610</v>
      </c>
      <c r="I832" s="155"/>
    </row>
    <row r="833" spans="1:9" ht="15.75">
      <c r="A833" s="466" t="s">
        <v>1294</v>
      </c>
      <c r="B833" s="467">
        <v>190</v>
      </c>
      <c r="C833" s="467">
        <v>380</v>
      </c>
      <c r="D833" s="467">
        <v>1200</v>
      </c>
      <c r="E833" s="654">
        <v>1489</v>
      </c>
      <c r="F833" s="659">
        <v>54309</v>
      </c>
      <c r="G833" s="453">
        <f t="shared" si="12"/>
        <v>54309</v>
      </c>
      <c r="I833" s="155"/>
    </row>
    <row r="834" spans="1:9" ht="15.75">
      <c r="A834" s="466" t="s">
        <v>1295</v>
      </c>
      <c r="B834" s="467">
        <v>190</v>
      </c>
      <c r="C834" s="467">
        <v>380</v>
      </c>
      <c r="D834" s="467">
        <v>1300</v>
      </c>
      <c r="E834" s="654">
        <v>1651</v>
      </c>
      <c r="F834" s="659">
        <v>58007</v>
      </c>
      <c r="G834" s="453">
        <f t="shared" si="12"/>
        <v>58007</v>
      </c>
      <c r="I834" s="155"/>
    </row>
    <row r="835" spans="1:9" ht="15.75">
      <c r="A835" s="466" t="s">
        <v>1296</v>
      </c>
      <c r="B835" s="467">
        <v>190</v>
      </c>
      <c r="C835" s="467">
        <v>380</v>
      </c>
      <c r="D835" s="467">
        <v>1400</v>
      </c>
      <c r="E835" s="654">
        <v>1813</v>
      </c>
      <c r="F835" s="659">
        <v>61706</v>
      </c>
      <c r="G835" s="453">
        <f t="shared" si="12"/>
        <v>61706</v>
      </c>
      <c r="I835" s="155"/>
    </row>
    <row r="836" spans="1:9" ht="15.75">
      <c r="A836" s="466" t="s">
        <v>1297</v>
      </c>
      <c r="B836" s="467">
        <v>190</v>
      </c>
      <c r="C836" s="467">
        <v>380</v>
      </c>
      <c r="D836" s="467">
        <v>1500</v>
      </c>
      <c r="E836" s="654">
        <v>1974</v>
      </c>
      <c r="F836" s="659">
        <v>65405</v>
      </c>
      <c r="G836" s="453">
        <f t="shared" si="12"/>
        <v>65405</v>
      </c>
      <c r="I836" s="155"/>
    </row>
    <row r="837" spans="1:9" ht="15.75">
      <c r="A837" s="466" t="s">
        <v>1298</v>
      </c>
      <c r="B837" s="467">
        <v>190</v>
      </c>
      <c r="C837" s="467">
        <v>380</v>
      </c>
      <c r="D837" s="467">
        <v>1600</v>
      </c>
      <c r="E837" s="654">
        <v>2136</v>
      </c>
      <c r="F837" s="659">
        <v>69104</v>
      </c>
      <c r="G837" s="453">
        <f t="shared" si="12"/>
        <v>69104</v>
      </c>
      <c r="I837" s="155"/>
    </row>
    <row r="838" spans="1:9" ht="15.75">
      <c r="A838" s="466" t="s">
        <v>1299</v>
      </c>
      <c r="B838" s="467">
        <v>190</v>
      </c>
      <c r="C838" s="467">
        <v>380</v>
      </c>
      <c r="D838" s="467">
        <v>1700</v>
      </c>
      <c r="E838" s="654">
        <v>2298</v>
      </c>
      <c r="F838" s="659">
        <v>72803</v>
      </c>
      <c r="G838" s="453">
        <f t="shared" si="12"/>
        <v>72803</v>
      </c>
      <c r="I838" s="155"/>
    </row>
    <row r="839" spans="1:9" ht="15.75">
      <c r="A839" s="466" t="s">
        <v>1300</v>
      </c>
      <c r="B839" s="467">
        <v>190</v>
      </c>
      <c r="C839" s="467">
        <v>380</v>
      </c>
      <c r="D839" s="467">
        <v>1800</v>
      </c>
      <c r="E839" s="654">
        <v>2460</v>
      </c>
      <c r="F839" s="659">
        <v>76502</v>
      </c>
      <c r="G839" s="453">
        <f t="shared" si="12"/>
        <v>76502</v>
      </c>
      <c r="I839" s="155"/>
    </row>
    <row r="840" spans="1:9" ht="15.75">
      <c r="A840" s="466" t="s">
        <v>1301</v>
      </c>
      <c r="B840" s="467">
        <v>190</v>
      </c>
      <c r="C840" s="467">
        <v>380</v>
      </c>
      <c r="D840" s="467">
        <v>1900</v>
      </c>
      <c r="E840" s="654">
        <v>2622</v>
      </c>
      <c r="F840" s="659">
        <v>80201</v>
      </c>
      <c r="G840" s="453">
        <f t="shared" si="12"/>
        <v>80201</v>
      </c>
      <c r="I840" s="155"/>
    </row>
    <row r="841" spans="1:9" ht="15.75">
      <c r="A841" s="466" t="s">
        <v>1302</v>
      </c>
      <c r="B841" s="467">
        <v>190</v>
      </c>
      <c r="C841" s="467">
        <v>380</v>
      </c>
      <c r="D841" s="467">
        <v>2000</v>
      </c>
      <c r="E841" s="654">
        <v>2784</v>
      </c>
      <c r="F841" s="659">
        <v>83900</v>
      </c>
      <c r="G841" s="453">
        <f t="shared" si="12"/>
        <v>83900</v>
      </c>
      <c r="I841" s="155"/>
    </row>
    <row r="842" spans="1:9" ht="15.75">
      <c r="A842" s="466" t="s">
        <v>1303</v>
      </c>
      <c r="B842" s="467">
        <v>190</v>
      </c>
      <c r="C842" s="467">
        <v>380</v>
      </c>
      <c r="D842" s="467">
        <v>2100</v>
      </c>
      <c r="E842" s="654">
        <v>2945</v>
      </c>
      <c r="F842" s="659">
        <v>87599</v>
      </c>
      <c r="G842" s="453">
        <f t="shared" si="12"/>
        <v>87599</v>
      </c>
      <c r="I842" s="155"/>
    </row>
    <row r="843" spans="1:9" ht="15.75">
      <c r="A843" s="466" t="s">
        <v>1304</v>
      </c>
      <c r="B843" s="467">
        <v>190</v>
      </c>
      <c r="C843" s="467">
        <v>380</v>
      </c>
      <c r="D843" s="467">
        <v>2200</v>
      </c>
      <c r="E843" s="654">
        <v>3107</v>
      </c>
      <c r="F843" s="659">
        <v>91298</v>
      </c>
      <c r="G843" s="453">
        <f t="shared" si="12"/>
        <v>91298</v>
      </c>
      <c r="I843" s="155"/>
    </row>
    <row r="844" spans="1:9" ht="15.75">
      <c r="A844" s="466" t="s">
        <v>1305</v>
      </c>
      <c r="B844" s="467">
        <v>190</v>
      </c>
      <c r="C844" s="467">
        <v>380</v>
      </c>
      <c r="D844" s="467">
        <v>2300</v>
      </c>
      <c r="E844" s="654">
        <v>3269</v>
      </c>
      <c r="F844" s="659">
        <v>94996</v>
      </c>
      <c r="G844" s="453">
        <f t="shared" si="12"/>
        <v>94996</v>
      </c>
      <c r="I844" s="155"/>
    </row>
    <row r="845" spans="1:9" ht="15.75">
      <c r="A845" s="466" t="s">
        <v>1306</v>
      </c>
      <c r="B845" s="467">
        <v>190</v>
      </c>
      <c r="C845" s="467">
        <v>380</v>
      </c>
      <c r="D845" s="467">
        <v>2400</v>
      </c>
      <c r="E845" s="654">
        <v>3431</v>
      </c>
      <c r="F845" s="659">
        <v>98695</v>
      </c>
      <c r="G845" s="453">
        <f t="shared" ref="G845:G908" si="13">(F845-F845*$B$4)</f>
        <v>98695</v>
      </c>
      <c r="I845" s="155"/>
    </row>
    <row r="846" spans="1:9" ht="15.75">
      <c r="A846" s="466" t="s">
        <v>1307</v>
      </c>
      <c r="B846" s="467">
        <v>190</v>
      </c>
      <c r="C846" s="467">
        <v>380</v>
      </c>
      <c r="D846" s="467">
        <v>2500</v>
      </c>
      <c r="E846" s="654">
        <v>3593</v>
      </c>
      <c r="F846" s="659">
        <v>102394</v>
      </c>
      <c r="G846" s="453">
        <f t="shared" si="13"/>
        <v>102394</v>
      </c>
      <c r="I846" s="155"/>
    </row>
    <row r="847" spans="1:9" ht="15.75">
      <c r="A847" s="466" t="s">
        <v>1308</v>
      </c>
      <c r="B847" s="467">
        <v>190</v>
      </c>
      <c r="C847" s="467">
        <v>380</v>
      </c>
      <c r="D847" s="467">
        <v>2600</v>
      </c>
      <c r="E847" s="654">
        <v>3755</v>
      </c>
      <c r="F847" s="659">
        <v>106093</v>
      </c>
      <c r="G847" s="453">
        <f t="shared" si="13"/>
        <v>106093</v>
      </c>
      <c r="I847" s="155"/>
    </row>
    <row r="848" spans="1:9" ht="15.75">
      <c r="A848" s="466" t="s">
        <v>1309</v>
      </c>
      <c r="B848" s="467">
        <v>190</v>
      </c>
      <c r="C848" s="467">
        <v>380</v>
      </c>
      <c r="D848" s="467">
        <v>2700</v>
      </c>
      <c r="E848" s="654">
        <v>3917</v>
      </c>
      <c r="F848" s="659">
        <v>109792</v>
      </c>
      <c r="G848" s="453">
        <f t="shared" si="13"/>
        <v>109792</v>
      </c>
      <c r="I848" s="155"/>
    </row>
    <row r="849" spans="1:9" ht="15.75">
      <c r="A849" s="466" t="s">
        <v>1310</v>
      </c>
      <c r="B849" s="467">
        <v>190</v>
      </c>
      <c r="C849" s="467">
        <v>380</v>
      </c>
      <c r="D849" s="467">
        <v>2800</v>
      </c>
      <c r="E849" s="654">
        <v>4078</v>
      </c>
      <c r="F849" s="659">
        <v>113491</v>
      </c>
      <c r="G849" s="453">
        <f t="shared" si="13"/>
        <v>113491</v>
      </c>
      <c r="I849" s="155"/>
    </row>
    <row r="850" spans="1:9" ht="15.75">
      <c r="A850" s="466" t="s">
        <v>1311</v>
      </c>
      <c r="B850" s="467">
        <v>190</v>
      </c>
      <c r="C850" s="467">
        <v>380</v>
      </c>
      <c r="D850" s="467">
        <v>2900</v>
      </c>
      <c r="E850" s="654">
        <v>4240</v>
      </c>
      <c r="F850" s="659">
        <v>117190</v>
      </c>
      <c r="G850" s="453">
        <f t="shared" si="13"/>
        <v>117190</v>
      </c>
      <c r="I850" s="155"/>
    </row>
    <row r="851" spans="1:9" ht="15.75">
      <c r="A851" s="466" t="s">
        <v>1312</v>
      </c>
      <c r="B851" s="467">
        <v>190</v>
      </c>
      <c r="C851" s="467">
        <v>380</v>
      </c>
      <c r="D851" s="467">
        <v>3000</v>
      </c>
      <c r="E851" s="654">
        <v>4402</v>
      </c>
      <c r="F851" s="659">
        <v>120889</v>
      </c>
      <c r="G851" s="453">
        <f t="shared" si="13"/>
        <v>120889</v>
      </c>
      <c r="I851" s="155"/>
    </row>
    <row r="852" spans="1:9" ht="15.75">
      <c r="A852" s="466" t="s">
        <v>1313</v>
      </c>
      <c r="B852" s="467">
        <v>190</v>
      </c>
      <c r="C852" s="467">
        <v>380</v>
      </c>
      <c r="D852" s="467">
        <v>3100</v>
      </c>
      <c r="E852" s="654">
        <v>4564</v>
      </c>
      <c r="F852" s="659">
        <v>124588</v>
      </c>
      <c r="G852" s="453">
        <f t="shared" si="13"/>
        <v>124588</v>
      </c>
      <c r="I852" s="155"/>
    </row>
    <row r="853" spans="1:9" ht="15.75">
      <c r="A853" s="466" t="s">
        <v>1314</v>
      </c>
      <c r="B853" s="467">
        <v>190</v>
      </c>
      <c r="C853" s="467">
        <v>380</v>
      </c>
      <c r="D853" s="467">
        <v>3200</v>
      </c>
      <c r="E853" s="654">
        <v>4726</v>
      </c>
      <c r="F853" s="659">
        <v>128287</v>
      </c>
      <c r="G853" s="453">
        <f t="shared" si="13"/>
        <v>128287</v>
      </c>
      <c r="I853" s="155"/>
    </row>
    <row r="854" spans="1:9" ht="15.75">
      <c r="A854" s="466" t="s">
        <v>1315</v>
      </c>
      <c r="B854" s="467">
        <v>190</v>
      </c>
      <c r="C854" s="467">
        <v>380</v>
      </c>
      <c r="D854" s="467">
        <v>3300</v>
      </c>
      <c r="E854" s="654">
        <v>4888</v>
      </c>
      <c r="F854" s="659">
        <v>131985</v>
      </c>
      <c r="G854" s="453">
        <f t="shared" si="13"/>
        <v>131985</v>
      </c>
      <c r="I854" s="155"/>
    </row>
    <row r="855" spans="1:9" ht="15.75">
      <c r="A855" s="466" t="s">
        <v>1316</v>
      </c>
      <c r="B855" s="467">
        <v>190</v>
      </c>
      <c r="C855" s="467">
        <v>380</v>
      </c>
      <c r="D855" s="467">
        <v>3400</v>
      </c>
      <c r="E855" s="654">
        <v>5049</v>
      </c>
      <c r="F855" s="659">
        <v>135684</v>
      </c>
      <c r="G855" s="453">
        <f t="shared" si="13"/>
        <v>135684</v>
      </c>
      <c r="I855" s="155"/>
    </row>
    <row r="856" spans="1:9" ht="15.75">
      <c r="A856" s="466" t="s">
        <v>1317</v>
      </c>
      <c r="B856" s="467">
        <v>190</v>
      </c>
      <c r="C856" s="467">
        <v>380</v>
      </c>
      <c r="D856" s="467">
        <v>3500</v>
      </c>
      <c r="E856" s="654">
        <v>5211</v>
      </c>
      <c r="F856" s="659">
        <v>139383</v>
      </c>
      <c r="G856" s="453">
        <f t="shared" si="13"/>
        <v>139383</v>
      </c>
      <c r="I856" s="155"/>
    </row>
    <row r="857" spans="1:9" ht="15.75">
      <c r="A857" s="466" t="s">
        <v>1318</v>
      </c>
      <c r="B857" s="467">
        <v>190</v>
      </c>
      <c r="C857" s="467">
        <v>380</v>
      </c>
      <c r="D857" s="467">
        <v>3600</v>
      </c>
      <c r="E857" s="654">
        <v>5292</v>
      </c>
      <c r="F857" s="659">
        <v>143082</v>
      </c>
      <c r="G857" s="453">
        <f t="shared" si="13"/>
        <v>143082</v>
      </c>
      <c r="I857" s="155"/>
    </row>
    <row r="858" spans="1:9" ht="15.75">
      <c r="A858" s="466" t="s">
        <v>1319</v>
      </c>
      <c r="B858" s="467">
        <v>190</v>
      </c>
      <c r="C858" s="467">
        <v>380</v>
      </c>
      <c r="D858" s="467">
        <v>3700</v>
      </c>
      <c r="E858" s="654">
        <v>5454</v>
      </c>
      <c r="F858" s="659">
        <v>146781</v>
      </c>
      <c r="G858" s="453">
        <f t="shared" si="13"/>
        <v>146781</v>
      </c>
      <c r="I858" s="155"/>
    </row>
    <row r="859" spans="1:9" ht="15.75">
      <c r="A859" s="466" t="s">
        <v>1320</v>
      </c>
      <c r="B859" s="467">
        <v>190</v>
      </c>
      <c r="C859" s="467">
        <v>380</v>
      </c>
      <c r="D859" s="467">
        <v>3800</v>
      </c>
      <c r="E859" s="654">
        <v>5616</v>
      </c>
      <c r="F859" s="659">
        <v>150480</v>
      </c>
      <c r="G859" s="453">
        <f t="shared" si="13"/>
        <v>150480</v>
      </c>
      <c r="I859" s="155"/>
    </row>
    <row r="860" spans="1:9" ht="15.75">
      <c r="A860" s="466" t="s">
        <v>1321</v>
      </c>
      <c r="B860" s="467">
        <v>190</v>
      </c>
      <c r="C860" s="467">
        <v>380</v>
      </c>
      <c r="D860" s="467">
        <v>3900</v>
      </c>
      <c r="E860" s="654">
        <v>5778</v>
      </c>
      <c r="F860" s="659">
        <v>154179</v>
      </c>
      <c r="G860" s="453">
        <f t="shared" si="13"/>
        <v>154179</v>
      </c>
      <c r="I860" s="155"/>
    </row>
    <row r="861" spans="1:9" ht="15.75">
      <c r="A861" s="466" t="s">
        <v>1322</v>
      </c>
      <c r="B861" s="467">
        <v>190</v>
      </c>
      <c r="C861" s="467">
        <v>380</v>
      </c>
      <c r="D861" s="467">
        <v>4000</v>
      </c>
      <c r="E861" s="654">
        <v>5940</v>
      </c>
      <c r="F861" s="659">
        <v>157878</v>
      </c>
      <c r="G861" s="453">
        <f t="shared" si="13"/>
        <v>157878</v>
      </c>
      <c r="I861" s="155"/>
    </row>
    <row r="862" spans="1:9" ht="15.75">
      <c r="A862" s="466" t="s">
        <v>1323</v>
      </c>
      <c r="B862" s="467">
        <v>190</v>
      </c>
      <c r="C862" s="467">
        <v>380</v>
      </c>
      <c r="D862" s="467">
        <v>4100</v>
      </c>
      <c r="E862" s="654">
        <v>6101</v>
      </c>
      <c r="F862" s="659">
        <v>161577</v>
      </c>
      <c r="G862" s="453">
        <f t="shared" si="13"/>
        <v>161577</v>
      </c>
      <c r="I862" s="155"/>
    </row>
    <row r="863" spans="1:9" ht="15.75">
      <c r="A863" s="466" t="s">
        <v>1324</v>
      </c>
      <c r="B863" s="467">
        <v>190</v>
      </c>
      <c r="C863" s="467">
        <v>380</v>
      </c>
      <c r="D863" s="467">
        <v>4200</v>
      </c>
      <c r="E863" s="654">
        <v>6263</v>
      </c>
      <c r="F863" s="659">
        <v>165276</v>
      </c>
      <c r="G863" s="453">
        <f t="shared" si="13"/>
        <v>165276</v>
      </c>
      <c r="I863" s="155"/>
    </row>
    <row r="864" spans="1:9" ht="15.75">
      <c r="A864" s="466" t="s">
        <v>1325</v>
      </c>
      <c r="B864" s="467">
        <v>190</v>
      </c>
      <c r="C864" s="467">
        <v>380</v>
      </c>
      <c r="D864" s="467">
        <v>4300</v>
      </c>
      <c r="E864" s="654">
        <v>6425</v>
      </c>
      <c r="F864" s="659">
        <v>168974</v>
      </c>
      <c r="G864" s="453">
        <f t="shared" si="13"/>
        <v>168974</v>
      </c>
      <c r="I864" s="155"/>
    </row>
    <row r="865" spans="1:9" ht="15.75">
      <c r="A865" s="466" t="s">
        <v>1326</v>
      </c>
      <c r="B865" s="467">
        <v>190</v>
      </c>
      <c r="C865" s="467">
        <v>380</v>
      </c>
      <c r="D865" s="467">
        <v>4400</v>
      </c>
      <c r="E865" s="654">
        <v>6587</v>
      </c>
      <c r="F865" s="659">
        <v>172673</v>
      </c>
      <c r="G865" s="453">
        <f t="shared" si="13"/>
        <v>172673</v>
      </c>
      <c r="I865" s="155"/>
    </row>
    <row r="866" spans="1:9" ht="15.75">
      <c r="A866" s="466" t="s">
        <v>1327</v>
      </c>
      <c r="B866" s="467">
        <v>190</v>
      </c>
      <c r="C866" s="467">
        <v>380</v>
      </c>
      <c r="D866" s="467">
        <v>4500</v>
      </c>
      <c r="E866" s="654">
        <v>6749</v>
      </c>
      <c r="F866" s="659">
        <v>176372</v>
      </c>
      <c r="G866" s="453">
        <f t="shared" si="13"/>
        <v>176372</v>
      </c>
      <c r="I866" s="155"/>
    </row>
    <row r="867" spans="1:9" ht="15.75">
      <c r="A867" s="466" t="s">
        <v>1328</v>
      </c>
      <c r="B867" s="467">
        <v>190</v>
      </c>
      <c r="C867" s="467">
        <v>380</v>
      </c>
      <c r="D867" s="467">
        <v>4600</v>
      </c>
      <c r="E867" s="654">
        <v>6911</v>
      </c>
      <c r="F867" s="659">
        <v>180071</v>
      </c>
      <c r="G867" s="453">
        <f t="shared" si="13"/>
        <v>180071</v>
      </c>
      <c r="I867" s="155"/>
    </row>
    <row r="868" spans="1:9" ht="15.75">
      <c r="A868" s="466" t="s">
        <v>1329</v>
      </c>
      <c r="B868" s="467">
        <v>190</v>
      </c>
      <c r="C868" s="467">
        <v>380</v>
      </c>
      <c r="D868" s="467">
        <v>4700</v>
      </c>
      <c r="E868" s="654">
        <v>7072</v>
      </c>
      <c r="F868" s="659">
        <v>183770</v>
      </c>
      <c r="G868" s="453">
        <f t="shared" si="13"/>
        <v>183770</v>
      </c>
      <c r="I868" s="155"/>
    </row>
    <row r="869" spans="1:9" ht="15.75">
      <c r="A869" s="466" t="s">
        <v>1330</v>
      </c>
      <c r="B869" s="467">
        <v>190</v>
      </c>
      <c r="C869" s="467">
        <v>380</v>
      </c>
      <c r="D869" s="467">
        <v>4800</v>
      </c>
      <c r="E869" s="654">
        <v>7234</v>
      </c>
      <c r="F869" s="659">
        <v>187469</v>
      </c>
      <c r="G869" s="453">
        <f t="shared" si="13"/>
        <v>187469</v>
      </c>
      <c r="I869" s="155"/>
    </row>
    <row r="870" spans="1:9" ht="15.75">
      <c r="A870" s="466" t="s">
        <v>1331</v>
      </c>
      <c r="B870" s="467">
        <v>190</v>
      </c>
      <c r="C870" s="467">
        <v>380</v>
      </c>
      <c r="D870" s="467">
        <v>4900</v>
      </c>
      <c r="E870" s="654">
        <v>7396</v>
      </c>
      <c r="F870" s="659">
        <v>191168</v>
      </c>
      <c r="G870" s="453">
        <f t="shared" si="13"/>
        <v>191168</v>
      </c>
      <c r="I870" s="155"/>
    </row>
    <row r="871" spans="1:9" ht="16.5" thickBot="1">
      <c r="A871" s="468" t="s">
        <v>1332</v>
      </c>
      <c r="B871" s="458">
        <v>190</v>
      </c>
      <c r="C871" s="458">
        <v>380</v>
      </c>
      <c r="D871" s="458">
        <v>5000</v>
      </c>
      <c r="E871" s="655">
        <v>7558</v>
      </c>
      <c r="F871" s="659">
        <v>194867</v>
      </c>
      <c r="G871" s="454">
        <f t="shared" si="13"/>
        <v>194867</v>
      </c>
      <c r="I871" s="155"/>
    </row>
    <row r="872" spans="1:9" ht="15.75">
      <c r="A872" s="464" t="s">
        <v>1333</v>
      </c>
      <c r="B872" s="465">
        <v>80</v>
      </c>
      <c r="C872" s="465">
        <v>260</v>
      </c>
      <c r="D872" s="465">
        <v>800</v>
      </c>
      <c r="E872" s="653">
        <v>935</v>
      </c>
      <c r="F872" s="659">
        <v>35403</v>
      </c>
      <c r="G872" s="452">
        <f t="shared" si="13"/>
        <v>35403</v>
      </c>
      <c r="I872" s="155"/>
    </row>
    <row r="873" spans="1:9" ht="15.75">
      <c r="A873" s="466" t="s">
        <v>1334</v>
      </c>
      <c r="B873" s="467">
        <v>80</v>
      </c>
      <c r="C873" s="467">
        <v>260</v>
      </c>
      <c r="D873" s="467">
        <v>900</v>
      </c>
      <c r="E873" s="654">
        <v>1169</v>
      </c>
      <c r="F873" s="659">
        <v>38962</v>
      </c>
      <c r="G873" s="453">
        <f t="shared" si="13"/>
        <v>38962</v>
      </c>
      <c r="I873" s="155"/>
    </row>
    <row r="874" spans="1:9" ht="15.75">
      <c r="A874" s="466" t="s">
        <v>1335</v>
      </c>
      <c r="B874" s="467">
        <v>80</v>
      </c>
      <c r="C874" s="467">
        <v>260</v>
      </c>
      <c r="D874" s="467">
        <v>1000</v>
      </c>
      <c r="E874" s="654">
        <v>1403</v>
      </c>
      <c r="F874" s="659">
        <v>42521</v>
      </c>
      <c r="G874" s="453">
        <f t="shared" si="13"/>
        <v>42521</v>
      </c>
      <c r="H874" s="472"/>
      <c r="I874" s="155"/>
    </row>
    <row r="875" spans="1:9" ht="15.75">
      <c r="A875" s="466" t="s">
        <v>1336</v>
      </c>
      <c r="B875" s="467">
        <v>80</v>
      </c>
      <c r="C875" s="467">
        <v>260</v>
      </c>
      <c r="D875" s="467">
        <v>1100</v>
      </c>
      <c r="E875" s="654">
        <v>1636</v>
      </c>
      <c r="F875" s="659">
        <v>46081</v>
      </c>
      <c r="G875" s="453">
        <f t="shared" si="13"/>
        <v>46081</v>
      </c>
      <c r="I875" s="155"/>
    </row>
    <row r="876" spans="1:9" ht="15.75">
      <c r="A876" s="466" t="s">
        <v>1337</v>
      </c>
      <c r="B876" s="467">
        <v>80</v>
      </c>
      <c r="C876" s="467">
        <v>260</v>
      </c>
      <c r="D876" s="467">
        <v>1200</v>
      </c>
      <c r="E876" s="654">
        <v>1870</v>
      </c>
      <c r="F876" s="659">
        <v>49640</v>
      </c>
      <c r="G876" s="453">
        <f t="shared" si="13"/>
        <v>49640</v>
      </c>
      <c r="I876" s="155"/>
    </row>
    <row r="877" spans="1:9" ht="15.75">
      <c r="A877" s="466" t="s">
        <v>1338</v>
      </c>
      <c r="B877" s="467">
        <v>80</v>
      </c>
      <c r="C877" s="467">
        <v>260</v>
      </c>
      <c r="D877" s="467">
        <v>1300</v>
      </c>
      <c r="E877" s="654">
        <v>2104</v>
      </c>
      <c r="F877" s="659">
        <v>53199</v>
      </c>
      <c r="G877" s="453">
        <f t="shared" si="13"/>
        <v>53199</v>
      </c>
      <c r="I877" s="155"/>
    </row>
    <row r="878" spans="1:9" ht="15.75">
      <c r="A878" s="466" t="s">
        <v>1339</v>
      </c>
      <c r="B878" s="467">
        <v>80</v>
      </c>
      <c r="C878" s="467">
        <v>260</v>
      </c>
      <c r="D878" s="467">
        <v>1400</v>
      </c>
      <c r="E878" s="654">
        <v>2338</v>
      </c>
      <c r="F878" s="659">
        <v>56758</v>
      </c>
      <c r="G878" s="453">
        <f t="shared" si="13"/>
        <v>56758</v>
      </c>
      <c r="I878" s="155"/>
    </row>
    <row r="879" spans="1:9" ht="15.75">
      <c r="A879" s="466" t="s">
        <v>1340</v>
      </c>
      <c r="B879" s="467">
        <v>80</v>
      </c>
      <c r="C879" s="467">
        <v>260</v>
      </c>
      <c r="D879" s="467">
        <v>1500</v>
      </c>
      <c r="E879" s="654">
        <v>2571</v>
      </c>
      <c r="F879" s="659">
        <v>60318</v>
      </c>
      <c r="G879" s="453">
        <f t="shared" si="13"/>
        <v>60318</v>
      </c>
      <c r="I879" s="155"/>
    </row>
    <row r="880" spans="1:9" ht="15.75">
      <c r="A880" s="466" t="s">
        <v>1341</v>
      </c>
      <c r="B880" s="467">
        <v>80</v>
      </c>
      <c r="C880" s="467">
        <v>260</v>
      </c>
      <c r="D880" s="467">
        <v>1600</v>
      </c>
      <c r="E880" s="654">
        <v>2805</v>
      </c>
      <c r="F880" s="659">
        <v>63877</v>
      </c>
      <c r="G880" s="453">
        <f t="shared" si="13"/>
        <v>63877</v>
      </c>
      <c r="I880" s="155"/>
    </row>
    <row r="881" spans="1:9" ht="15.75">
      <c r="A881" s="466" t="s">
        <v>1342</v>
      </c>
      <c r="B881" s="467">
        <v>80</v>
      </c>
      <c r="C881" s="467">
        <v>260</v>
      </c>
      <c r="D881" s="467">
        <v>1700</v>
      </c>
      <c r="E881" s="654">
        <v>3039</v>
      </c>
      <c r="F881" s="659">
        <v>67436</v>
      </c>
      <c r="G881" s="453">
        <f t="shared" si="13"/>
        <v>67436</v>
      </c>
      <c r="I881" s="155"/>
    </row>
    <row r="882" spans="1:9" ht="15.75">
      <c r="A882" s="466" t="s">
        <v>1343</v>
      </c>
      <c r="B882" s="467">
        <v>80</v>
      </c>
      <c r="C882" s="467">
        <v>260</v>
      </c>
      <c r="D882" s="467">
        <v>1800</v>
      </c>
      <c r="E882" s="654">
        <v>3273</v>
      </c>
      <c r="F882" s="659">
        <v>70996</v>
      </c>
      <c r="G882" s="453">
        <f t="shared" si="13"/>
        <v>70996</v>
      </c>
      <c r="I882" s="155"/>
    </row>
    <row r="883" spans="1:9" ht="15.75">
      <c r="A883" s="466" t="s">
        <v>1344</v>
      </c>
      <c r="B883" s="467">
        <v>80</v>
      </c>
      <c r="C883" s="467">
        <v>260</v>
      </c>
      <c r="D883" s="467">
        <v>1900</v>
      </c>
      <c r="E883" s="654">
        <v>3506</v>
      </c>
      <c r="F883" s="659">
        <v>74555</v>
      </c>
      <c r="G883" s="453">
        <f t="shared" si="13"/>
        <v>74555</v>
      </c>
      <c r="I883" s="155"/>
    </row>
    <row r="884" spans="1:9" ht="15.75">
      <c r="A884" s="466" t="s">
        <v>1345</v>
      </c>
      <c r="B884" s="467">
        <v>80</v>
      </c>
      <c r="C884" s="467">
        <v>260</v>
      </c>
      <c r="D884" s="467">
        <v>2000</v>
      </c>
      <c r="E884" s="654">
        <v>3740</v>
      </c>
      <c r="F884" s="659">
        <v>78114</v>
      </c>
      <c r="G884" s="453">
        <f t="shared" si="13"/>
        <v>78114</v>
      </c>
      <c r="I884" s="155"/>
    </row>
    <row r="885" spans="1:9" ht="15.75">
      <c r="A885" s="466" t="s">
        <v>1346</v>
      </c>
      <c r="B885" s="467">
        <v>80</v>
      </c>
      <c r="C885" s="467">
        <v>260</v>
      </c>
      <c r="D885" s="467">
        <v>2100</v>
      </c>
      <c r="E885" s="654">
        <v>3974</v>
      </c>
      <c r="F885" s="659">
        <v>81674</v>
      </c>
      <c r="G885" s="453">
        <f t="shared" si="13"/>
        <v>81674</v>
      </c>
      <c r="I885" s="155"/>
    </row>
    <row r="886" spans="1:9" ht="15.75">
      <c r="A886" s="466" t="s">
        <v>1347</v>
      </c>
      <c r="B886" s="467">
        <v>80</v>
      </c>
      <c r="C886" s="467">
        <v>260</v>
      </c>
      <c r="D886" s="467">
        <v>2200</v>
      </c>
      <c r="E886" s="654">
        <v>4208</v>
      </c>
      <c r="F886" s="659">
        <v>85233</v>
      </c>
      <c r="G886" s="453">
        <f t="shared" si="13"/>
        <v>85233</v>
      </c>
      <c r="I886" s="155"/>
    </row>
    <row r="887" spans="1:9" ht="15.75">
      <c r="A887" s="466" t="s">
        <v>1348</v>
      </c>
      <c r="B887" s="467">
        <v>80</v>
      </c>
      <c r="C887" s="467">
        <v>260</v>
      </c>
      <c r="D887" s="467">
        <v>2300</v>
      </c>
      <c r="E887" s="654">
        <v>4441</v>
      </c>
      <c r="F887" s="659">
        <v>88792</v>
      </c>
      <c r="G887" s="453">
        <f t="shared" si="13"/>
        <v>88792</v>
      </c>
      <c r="I887" s="155"/>
    </row>
    <row r="888" spans="1:9" ht="15.75">
      <c r="A888" s="466" t="s">
        <v>1349</v>
      </c>
      <c r="B888" s="467">
        <v>80</v>
      </c>
      <c r="C888" s="467">
        <v>260</v>
      </c>
      <c r="D888" s="467">
        <v>2400</v>
      </c>
      <c r="E888" s="654">
        <v>4675</v>
      </c>
      <c r="F888" s="659">
        <v>92352</v>
      </c>
      <c r="G888" s="453">
        <f t="shared" si="13"/>
        <v>92352</v>
      </c>
      <c r="I888" s="155"/>
    </row>
    <row r="889" spans="1:9" ht="15.75">
      <c r="A889" s="466" t="s">
        <v>1350</v>
      </c>
      <c r="B889" s="467">
        <v>80</v>
      </c>
      <c r="C889" s="467">
        <v>260</v>
      </c>
      <c r="D889" s="467">
        <v>2500</v>
      </c>
      <c r="E889" s="654">
        <v>4909</v>
      </c>
      <c r="F889" s="659">
        <v>95911</v>
      </c>
      <c r="G889" s="453">
        <f t="shared" si="13"/>
        <v>95911</v>
      </c>
      <c r="I889" s="155"/>
    </row>
    <row r="890" spans="1:9" ht="15.75">
      <c r="A890" s="466" t="s">
        <v>1351</v>
      </c>
      <c r="B890" s="467">
        <v>80</v>
      </c>
      <c r="C890" s="467">
        <v>260</v>
      </c>
      <c r="D890" s="467">
        <v>2600</v>
      </c>
      <c r="E890" s="654">
        <v>5143</v>
      </c>
      <c r="F890" s="659">
        <v>99470</v>
      </c>
      <c r="G890" s="453">
        <f t="shared" si="13"/>
        <v>99470</v>
      </c>
      <c r="I890" s="155"/>
    </row>
    <row r="891" spans="1:9" ht="15.75">
      <c r="A891" s="466" t="s">
        <v>1352</v>
      </c>
      <c r="B891" s="467">
        <v>80</v>
      </c>
      <c r="C891" s="467">
        <v>260</v>
      </c>
      <c r="D891" s="467">
        <v>2700</v>
      </c>
      <c r="E891" s="654">
        <v>5376</v>
      </c>
      <c r="F891" s="659">
        <v>103029</v>
      </c>
      <c r="G891" s="453">
        <f t="shared" si="13"/>
        <v>103029</v>
      </c>
      <c r="I891" s="155"/>
    </row>
    <row r="892" spans="1:9" ht="15.75">
      <c r="A892" s="466" t="s">
        <v>1353</v>
      </c>
      <c r="B892" s="467">
        <v>80</v>
      </c>
      <c r="C892" s="467">
        <v>260</v>
      </c>
      <c r="D892" s="467">
        <v>2800</v>
      </c>
      <c r="E892" s="654">
        <v>5610</v>
      </c>
      <c r="F892" s="659">
        <v>106589</v>
      </c>
      <c r="G892" s="453">
        <f t="shared" si="13"/>
        <v>106589</v>
      </c>
      <c r="I892" s="155"/>
    </row>
    <row r="893" spans="1:9" ht="15.75">
      <c r="A893" s="466" t="s">
        <v>1354</v>
      </c>
      <c r="B893" s="467">
        <v>80</v>
      </c>
      <c r="C893" s="467">
        <v>260</v>
      </c>
      <c r="D893" s="467">
        <v>2900</v>
      </c>
      <c r="E893" s="654">
        <v>5844</v>
      </c>
      <c r="F893" s="659">
        <v>110148</v>
      </c>
      <c r="G893" s="453">
        <f t="shared" si="13"/>
        <v>110148</v>
      </c>
      <c r="I893" s="155"/>
    </row>
    <row r="894" spans="1:9" ht="15.75">
      <c r="A894" s="466" t="s">
        <v>1355</v>
      </c>
      <c r="B894" s="467">
        <v>80</v>
      </c>
      <c r="C894" s="467">
        <v>260</v>
      </c>
      <c r="D894" s="467">
        <v>3000</v>
      </c>
      <c r="E894" s="654">
        <v>6078</v>
      </c>
      <c r="F894" s="659">
        <v>113707</v>
      </c>
      <c r="G894" s="453">
        <f t="shared" si="13"/>
        <v>113707</v>
      </c>
      <c r="I894" s="155"/>
    </row>
    <row r="895" spans="1:9" ht="15.75">
      <c r="A895" s="466" t="s">
        <v>1356</v>
      </c>
      <c r="B895" s="467">
        <v>80</v>
      </c>
      <c r="C895" s="467">
        <v>260</v>
      </c>
      <c r="D895" s="467">
        <v>3100</v>
      </c>
      <c r="E895" s="654">
        <v>6311</v>
      </c>
      <c r="F895" s="659">
        <v>117267</v>
      </c>
      <c r="G895" s="453">
        <f t="shared" si="13"/>
        <v>117267</v>
      </c>
      <c r="I895" s="155"/>
    </row>
    <row r="896" spans="1:9" ht="15.75">
      <c r="A896" s="466" t="s">
        <v>1357</v>
      </c>
      <c r="B896" s="467">
        <v>80</v>
      </c>
      <c r="C896" s="467">
        <v>260</v>
      </c>
      <c r="D896" s="467">
        <v>3200</v>
      </c>
      <c r="E896" s="654">
        <v>6545</v>
      </c>
      <c r="F896" s="659">
        <v>120826</v>
      </c>
      <c r="G896" s="453">
        <f t="shared" si="13"/>
        <v>120826</v>
      </c>
      <c r="I896" s="155"/>
    </row>
    <row r="897" spans="1:9" ht="15.75">
      <c r="A897" s="466" t="s">
        <v>1358</v>
      </c>
      <c r="B897" s="467">
        <v>80</v>
      </c>
      <c r="C897" s="467">
        <v>260</v>
      </c>
      <c r="D897" s="467">
        <v>3300</v>
      </c>
      <c r="E897" s="654">
        <v>6779</v>
      </c>
      <c r="F897" s="659">
        <v>124385</v>
      </c>
      <c r="G897" s="453">
        <f t="shared" si="13"/>
        <v>124385</v>
      </c>
      <c r="I897" s="155"/>
    </row>
    <row r="898" spans="1:9" ht="15.75">
      <c r="A898" s="466" t="s">
        <v>1359</v>
      </c>
      <c r="B898" s="467">
        <v>80</v>
      </c>
      <c r="C898" s="467">
        <v>260</v>
      </c>
      <c r="D898" s="467">
        <v>3400</v>
      </c>
      <c r="E898" s="654">
        <v>7013</v>
      </c>
      <c r="F898" s="659">
        <v>127945</v>
      </c>
      <c r="G898" s="453">
        <f t="shared" si="13"/>
        <v>127945</v>
      </c>
      <c r="I898" s="155"/>
    </row>
    <row r="899" spans="1:9" ht="15.75">
      <c r="A899" s="466" t="s">
        <v>1360</v>
      </c>
      <c r="B899" s="467">
        <v>80</v>
      </c>
      <c r="C899" s="467">
        <v>260</v>
      </c>
      <c r="D899" s="467">
        <v>3500</v>
      </c>
      <c r="E899" s="654">
        <v>7246</v>
      </c>
      <c r="F899" s="659">
        <v>131504</v>
      </c>
      <c r="G899" s="453">
        <f t="shared" si="13"/>
        <v>131504</v>
      </c>
      <c r="I899" s="155"/>
    </row>
    <row r="900" spans="1:9" ht="15.75">
      <c r="A900" s="466" t="s">
        <v>1361</v>
      </c>
      <c r="B900" s="467">
        <v>80</v>
      </c>
      <c r="C900" s="467">
        <v>260</v>
      </c>
      <c r="D900" s="467">
        <v>3600</v>
      </c>
      <c r="E900" s="654">
        <v>7480</v>
      </c>
      <c r="F900" s="659">
        <v>135063</v>
      </c>
      <c r="G900" s="453">
        <f t="shared" si="13"/>
        <v>135063</v>
      </c>
      <c r="I900" s="155"/>
    </row>
    <row r="901" spans="1:9" ht="15.75">
      <c r="A901" s="466" t="s">
        <v>1362</v>
      </c>
      <c r="B901" s="467">
        <v>80</v>
      </c>
      <c r="C901" s="467">
        <v>260</v>
      </c>
      <c r="D901" s="467">
        <v>3700</v>
      </c>
      <c r="E901" s="654">
        <v>7714</v>
      </c>
      <c r="F901" s="659">
        <v>138623</v>
      </c>
      <c r="G901" s="453">
        <f t="shared" si="13"/>
        <v>138623</v>
      </c>
      <c r="I901" s="155"/>
    </row>
    <row r="902" spans="1:9" ht="16.5" thickBot="1">
      <c r="A902" s="468" t="s">
        <v>1363</v>
      </c>
      <c r="B902" s="661">
        <v>80</v>
      </c>
      <c r="C902" s="661">
        <v>260</v>
      </c>
      <c r="D902" s="661">
        <v>3800</v>
      </c>
      <c r="E902" s="655">
        <v>7948</v>
      </c>
      <c r="F902" s="659">
        <v>142182</v>
      </c>
      <c r="G902" s="454">
        <f t="shared" si="13"/>
        <v>142182</v>
      </c>
      <c r="I902" s="155"/>
    </row>
    <row r="903" spans="1:9" ht="15.75">
      <c r="A903" s="464" t="s">
        <v>1364</v>
      </c>
      <c r="B903" s="465">
        <v>80</v>
      </c>
      <c r="C903" s="465">
        <v>300</v>
      </c>
      <c r="D903" s="465">
        <v>800</v>
      </c>
      <c r="E903" s="653">
        <v>1140</v>
      </c>
      <c r="F903" s="659">
        <v>39130</v>
      </c>
      <c r="G903" s="452">
        <f t="shared" si="13"/>
        <v>39130</v>
      </c>
      <c r="I903" s="155"/>
    </row>
    <row r="904" spans="1:9" ht="15.75">
      <c r="A904" s="466" t="s">
        <v>1365</v>
      </c>
      <c r="B904" s="467">
        <v>80</v>
      </c>
      <c r="C904" s="467">
        <v>300</v>
      </c>
      <c r="D904" s="467">
        <v>900</v>
      </c>
      <c r="E904" s="654">
        <v>1425</v>
      </c>
      <c r="F904" s="659">
        <v>43116</v>
      </c>
      <c r="G904" s="453">
        <f t="shared" si="13"/>
        <v>43116</v>
      </c>
      <c r="I904" s="155"/>
    </row>
    <row r="905" spans="1:9" ht="15.75">
      <c r="A905" s="466" t="s">
        <v>1366</v>
      </c>
      <c r="B905" s="467">
        <v>80</v>
      </c>
      <c r="C905" s="467">
        <v>300</v>
      </c>
      <c r="D905" s="467">
        <v>1000</v>
      </c>
      <c r="E905" s="654">
        <v>1710</v>
      </c>
      <c r="F905" s="659">
        <v>47103</v>
      </c>
      <c r="G905" s="453">
        <f t="shared" si="13"/>
        <v>47103</v>
      </c>
      <c r="I905" s="155"/>
    </row>
    <row r="906" spans="1:9" ht="15.75">
      <c r="A906" s="466" t="s">
        <v>1367</v>
      </c>
      <c r="B906" s="467">
        <v>80</v>
      </c>
      <c r="C906" s="467">
        <v>300</v>
      </c>
      <c r="D906" s="467">
        <v>1100</v>
      </c>
      <c r="E906" s="654">
        <v>1995</v>
      </c>
      <c r="F906" s="659">
        <v>51089</v>
      </c>
      <c r="G906" s="453">
        <f t="shared" si="13"/>
        <v>51089</v>
      </c>
      <c r="I906" s="155"/>
    </row>
    <row r="907" spans="1:9" ht="15.75">
      <c r="A907" s="466" t="s">
        <v>1368</v>
      </c>
      <c r="B907" s="467">
        <v>80</v>
      </c>
      <c r="C907" s="467">
        <v>300</v>
      </c>
      <c r="D907" s="467">
        <v>1200</v>
      </c>
      <c r="E907" s="654">
        <v>2280</v>
      </c>
      <c r="F907" s="659">
        <v>55075</v>
      </c>
      <c r="G907" s="453">
        <f t="shared" si="13"/>
        <v>55075</v>
      </c>
      <c r="I907" s="155"/>
    </row>
    <row r="908" spans="1:9" ht="15.75">
      <c r="A908" s="466" t="s">
        <v>1369</v>
      </c>
      <c r="B908" s="467">
        <v>80</v>
      </c>
      <c r="C908" s="467">
        <v>300</v>
      </c>
      <c r="D908" s="467">
        <v>1300</v>
      </c>
      <c r="E908" s="654">
        <v>2565</v>
      </c>
      <c r="F908" s="659">
        <v>59061</v>
      </c>
      <c r="G908" s="453">
        <f t="shared" si="13"/>
        <v>59061</v>
      </c>
      <c r="I908" s="155"/>
    </row>
    <row r="909" spans="1:9" ht="15.75">
      <c r="A909" s="466" t="s">
        <v>1370</v>
      </c>
      <c r="B909" s="467">
        <v>80</v>
      </c>
      <c r="C909" s="467">
        <v>300</v>
      </c>
      <c r="D909" s="467">
        <v>1400</v>
      </c>
      <c r="E909" s="654">
        <v>2850</v>
      </c>
      <c r="F909" s="659">
        <v>63048</v>
      </c>
      <c r="G909" s="453">
        <f t="shared" ref="G909:G972" si="14">(F909-F909*$B$4)</f>
        <v>63048</v>
      </c>
      <c r="I909" s="155"/>
    </row>
    <row r="910" spans="1:9" ht="15.75">
      <c r="A910" s="466" t="s">
        <v>1371</v>
      </c>
      <c r="B910" s="467">
        <v>80</v>
      </c>
      <c r="C910" s="467">
        <v>300</v>
      </c>
      <c r="D910" s="467">
        <v>1500</v>
      </c>
      <c r="E910" s="654">
        <v>3135</v>
      </c>
      <c r="F910" s="659">
        <v>67034</v>
      </c>
      <c r="G910" s="453">
        <f t="shared" si="14"/>
        <v>67034</v>
      </c>
      <c r="I910" s="155"/>
    </row>
    <row r="911" spans="1:9" ht="15.75">
      <c r="A911" s="466" t="s">
        <v>1372</v>
      </c>
      <c r="B911" s="467">
        <v>80</v>
      </c>
      <c r="C911" s="467">
        <v>300</v>
      </c>
      <c r="D911" s="467">
        <v>1600</v>
      </c>
      <c r="E911" s="654">
        <v>3420</v>
      </c>
      <c r="F911" s="659">
        <v>71020</v>
      </c>
      <c r="G911" s="453">
        <f t="shared" si="14"/>
        <v>71020</v>
      </c>
      <c r="I911" s="155"/>
    </row>
    <row r="912" spans="1:9" ht="15.75">
      <c r="A912" s="466" t="s">
        <v>1373</v>
      </c>
      <c r="B912" s="467">
        <v>80</v>
      </c>
      <c r="C912" s="467">
        <v>300</v>
      </c>
      <c r="D912" s="467">
        <v>1700</v>
      </c>
      <c r="E912" s="654">
        <v>3705</v>
      </c>
      <c r="F912" s="659">
        <v>75007</v>
      </c>
      <c r="G912" s="453">
        <f t="shared" si="14"/>
        <v>75007</v>
      </c>
      <c r="I912" s="155"/>
    </row>
    <row r="913" spans="1:9" ht="15.75">
      <c r="A913" s="466" t="s">
        <v>1374</v>
      </c>
      <c r="B913" s="467">
        <v>80</v>
      </c>
      <c r="C913" s="467">
        <v>300</v>
      </c>
      <c r="D913" s="467">
        <v>1800</v>
      </c>
      <c r="E913" s="654">
        <v>3990</v>
      </c>
      <c r="F913" s="659">
        <v>78993</v>
      </c>
      <c r="G913" s="453">
        <f t="shared" si="14"/>
        <v>78993</v>
      </c>
      <c r="I913" s="155"/>
    </row>
    <row r="914" spans="1:9" ht="15.75">
      <c r="A914" s="466" t="s">
        <v>1375</v>
      </c>
      <c r="B914" s="467">
        <v>80</v>
      </c>
      <c r="C914" s="467">
        <v>300</v>
      </c>
      <c r="D914" s="467">
        <v>1900</v>
      </c>
      <c r="E914" s="654">
        <v>4275</v>
      </c>
      <c r="F914" s="659">
        <v>82979</v>
      </c>
      <c r="G914" s="453">
        <f t="shared" si="14"/>
        <v>82979</v>
      </c>
      <c r="I914" s="155"/>
    </row>
    <row r="915" spans="1:9" ht="15.75">
      <c r="A915" s="466" t="s">
        <v>1376</v>
      </c>
      <c r="B915" s="467">
        <v>80</v>
      </c>
      <c r="C915" s="467">
        <v>300</v>
      </c>
      <c r="D915" s="467">
        <v>2000</v>
      </c>
      <c r="E915" s="654">
        <v>4560</v>
      </c>
      <c r="F915" s="659">
        <v>86966</v>
      </c>
      <c r="G915" s="453">
        <f t="shared" si="14"/>
        <v>86966</v>
      </c>
      <c r="I915" s="155"/>
    </row>
    <row r="916" spans="1:9" ht="15.75">
      <c r="A916" s="466" t="s">
        <v>1377</v>
      </c>
      <c r="B916" s="467">
        <v>80</v>
      </c>
      <c r="C916" s="467">
        <v>300</v>
      </c>
      <c r="D916" s="467">
        <v>2100</v>
      </c>
      <c r="E916" s="654">
        <v>4845</v>
      </c>
      <c r="F916" s="659">
        <v>90952</v>
      </c>
      <c r="G916" s="453">
        <f t="shared" si="14"/>
        <v>90952</v>
      </c>
      <c r="I916" s="155"/>
    </row>
    <row r="917" spans="1:9" ht="15.75">
      <c r="A917" s="466" t="s">
        <v>1378</v>
      </c>
      <c r="B917" s="467">
        <v>80</v>
      </c>
      <c r="C917" s="467">
        <v>300</v>
      </c>
      <c r="D917" s="467">
        <v>2200</v>
      </c>
      <c r="E917" s="654">
        <v>5130</v>
      </c>
      <c r="F917" s="659">
        <v>94938</v>
      </c>
      <c r="G917" s="453">
        <f t="shared" si="14"/>
        <v>94938</v>
      </c>
      <c r="I917" s="155"/>
    </row>
    <row r="918" spans="1:9" ht="15.75">
      <c r="A918" s="466" t="s">
        <v>1379</v>
      </c>
      <c r="B918" s="467">
        <v>80</v>
      </c>
      <c r="C918" s="467">
        <v>300</v>
      </c>
      <c r="D918" s="467">
        <v>2300</v>
      </c>
      <c r="E918" s="654">
        <v>5415</v>
      </c>
      <c r="F918" s="659">
        <v>98924</v>
      </c>
      <c r="G918" s="453">
        <f t="shared" si="14"/>
        <v>98924</v>
      </c>
      <c r="I918" s="155"/>
    </row>
    <row r="919" spans="1:9" ht="15.75">
      <c r="A919" s="466" t="s">
        <v>1380</v>
      </c>
      <c r="B919" s="467">
        <v>80</v>
      </c>
      <c r="C919" s="467">
        <v>300</v>
      </c>
      <c r="D919" s="467">
        <v>2400</v>
      </c>
      <c r="E919" s="654">
        <v>5700</v>
      </c>
      <c r="F919" s="659">
        <v>102911</v>
      </c>
      <c r="G919" s="453">
        <f t="shared" si="14"/>
        <v>102911</v>
      </c>
      <c r="I919" s="155"/>
    </row>
    <row r="920" spans="1:9" ht="15.75">
      <c r="A920" s="466" t="s">
        <v>1381</v>
      </c>
      <c r="B920" s="467">
        <v>80</v>
      </c>
      <c r="C920" s="467">
        <v>300</v>
      </c>
      <c r="D920" s="467">
        <v>2500</v>
      </c>
      <c r="E920" s="654">
        <v>5985</v>
      </c>
      <c r="F920" s="659">
        <v>106897</v>
      </c>
      <c r="G920" s="453">
        <f t="shared" si="14"/>
        <v>106897</v>
      </c>
      <c r="I920" s="155"/>
    </row>
    <row r="921" spans="1:9" ht="15.75">
      <c r="A921" s="466" t="s">
        <v>1382</v>
      </c>
      <c r="B921" s="467">
        <v>80</v>
      </c>
      <c r="C921" s="467">
        <v>300</v>
      </c>
      <c r="D921" s="467">
        <v>2600</v>
      </c>
      <c r="E921" s="654">
        <v>6270</v>
      </c>
      <c r="F921" s="659">
        <v>110883</v>
      </c>
      <c r="G921" s="453">
        <f t="shared" si="14"/>
        <v>110883</v>
      </c>
      <c r="I921" s="155"/>
    </row>
    <row r="922" spans="1:9" ht="15.75">
      <c r="A922" s="466" t="s">
        <v>1383</v>
      </c>
      <c r="B922" s="467">
        <v>80</v>
      </c>
      <c r="C922" s="467">
        <v>300</v>
      </c>
      <c r="D922" s="467">
        <v>2700</v>
      </c>
      <c r="E922" s="654">
        <v>6555</v>
      </c>
      <c r="F922" s="659">
        <v>114870</v>
      </c>
      <c r="G922" s="453">
        <f t="shared" si="14"/>
        <v>114870</v>
      </c>
      <c r="I922" s="155"/>
    </row>
    <row r="923" spans="1:9" ht="15.75">
      <c r="A923" s="466" t="s">
        <v>1384</v>
      </c>
      <c r="B923" s="467">
        <v>80</v>
      </c>
      <c r="C923" s="467">
        <v>300</v>
      </c>
      <c r="D923" s="467">
        <v>2800</v>
      </c>
      <c r="E923" s="654">
        <v>6840</v>
      </c>
      <c r="F923" s="659">
        <v>118856</v>
      </c>
      <c r="G923" s="453">
        <f t="shared" si="14"/>
        <v>118856</v>
      </c>
      <c r="I923" s="155"/>
    </row>
    <row r="924" spans="1:9" ht="15.75">
      <c r="A924" s="466" t="s">
        <v>1385</v>
      </c>
      <c r="B924" s="467">
        <v>80</v>
      </c>
      <c r="C924" s="467">
        <v>300</v>
      </c>
      <c r="D924" s="467">
        <v>2900</v>
      </c>
      <c r="E924" s="654">
        <v>7125</v>
      </c>
      <c r="F924" s="659">
        <v>122842</v>
      </c>
      <c r="G924" s="453">
        <f t="shared" si="14"/>
        <v>122842</v>
      </c>
      <c r="I924" s="155"/>
    </row>
    <row r="925" spans="1:9" ht="15.75">
      <c r="A925" s="466" t="s">
        <v>1386</v>
      </c>
      <c r="B925" s="467">
        <v>80</v>
      </c>
      <c r="C925" s="467">
        <v>300</v>
      </c>
      <c r="D925" s="467">
        <v>3000</v>
      </c>
      <c r="E925" s="654">
        <v>7410</v>
      </c>
      <c r="F925" s="659">
        <v>126828</v>
      </c>
      <c r="G925" s="453">
        <f t="shared" si="14"/>
        <v>126828</v>
      </c>
      <c r="I925" s="155"/>
    </row>
    <row r="926" spans="1:9" ht="15.75">
      <c r="A926" s="466" t="s">
        <v>1387</v>
      </c>
      <c r="B926" s="467">
        <v>80</v>
      </c>
      <c r="C926" s="467">
        <v>300</v>
      </c>
      <c r="D926" s="467">
        <v>3100</v>
      </c>
      <c r="E926" s="654">
        <v>7695</v>
      </c>
      <c r="F926" s="659">
        <v>130815</v>
      </c>
      <c r="G926" s="453">
        <f t="shared" si="14"/>
        <v>130815</v>
      </c>
      <c r="I926" s="155"/>
    </row>
    <row r="927" spans="1:9" ht="15.75">
      <c r="A927" s="466" t="s">
        <v>1388</v>
      </c>
      <c r="B927" s="467">
        <v>80</v>
      </c>
      <c r="C927" s="467">
        <v>300</v>
      </c>
      <c r="D927" s="467">
        <v>3200</v>
      </c>
      <c r="E927" s="654">
        <v>7980</v>
      </c>
      <c r="F927" s="659">
        <v>134801</v>
      </c>
      <c r="G927" s="453">
        <f t="shared" si="14"/>
        <v>134801</v>
      </c>
      <c r="I927" s="155"/>
    </row>
    <row r="928" spans="1:9" ht="15.75">
      <c r="A928" s="466" t="s">
        <v>1389</v>
      </c>
      <c r="B928" s="467">
        <v>80</v>
      </c>
      <c r="C928" s="467">
        <v>300</v>
      </c>
      <c r="D928" s="467">
        <v>3300</v>
      </c>
      <c r="E928" s="654">
        <v>8265</v>
      </c>
      <c r="F928" s="659">
        <v>138787</v>
      </c>
      <c r="G928" s="453">
        <f t="shared" si="14"/>
        <v>138787</v>
      </c>
      <c r="I928" s="155"/>
    </row>
    <row r="929" spans="1:9" ht="15.75">
      <c r="A929" s="466" t="s">
        <v>1390</v>
      </c>
      <c r="B929" s="467">
        <v>80</v>
      </c>
      <c r="C929" s="467">
        <v>300</v>
      </c>
      <c r="D929" s="467">
        <v>3400</v>
      </c>
      <c r="E929" s="654">
        <v>8550</v>
      </c>
      <c r="F929" s="659">
        <v>142774</v>
      </c>
      <c r="G929" s="453">
        <f t="shared" si="14"/>
        <v>142774</v>
      </c>
      <c r="I929" s="155"/>
    </row>
    <row r="930" spans="1:9" ht="15.75">
      <c r="A930" s="466" t="s">
        <v>1391</v>
      </c>
      <c r="B930" s="467">
        <v>80</v>
      </c>
      <c r="C930" s="467">
        <v>300</v>
      </c>
      <c r="D930" s="467">
        <v>3500</v>
      </c>
      <c r="E930" s="654">
        <v>8835</v>
      </c>
      <c r="F930" s="659">
        <v>146760</v>
      </c>
      <c r="G930" s="453">
        <f t="shared" si="14"/>
        <v>146760</v>
      </c>
      <c r="I930" s="155"/>
    </row>
    <row r="931" spans="1:9" ht="16.5" thickBot="1">
      <c r="A931" s="468" t="s">
        <v>1392</v>
      </c>
      <c r="B931" s="661">
        <v>80</v>
      </c>
      <c r="C931" s="661">
        <v>300</v>
      </c>
      <c r="D931" s="661">
        <v>3600</v>
      </c>
      <c r="E931" s="655">
        <v>9120</v>
      </c>
      <c r="F931" s="659">
        <v>150746</v>
      </c>
      <c r="G931" s="454">
        <f t="shared" si="14"/>
        <v>150746</v>
      </c>
      <c r="I931" s="155"/>
    </row>
    <row r="932" spans="1:9" ht="15.75">
      <c r="A932" s="464" t="s">
        <v>1393</v>
      </c>
      <c r="B932" s="465">
        <v>80</v>
      </c>
      <c r="C932" s="465">
        <v>380</v>
      </c>
      <c r="D932" s="465">
        <v>800</v>
      </c>
      <c r="E932" s="653">
        <v>1309</v>
      </c>
      <c r="F932" s="659">
        <v>44025</v>
      </c>
      <c r="G932" s="452">
        <f t="shared" si="14"/>
        <v>44025</v>
      </c>
      <c r="I932" s="155"/>
    </row>
    <row r="933" spans="1:9" ht="15.75">
      <c r="A933" s="466" t="s">
        <v>1394</v>
      </c>
      <c r="B933" s="467">
        <v>80</v>
      </c>
      <c r="C933" s="467">
        <v>380</v>
      </c>
      <c r="D933" s="467">
        <v>900</v>
      </c>
      <c r="E933" s="654">
        <v>1636</v>
      </c>
      <c r="F933" s="659">
        <v>48544</v>
      </c>
      <c r="G933" s="453">
        <f t="shared" si="14"/>
        <v>48544</v>
      </c>
      <c r="I933" s="155"/>
    </row>
    <row r="934" spans="1:9" ht="15.75">
      <c r="A934" s="466" t="s">
        <v>1395</v>
      </c>
      <c r="B934" s="467">
        <v>80</v>
      </c>
      <c r="C934" s="467">
        <v>380</v>
      </c>
      <c r="D934" s="467">
        <v>1000</v>
      </c>
      <c r="E934" s="654">
        <v>1964</v>
      </c>
      <c r="F934" s="659">
        <v>53062</v>
      </c>
      <c r="G934" s="453">
        <f t="shared" si="14"/>
        <v>53062</v>
      </c>
      <c r="I934" s="155"/>
    </row>
    <row r="935" spans="1:9" ht="15.75">
      <c r="A935" s="466" t="s">
        <v>1396</v>
      </c>
      <c r="B935" s="467">
        <v>80</v>
      </c>
      <c r="C935" s="467">
        <v>380</v>
      </c>
      <c r="D935" s="467">
        <v>1100</v>
      </c>
      <c r="E935" s="654">
        <v>2291</v>
      </c>
      <c r="F935" s="659">
        <v>57581</v>
      </c>
      <c r="G935" s="453">
        <f t="shared" si="14"/>
        <v>57581</v>
      </c>
      <c r="I935" s="155"/>
    </row>
    <row r="936" spans="1:9" ht="15.75">
      <c r="A936" s="466" t="s">
        <v>1397</v>
      </c>
      <c r="B936" s="467">
        <v>80</v>
      </c>
      <c r="C936" s="467">
        <v>380</v>
      </c>
      <c r="D936" s="467">
        <v>1200</v>
      </c>
      <c r="E936" s="654">
        <v>2618</v>
      </c>
      <c r="F936" s="659">
        <v>62100</v>
      </c>
      <c r="G936" s="453">
        <f t="shared" si="14"/>
        <v>62100</v>
      </c>
      <c r="I936" s="155"/>
    </row>
    <row r="937" spans="1:9" ht="15.75">
      <c r="A937" s="466" t="s">
        <v>1398</v>
      </c>
      <c r="B937" s="467">
        <v>80</v>
      </c>
      <c r="C937" s="467">
        <v>380</v>
      </c>
      <c r="D937" s="467">
        <v>1300</v>
      </c>
      <c r="E937" s="654">
        <v>2945</v>
      </c>
      <c r="F937" s="659">
        <v>66618</v>
      </c>
      <c r="G937" s="453">
        <f t="shared" si="14"/>
        <v>66618</v>
      </c>
      <c r="I937" s="155"/>
    </row>
    <row r="938" spans="1:9" ht="15.75">
      <c r="A938" s="466" t="s">
        <v>1399</v>
      </c>
      <c r="B938" s="467">
        <v>80</v>
      </c>
      <c r="C938" s="467">
        <v>380</v>
      </c>
      <c r="D938" s="467">
        <v>1400</v>
      </c>
      <c r="E938" s="654">
        <v>3273</v>
      </c>
      <c r="F938" s="659">
        <v>71137</v>
      </c>
      <c r="G938" s="453">
        <f t="shared" si="14"/>
        <v>71137</v>
      </c>
      <c r="I938" s="155"/>
    </row>
    <row r="939" spans="1:9" ht="15.75">
      <c r="A939" s="466" t="s">
        <v>1400</v>
      </c>
      <c r="B939" s="467">
        <v>80</v>
      </c>
      <c r="C939" s="467">
        <v>380</v>
      </c>
      <c r="D939" s="467">
        <v>1500</v>
      </c>
      <c r="E939" s="654">
        <v>3800</v>
      </c>
      <c r="F939" s="659">
        <v>75656</v>
      </c>
      <c r="G939" s="453">
        <f t="shared" si="14"/>
        <v>75656</v>
      </c>
      <c r="I939" s="155"/>
    </row>
    <row r="940" spans="1:9" ht="15.75">
      <c r="A940" s="466" t="s">
        <v>1401</v>
      </c>
      <c r="B940" s="467">
        <v>80</v>
      </c>
      <c r="C940" s="467">
        <v>380</v>
      </c>
      <c r="D940" s="467">
        <v>1600</v>
      </c>
      <c r="E940" s="654">
        <v>3927</v>
      </c>
      <c r="F940" s="659">
        <v>80174</v>
      </c>
      <c r="G940" s="453">
        <f t="shared" si="14"/>
        <v>80174</v>
      </c>
      <c r="I940" s="155"/>
    </row>
    <row r="941" spans="1:9" ht="15.75">
      <c r="A941" s="466" t="s">
        <v>1402</v>
      </c>
      <c r="B941" s="467">
        <v>80</v>
      </c>
      <c r="C941" s="467">
        <v>380</v>
      </c>
      <c r="D941" s="467">
        <v>1700</v>
      </c>
      <c r="E941" s="654">
        <v>4254</v>
      </c>
      <c r="F941" s="659">
        <v>84693</v>
      </c>
      <c r="G941" s="453">
        <f t="shared" si="14"/>
        <v>84693</v>
      </c>
      <c r="I941" s="155"/>
    </row>
    <row r="942" spans="1:9" ht="15.75">
      <c r="A942" s="466" t="s">
        <v>1403</v>
      </c>
      <c r="B942" s="467">
        <v>80</v>
      </c>
      <c r="C942" s="467">
        <v>380</v>
      </c>
      <c r="D942" s="467">
        <v>1800</v>
      </c>
      <c r="E942" s="654">
        <v>4582</v>
      </c>
      <c r="F942" s="659">
        <v>89211</v>
      </c>
      <c r="G942" s="453">
        <f t="shared" si="14"/>
        <v>89211</v>
      </c>
      <c r="I942" s="155"/>
    </row>
    <row r="943" spans="1:9" ht="15.75">
      <c r="A943" s="466" t="s">
        <v>1404</v>
      </c>
      <c r="B943" s="467">
        <v>80</v>
      </c>
      <c r="C943" s="467">
        <v>380</v>
      </c>
      <c r="D943" s="467">
        <v>1900</v>
      </c>
      <c r="E943" s="654">
        <v>4909</v>
      </c>
      <c r="F943" s="659">
        <v>93730</v>
      </c>
      <c r="G943" s="453">
        <f t="shared" si="14"/>
        <v>93730</v>
      </c>
      <c r="I943" s="155"/>
    </row>
    <row r="944" spans="1:9" ht="15.75">
      <c r="A944" s="466" t="s">
        <v>1405</v>
      </c>
      <c r="B944" s="467">
        <v>80</v>
      </c>
      <c r="C944" s="467">
        <v>380</v>
      </c>
      <c r="D944" s="467">
        <v>2000</v>
      </c>
      <c r="E944" s="654">
        <v>5236</v>
      </c>
      <c r="F944" s="659">
        <v>98249</v>
      </c>
      <c r="G944" s="453">
        <f t="shared" si="14"/>
        <v>98249</v>
      </c>
      <c r="I944" s="155"/>
    </row>
    <row r="945" spans="1:9" ht="15.75">
      <c r="A945" s="466" t="s">
        <v>1406</v>
      </c>
      <c r="B945" s="467">
        <v>80</v>
      </c>
      <c r="C945" s="467">
        <v>380</v>
      </c>
      <c r="D945" s="467">
        <v>2100</v>
      </c>
      <c r="E945" s="654">
        <v>5563</v>
      </c>
      <c r="F945" s="659">
        <v>102767</v>
      </c>
      <c r="G945" s="453">
        <f t="shared" si="14"/>
        <v>102767</v>
      </c>
      <c r="I945" s="155"/>
    </row>
    <row r="946" spans="1:9" ht="15.75">
      <c r="A946" s="466" t="s">
        <v>1407</v>
      </c>
      <c r="B946" s="467">
        <v>80</v>
      </c>
      <c r="C946" s="467">
        <v>380</v>
      </c>
      <c r="D946" s="467">
        <v>2200</v>
      </c>
      <c r="E946" s="654">
        <v>5891</v>
      </c>
      <c r="F946" s="659">
        <v>107286</v>
      </c>
      <c r="G946" s="453">
        <f t="shared" si="14"/>
        <v>107286</v>
      </c>
      <c r="I946" s="155"/>
    </row>
    <row r="947" spans="1:9" ht="15.75">
      <c r="A947" s="466" t="s">
        <v>1408</v>
      </c>
      <c r="B947" s="467">
        <v>80</v>
      </c>
      <c r="C947" s="467">
        <v>380</v>
      </c>
      <c r="D947" s="467">
        <v>2300</v>
      </c>
      <c r="E947" s="654">
        <v>6218</v>
      </c>
      <c r="F947" s="659">
        <v>111804</v>
      </c>
      <c r="G947" s="453">
        <f t="shared" si="14"/>
        <v>111804</v>
      </c>
      <c r="I947" s="155"/>
    </row>
    <row r="948" spans="1:9" ht="15.75">
      <c r="A948" s="466" t="s">
        <v>1409</v>
      </c>
      <c r="B948" s="467">
        <v>80</v>
      </c>
      <c r="C948" s="467">
        <v>380</v>
      </c>
      <c r="D948" s="467">
        <v>2400</v>
      </c>
      <c r="E948" s="654">
        <v>6545</v>
      </c>
      <c r="F948" s="659">
        <v>116323</v>
      </c>
      <c r="G948" s="453">
        <f t="shared" si="14"/>
        <v>116323</v>
      </c>
      <c r="I948" s="155"/>
    </row>
    <row r="949" spans="1:9" ht="15.75">
      <c r="A949" s="466" t="s">
        <v>1410</v>
      </c>
      <c r="B949" s="467">
        <v>80</v>
      </c>
      <c r="C949" s="467">
        <v>380</v>
      </c>
      <c r="D949" s="467">
        <v>2500</v>
      </c>
      <c r="E949" s="654">
        <v>6872</v>
      </c>
      <c r="F949" s="659">
        <v>120842</v>
      </c>
      <c r="G949" s="453">
        <f t="shared" si="14"/>
        <v>120842</v>
      </c>
      <c r="I949" s="155"/>
    </row>
    <row r="950" spans="1:9" ht="15.75">
      <c r="A950" s="466" t="s">
        <v>1411</v>
      </c>
      <c r="B950" s="467">
        <v>80</v>
      </c>
      <c r="C950" s="467">
        <v>380</v>
      </c>
      <c r="D950" s="467">
        <v>2600</v>
      </c>
      <c r="E950" s="654">
        <v>7200</v>
      </c>
      <c r="F950" s="659">
        <v>125360</v>
      </c>
      <c r="G950" s="453">
        <f t="shared" si="14"/>
        <v>125360</v>
      </c>
      <c r="I950" s="155"/>
    </row>
    <row r="951" spans="1:9" ht="15.75">
      <c r="A951" s="466" t="s">
        <v>1412</v>
      </c>
      <c r="B951" s="467">
        <v>80</v>
      </c>
      <c r="C951" s="467">
        <v>380</v>
      </c>
      <c r="D951" s="467">
        <v>2700</v>
      </c>
      <c r="E951" s="654">
        <v>7527</v>
      </c>
      <c r="F951" s="659">
        <v>129879</v>
      </c>
      <c r="G951" s="453">
        <f t="shared" si="14"/>
        <v>129879</v>
      </c>
      <c r="I951" s="155"/>
    </row>
    <row r="952" spans="1:9" ht="15.75">
      <c r="A952" s="466" t="s">
        <v>1413</v>
      </c>
      <c r="B952" s="467">
        <v>80</v>
      </c>
      <c r="C952" s="467">
        <v>380</v>
      </c>
      <c r="D952" s="467">
        <v>2800</v>
      </c>
      <c r="E952" s="654">
        <v>7854</v>
      </c>
      <c r="F952" s="659">
        <v>134398</v>
      </c>
      <c r="G952" s="453">
        <f t="shared" si="14"/>
        <v>134398</v>
      </c>
      <c r="I952" s="155"/>
    </row>
    <row r="953" spans="1:9" ht="15.75">
      <c r="A953" s="466" t="s">
        <v>1414</v>
      </c>
      <c r="B953" s="467">
        <v>80</v>
      </c>
      <c r="C953" s="467">
        <v>380</v>
      </c>
      <c r="D953" s="467">
        <v>2900</v>
      </c>
      <c r="E953" s="654">
        <v>8181</v>
      </c>
      <c r="F953" s="659">
        <v>138916</v>
      </c>
      <c r="G953" s="453">
        <f t="shared" si="14"/>
        <v>138916</v>
      </c>
      <c r="I953" s="155"/>
    </row>
    <row r="954" spans="1:9" ht="15.75">
      <c r="A954" s="466" t="s">
        <v>1415</v>
      </c>
      <c r="B954" s="467">
        <v>80</v>
      </c>
      <c r="C954" s="467">
        <v>380</v>
      </c>
      <c r="D954" s="467">
        <v>3000</v>
      </c>
      <c r="E954" s="654">
        <v>8509</v>
      </c>
      <c r="F954" s="659">
        <v>143435</v>
      </c>
      <c r="G954" s="453">
        <f t="shared" si="14"/>
        <v>143435</v>
      </c>
      <c r="I954" s="155"/>
    </row>
    <row r="955" spans="1:9" ht="15.75">
      <c r="A955" s="466" t="s">
        <v>1416</v>
      </c>
      <c r="B955" s="467">
        <v>80</v>
      </c>
      <c r="C955" s="467">
        <v>380</v>
      </c>
      <c r="D955" s="467">
        <v>3100</v>
      </c>
      <c r="E955" s="654">
        <v>8836</v>
      </c>
      <c r="F955" s="659">
        <v>147953</v>
      </c>
      <c r="G955" s="453">
        <f t="shared" si="14"/>
        <v>147953</v>
      </c>
      <c r="I955" s="155"/>
    </row>
    <row r="956" spans="1:9" ht="15.75">
      <c r="A956" s="466" t="s">
        <v>1417</v>
      </c>
      <c r="B956" s="467">
        <v>80</v>
      </c>
      <c r="C956" s="467">
        <v>380</v>
      </c>
      <c r="D956" s="467">
        <v>3200</v>
      </c>
      <c r="E956" s="654">
        <v>9163</v>
      </c>
      <c r="F956" s="659">
        <v>152472</v>
      </c>
      <c r="G956" s="453">
        <f t="shared" si="14"/>
        <v>152472</v>
      </c>
      <c r="I956" s="155"/>
    </row>
    <row r="957" spans="1:9" ht="15.75">
      <c r="A957" s="466" t="s">
        <v>1418</v>
      </c>
      <c r="B957" s="467">
        <v>80</v>
      </c>
      <c r="C957" s="467">
        <v>380</v>
      </c>
      <c r="D957" s="467">
        <v>3300</v>
      </c>
      <c r="E957" s="654">
        <v>9490</v>
      </c>
      <c r="F957" s="659">
        <v>156991</v>
      </c>
      <c r="G957" s="453">
        <f t="shared" si="14"/>
        <v>156991</v>
      </c>
      <c r="I957" s="155"/>
    </row>
    <row r="958" spans="1:9" ht="15.75">
      <c r="A958" s="466" t="s">
        <v>1419</v>
      </c>
      <c r="B958" s="467">
        <v>80</v>
      </c>
      <c r="C958" s="467">
        <v>380</v>
      </c>
      <c r="D958" s="467">
        <v>3400</v>
      </c>
      <c r="E958" s="654">
        <v>9818</v>
      </c>
      <c r="F958" s="659">
        <v>161509</v>
      </c>
      <c r="G958" s="453">
        <f t="shared" si="14"/>
        <v>161509</v>
      </c>
      <c r="I958" s="155"/>
    </row>
    <row r="959" spans="1:9" ht="15.75">
      <c r="A959" s="466" t="s">
        <v>1420</v>
      </c>
      <c r="B959" s="467">
        <v>80</v>
      </c>
      <c r="C959" s="467">
        <v>380</v>
      </c>
      <c r="D959" s="467">
        <v>3500</v>
      </c>
      <c r="E959" s="654">
        <v>10145</v>
      </c>
      <c r="F959" s="659">
        <v>166028</v>
      </c>
      <c r="G959" s="453">
        <f t="shared" si="14"/>
        <v>166028</v>
      </c>
      <c r="I959" s="155"/>
    </row>
    <row r="960" spans="1:9" ht="15.75">
      <c r="A960" s="466" t="s">
        <v>1421</v>
      </c>
      <c r="B960" s="467">
        <v>80</v>
      </c>
      <c r="C960" s="467">
        <v>380</v>
      </c>
      <c r="D960" s="467">
        <v>3600</v>
      </c>
      <c r="E960" s="654">
        <v>10472</v>
      </c>
      <c r="F960" s="659">
        <v>170547</v>
      </c>
      <c r="G960" s="453">
        <f t="shared" si="14"/>
        <v>170547</v>
      </c>
      <c r="I960" s="155"/>
    </row>
    <row r="961" spans="1:9" ht="15.75">
      <c r="A961" s="466" t="s">
        <v>1422</v>
      </c>
      <c r="B961" s="467">
        <v>80</v>
      </c>
      <c r="C961" s="467">
        <v>380</v>
      </c>
      <c r="D961" s="467">
        <v>3700</v>
      </c>
      <c r="E961" s="654">
        <v>10799</v>
      </c>
      <c r="F961" s="659">
        <v>175065</v>
      </c>
      <c r="G961" s="453">
        <f t="shared" si="14"/>
        <v>175065</v>
      </c>
      <c r="I961" s="155"/>
    </row>
    <row r="962" spans="1:9" ht="16.5" thickBot="1">
      <c r="A962" s="468" t="s">
        <v>1423</v>
      </c>
      <c r="B962" s="661">
        <v>80</v>
      </c>
      <c r="C962" s="661">
        <v>380</v>
      </c>
      <c r="D962" s="661">
        <v>3800</v>
      </c>
      <c r="E962" s="655">
        <v>11127</v>
      </c>
      <c r="F962" s="659">
        <v>179584</v>
      </c>
      <c r="G962" s="454">
        <f t="shared" si="14"/>
        <v>179584</v>
      </c>
      <c r="I962" s="155"/>
    </row>
    <row r="963" spans="1:9" ht="15.75">
      <c r="A963" s="464" t="s">
        <v>1424</v>
      </c>
      <c r="B963" s="465">
        <v>120</v>
      </c>
      <c r="C963" s="465">
        <v>260</v>
      </c>
      <c r="D963" s="465">
        <v>800</v>
      </c>
      <c r="E963" s="653">
        <v>1120</v>
      </c>
      <c r="F963" s="659">
        <v>35888</v>
      </c>
      <c r="G963" s="452">
        <f t="shared" si="14"/>
        <v>35888</v>
      </c>
      <c r="I963" s="155"/>
    </row>
    <row r="964" spans="1:9" ht="15.75">
      <c r="A964" s="466" t="s">
        <v>1425</v>
      </c>
      <c r="B964" s="467">
        <v>120</v>
      </c>
      <c r="C964" s="467">
        <v>260</v>
      </c>
      <c r="D964" s="467">
        <v>900</v>
      </c>
      <c r="E964" s="654">
        <v>1307</v>
      </c>
      <c r="F964" s="659">
        <v>39494</v>
      </c>
      <c r="G964" s="453">
        <f t="shared" si="14"/>
        <v>39494</v>
      </c>
      <c r="I964" s="155"/>
    </row>
    <row r="965" spans="1:9" ht="15.75">
      <c r="A965" s="466" t="s">
        <v>1426</v>
      </c>
      <c r="B965" s="467">
        <v>120</v>
      </c>
      <c r="C965" s="467">
        <v>260</v>
      </c>
      <c r="D965" s="467">
        <v>1000</v>
      </c>
      <c r="E965" s="654">
        <v>1493</v>
      </c>
      <c r="F965" s="659">
        <v>43101</v>
      </c>
      <c r="G965" s="453">
        <f t="shared" si="14"/>
        <v>43101</v>
      </c>
      <c r="I965" s="155"/>
    </row>
    <row r="966" spans="1:9" ht="15.75">
      <c r="A966" s="466" t="s">
        <v>1427</v>
      </c>
      <c r="B966" s="467">
        <v>120</v>
      </c>
      <c r="C966" s="467">
        <v>260</v>
      </c>
      <c r="D966" s="467">
        <v>1100</v>
      </c>
      <c r="E966" s="654">
        <v>1680</v>
      </c>
      <c r="F966" s="659">
        <v>46707</v>
      </c>
      <c r="G966" s="453">
        <f t="shared" si="14"/>
        <v>46707</v>
      </c>
      <c r="I966" s="155"/>
    </row>
    <row r="967" spans="1:9" ht="15.75">
      <c r="A967" s="466" t="s">
        <v>1428</v>
      </c>
      <c r="B967" s="467">
        <v>120</v>
      </c>
      <c r="C967" s="467">
        <v>260</v>
      </c>
      <c r="D967" s="467">
        <v>1200</v>
      </c>
      <c r="E967" s="654">
        <v>1867</v>
      </c>
      <c r="F967" s="659">
        <v>50313</v>
      </c>
      <c r="G967" s="453">
        <f t="shared" si="14"/>
        <v>50313</v>
      </c>
      <c r="I967" s="155"/>
    </row>
    <row r="968" spans="1:9" ht="15.75">
      <c r="A968" s="466" t="s">
        <v>1429</v>
      </c>
      <c r="B968" s="467">
        <v>120</v>
      </c>
      <c r="C968" s="467">
        <v>260</v>
      </c>
      <c r="D968" s="467">
        <v>1300</v>
      </c>
      <c r="E968" s="654">
        <v>2053</v>
      </c>
      <c r="F968" s="659">
        <v>53920</v>
      </c>
      <c r="G968" s="453">
        <f t="shared" si="14"/>
        <v>53920</v>
      </c>
      <c r="I968" s="155"/>
    </row>
    <row r="969" spans="1:9" ht="15.75">
      <c r="A969" s="466" t="s">
        <v>1430</v>
      </c>
      <c r="B969" s="467">
        <v>120</v>
      </c>
      <c r="C969" s="467">
        <v>260</v>
      </c>
      <c r="D969" s="467">
        <v>1400</v>
      </c>
      <c r="E969" s="654">
        <v>2240</v>
      </c>
      <c r="F969" s="659">
        <v>57526</v>
      </c>
      <c r="G969" s="453">
        <f t="shared" si="14"/>
        <v>57526</v>
      </c>
      <c r="I969" s="155"/>
    </row>
    <row r="970" spans="1:9" ht="15.75">
      <c r="A970" s="466" t="s">
        <v>1431</v>
      </c>
      <c r="B970" s="467">
        <v>120</v>
      </c>
      <c r="C970" s="467">
        <v>260</v>
      </c>
      <c r="D970" s="467">
        <v>1500</v>
      </c>
      <c r="E970" s="654">
        <v>2427</v>
      </c>
      <c r="F970" s="659">
        <v>61133</v>
      </c>
      <c r="G970" s="453">
        <f t="shared" si="14"/>
        <v>61133</v>
      </c>
      <c r="I970" s="155"/>
    </row>
    <row r="971" spans="1:9" ht="15.75">
      <c r="A971" s="466" t="s">
        <v>1432</v>
      </c>
      <c r="B971" s="467">
        <v>120</v>
      </c>
      <c r="C971" s="467">
        <v>260</v>
      </c>
      <c r="D971" s="467">
        <v>1600</v>
      </c>
      <c r="E971" s="654">
        <v>2613</v>
      </c>
      <c r="F971" s="659">
        <v>64739</v>
      </c>
      <c r="G971" s="453">
        <f t="shared" si="14"/>
        <v>64739</v>
      </c>
      <c r="I971" s="155"/>
    </row>
    <row r="972" spans="1:9" ht="15.75">
      <c r="A972" s="466" t="s">
        <v>1433</v>
      </c>
      <c r="B972" s="467">
        <v>120</v>
      </c>
      <c r="C972" s="467">
        <v>260</v>
      </c>
      <c r="D972" s="467">
        <v>1700</v>
      </c>
      <c r="E972" s="654">
        <v>2800</v>
      </c>
      <c r="F972" s="659">
        <v>68345</v>
      </c>
      <c r="G972" s="453">
        <f t="shared" si="14"/>
        <v>68345</v>
      </c>
      <c r="I972" s="155"/>
    </row>
    <row r="973" spans="1:9" ht="15.75">
      <c r="A973" s="466" t="s">
        <v>1434</v>
      </c>
      <c r="B973" s="467">
        <v>120</v>
      </c>
      <c r="C973" s="467">
        <v>260</v>
      </c>
      <c r="D973" s="467">
        <v>1800</v>
      </c>
      <c r="E973" s="654">
        <v>2987</v>
      </c>
      <c r="F973" s="659">
        <v>71952</v>
      </c>
      <c r="G973" s="453">
        <f t="shared" ref="G973:G1036" si="15">(F973-F973*$B$4)</f>
        <v>71952</v>
      </c>
      <c r="I973" s="155"/>
    </row>
    <row r="974" spans="1:9" ht="15.75">
      <c r="A974" s="466" t="s">
        <v>1435</v>
      </c>
      <c r="B974" s="467">
        <v>120</v>
      </c>
      <c r="C974" s="467">
        <v>260</v>
      </c>
      <c r="D974" s="467">
        <v>1900</v>
      </c>
      <c r="E974" s="654">
        <v>3173</v>
      </c>
      <c r="F974" s="659">
        <v>75558</v>
      </c>
      <c r="G974" s="453">
        <f t="shared" si="15"/>
        <v>75558</v>
      </c>
      <c r="I974" s="155"/>
    </row>
    <row r="975" spans="1:9" ht="15.75">
      <c r="A975" s="466" t="s">
        <v>1436</v>
      </c>
      <c r="B975" s="467">
        <v>120</v>
      </c>
      <c r="C975" s="467">
        <v>260</v>
      </c>
      <c r="D975" s="467">
        <v>2000</v>
      </c>
      <c r="E975" s="654">
        <v>3360</v>
      </c>
      <c r="F975" s="659">
        <v>79164</v>
      </c>
      <c r="G975" s="453">
        <f t="shared" si="15"/>
        <v>79164</v>
      </c>
      <c r="I975" s="155"/>
    </row>
    <row r="976" spans="1:9" ht="15.75">
      <c r="A976" s="466" t="s">
        <v>1437</v>
      </c>
      <c r="B976" s="467">
        <v>120</v>
      </c>
      <c r="C976" s="467">
        <v>260</v>
      </c>
      <c r="D976" s="467">
        <v>2100</v>
      </c>
      <c r="E976" s="654">
        <v>3547</v>
      </c>
      <c r="F976" s="659">
        <v>82771</v>
      </c>
      <c r="G976" s="453">
        <f t="shared" si="15"/>
        <v>82771</v>
      </c>
      <c r="I976" s="155"/>
    </row>
    <row r="977" spans="1:9" ht="15.75">
      <c r="A977" s="466" t="s">
        <v>1438</v>
      </c>
      <c r="B977" s="467">
        <v>120</v>
      </c>
      <c r="C977" s="467">
        <v>260</v>
      </c>
      <c r="D977" s="467">
        <v>2200</v>
      </c>
      <c r="E977" s="654">
        <v>3733</v>
      </c>
      <c r="F977" s="659">
        <v>86377</v>
      </c>
      <c r="G977" s="453">
        <f t="shared" si="15"/>
        <v>86377</v>
      </c>
      <c r="I977" s="155"/>
    </row>
    <row r="978" spans="1:9" ht="15.75">
      <c r="A978" s="466" t="s">
        <v>1439</v>
      </c>
      <c r="B978" s="467">
        <v>120</v>
      </c>
      <c r="C978" s="467">
        <v>260</v>
      </c>
      <c r="D978" s="467">
        <v>2300</v>
      </c>
      <c r="E978" s="654">
        <v>3920</v>
      </c>
      <c r="F978" s="659">
        <v>89984</v>
      </c>
      <c r="G978" s="453">
        <f t="shared" si="15"/>
        <v>89984</v>
      </c>
      <c r="I978" s="155"/>
    </row>
    <row r="979" spans="1:9" ht="15.75">
      <c r="A979" s="466" t="s">
        <v>1440</v>
      </c>
      <c r="B979" s="467">
        <v>120</v>
      </c>
      <c r="C979" s="467">
        <v>260</v>
      </c>
      <c r="D979" s="467">
        <v>2400</v>
      </c>
      <c r="E979" s="654">
        <v>4107</v>
      </c>
      <c r="F979" s="659">
        <v>93590</v>
      </c>
      <c r="G979" s="453">
        <f t="shared" si="15"/>
        <v>93590</v>
      </c>
      <c r="I979" s="155"/>
    </row>
    <row r="980" spans="1:9" ht="15.75">
      <c r="A980" s="466" t="s">
        <v>1441</v>
      </c>
      <c r="B980" s="467">
        <v>120</v>
      </c>
      <c r="C980" s="467">
        <v>260</v>
      </c>
      <c r="D980" s="467">
        <v>2500</v>
      </c>
      <c r="E980" s="654">
        <v>4293</v>
      </c>
      <c r="F980" s="659">
        <v>97196</v>
      </c>
      <c r="G980" s="453">
        <f t="shared" si="15"/>
        <v>97196</v>
      </c>
      <c r="I980" s="155"/>
    </row>
    <row r="981" spans="1:9" ht="15.75">
      <c r="A981" s="466" t="s">
        <v>1442</v>
      </c>
      <c r="B981" s="467">
        <v>120</v>
      </c>
      <c r="C981" s="467">
        <v>260</v>
      </c>
      <c r="D981" s="467">
        <v>2600</v>
      </c>
      <c r="E981" s="654">
        <v>4480</v>
      </c>
      <c r="F981" s="659">
        <v>100803</v>
      </c>
      <c r="G981" s="453">
        <f t="shared" si="15"/>
        <v>100803</v>
      </c>
      <c r="I981" s="155"/>
    </row>
    <row r="982" spans="1:9" ht="15.75">
      <c r="A982" s="466" t="s">
        <v>1443</v>
      </c>
      <c r="B982" s="467">
        <v>120</v>
      </c>
      <c r="C982" s="467">
        <v>260</v>
      </c>
      <c r="D982" s="467">
        <v>2700</v>
      </c>
      <c r="E982" s="654">
        <v>4667</v>
      </c>
      <c r="F982" s="659">
        <v>104409</v>
      </c>
      <c r="G982" s="453">
        <f t="shared" si="15"/>
        <v>104409</v>
      </c>
      <c r="I982" s="155"/>
    </row>
    <row r="983" spans="1:9" ht="15.75">
      <c r="A983" s="466" t="s">
        <v>1444</v>
      </c>
      <c r="B983" s="467">
        <v>120</v>
      </c>
      <c r="C983" s="467">
        <v>260</v>
      </c>
      <c r="D983" s="467">
        <v>2800</v>
      </c>
      <c r="E983" s="654">
        <v>4853</v>
      </c>
      <c r="F983" s="659">
        <v>108015</v>
      </c>
      <c r="G983" s="453">
        <f t="shared" si="15"/>
        <v>108015</v>
      </c>
      <c r="I983" s="155"/>
    </row>
    <row r="984" spans="1:9" ht="15.75">
      <c r="A984" s="466" t="s">
        <v>1445</v>
      </c>
      <c r="B984" s="467">
        <v>120</v>
      </c>
      <c r="C984" s="467">
        <v>260</v>
      </c>
      <c r="D984" s="467">
        <v>2900</v>
      </c>
      <c r="E984" s="654">
        <v>5040</v>
      </c>
      <c r="F984" s="659">
        <v>111622</v>
      </c>
      <c r="G984" s="453">
        <f t="shared" si="15"/>
        <v>111622</v>
      </c>
      <c r="I984" s="155"/>
    </row>
    <row r="985" spans="1:9" ht="15.75">
      <c r="A985" s="466" t="s">
        <v>1446</v>
      </c>
      <c r="B985" s="467">
        <v>120</v>
      </c>
      <c r="C985" s="467">
        <v>260</v>
      </c>
      <c r="D985" s="467">
        <v>3000</v>
      </c>
      <c r="E985" s="654">
        <v>5227</v>
      </c>
      <c r="F985" s="659">
        <v>115228</v>
      </c>
      <c r="G985" s="453">
        <f t="shared" si="15"/>
        <v>115228</v>
      </c>
      <c r="I985" s="155"/>
    </row>
    <row r="986" spans="1:9" ht="15.75">
      <c r="A986" s="466" t="s">
        <v>1447</v>
      </c>
      <c r="B986" s="467">
        <v>120</v>
      </c>
      <c r="C986" s="467">
        <v>260</v>
      </c>
      <c r="D986" s="467">
        <v>3100</v>
      </c>
      <c r="E986" s="654">
        <v>5413</v>
      </c>
      <c r="F986" s="659">
        <v>118835</v>
      </c>
      <c r="G986" s="453">
        <f t="shared" si="15"/>
        <v>118835</v>
      </c>
      <c r="I986" s="155"/>
    </row>
    <row r="987" spans="1:9" ht="15.75">
      <c r="A987" s="466" t="s">
        <v>1448</v>
      </c>
      <c r="B987" s="467">
        <v>120</v>
      </c>
      <c r="C987" s="467">
        <v>260</v>
      </c>
      <c r="D987" s="467">
        <v>3200</v>
      </c>
      <c r="E987" s="654">
        <v>5600</v>
      </c>
      <c r="F987" s="659">
        <v>122441</v>
      </c>
      <c r="G987" s="453">
        <f t="shared" si="15"/>
        <v>122441</v>
      </c>
      <c r="I987" s="155"/>
    </row>
    <row r="988" spans="1:9" ht="15.75">
      <c r="A988" s="466" t="s">
        <v>1449</v>
      </c>
      <c r="B988" s="467">
        <v>120</v>
      </c>
      <c r="C988" s="467">
        <v>260</v>
      </c>
      <c r="D988" s="467">
        <v>3300</v>
      </c>
      <c r="E988" s="654">
        <v>5787</v>
      </c>
      <c r="F988" s="659">
        <v>126047</v>
      </c>
      <c r="G988" s="453">
        <f t="shared" si="15"/>
        <v>126047</v>
      </c>
      <c r="I988" s="155"/>
    </row>
    <row r="989" spans="1:9" ht="15.75">
      <c r="A989" s="466" t="s">
        <v>1450</v>
      </c>
      <c r="B989" s="467">
        <v>120</v>
      </c>
      <c r="C989" s="467">
        <v>260</v>
      </c>
      <c r="D989" s="467">
        <v>3400</v>
      </c>
      <c r="E989" s="654">
        <v>5973</v>
      </c>
      <c r="F989" s="659">
        <v>129654</v>
      </c>
      <c r="G989" s="453">
        <f t="shared" si="15"/>
        <v>129654</v>
      </c>
      <c r="I989" s="155"/>
    </row>
    <row r="990" spans="1:9" ht="15.75">
      <c r="A990" s="466" t="s">
        <v>1451</v>
      </c>
      <c r="B990" s="467">
        <v>120</v>
      </c>
      <c r="C990" s="467">
        <v>260</v>
      </c>
      <c r="D990" s="467">
        <v>3500</v>
      </c>
      <c r="E990" s="654">
        <v>6160</v>
      </c>
      <c r="F990" s="659">
        <v>133260</v>
      </c>
      <c r="G990" s="453">
        <f t="shared" si="15"/>
        <v>133260</v>
      </c>
      <c r="I990" s="155"/>
    </row>
    <row r="991" spans="1:9" ht="15.75">
      <c r="A991" s="466" t="s">
        <v>1452</v>
      </c>
      <c r="B991" s="467">
        <v>120</v>
      </c>
      <c r="C991" s="467">
        <v>260</v>
      </c>
      <c r="D991" s="467">
        <v>3600</v>
      </c>
      <c r="E991" s="654">
        <v>6347</v>
      </c>
      <c r="F991" s="659">
        <v>136866</v>
      </c>
      <c r="G991" s="453">
        <f t="shared" si="15"/>
        <v>136866</v>
      </c>
      <c r="I991" s="155"/>
    </row>
    <row r="992" spans="1:9" ht="15.75">
      <c r="A992" s="466" t="s">
        <v>1453</v>
      </c>
      <c r="B992" s="467">
        <v>120</v>
      </c>
      <c r="C992" s="467">
        <v>260</v>
      </c>
      <c r="D992" s="467">
        <v>3700</v>
      </c>
      <c r="E992" s="654">
        <v>6533</v>
      </c>
      <c r="F992" s="659">
        <v>140473</v>
      </c>
      <c r="G992" s="453">
        <f t="shared" si="15"/>
        <v>140473</v>
      </c>
      <c r="I992" s="155"/>
    </row>
    <row r="993" spans="1:9" ht="15.75">
      <c r="A993" s="466" t="s">
        <v>1454</v>
      </c>
      <c r="B993" s="467">
        <v>120</v>
      </c>
      <c r="C993" s="467">
        <v>260</v>
      </c>
      <c r="D993" s="467">
        <v>3800</v>
      </c>
      <c r="E993" s="654">
        <v>6720</v>
      </c>
      <c r="F993" s="659">
        <v>144079</v>
      </c>
      <c r="G993" s="453">
        <f t="shared" si="15"/>
        <v>144079</v>
      </c>
      <c r="I993" s="155"/>
    </row>
    <row r="994" spans="1:9" ht="15.75">
      <c r="A994" s="466" t="s">
        <v>1455</v>
      </c>
      <c r="B994" s="467">
        <v>120</v>
      </c>
      <c r="C994" s="467">
        <v>260</v>
      </c>
      <c r="D994" s="467">
        <v>3900</v>
      </c>
      <c r="E994" s="654">
        <v>6907</v>
      </c>
      <c r="F994" s="659">
        <v>147686</v>
      </c>
      <c r="G994" s="453">
        <f t="shared" si="15"/>
        <v>147686</v>
      </c>
      <c r="I994" s="155"/>
    </row>
    <row r="995" spans="1:9" ht="15.75">
      <c r="A995" s="466" t="s">
        <v>1456</v>
      </c>
      <c r="B995" s="467">
        <v>120</v>
      </c>
      <c r="C995" s="467">
        <v>260</v>
      </c>
      <c r="D995" s="467">
        <v>4000</v>
      </c>
      <c r="E995" s="654">
        <v>7093</v>
      </c>
      <c r="F995" s="659">
        <v>151292</v>
      </c>
      <c r="G995" s="453">
        <f t="shared" si="15"/>
        <v>151292</v>
      </c>
      <c r="I995" s="155"/>
    </row>
    <row r="996" spans="1:9" ht="15.75">
      <c r="A996" s="466" t="s">
        <v>1457</v>
      </c>
      <c r="B996" s="467">
        <v>120</v>
      </c>
      <c r="C996" s="467">
        <v>260</v>
      </c>
      <c r="D996" s="467">
        <v>4100</v>
      </c>
      <c r="E996" s="654">
        <v>7280</v>
      </c>
      <c r="F996" s="659">
        <v>154898</v>
      </c>
      <c r="G996" s="453">
        <f t="shared" si="15"/>
        <v>154898</v>
      </c>
      <c r="I996" s="155"/>
    </row>
    <row r="997" spans="1:9" ht="15.75">
      <c r="A997" s="466" t="s">
        <v>1458</v>
      </c>
      <c r="B997" s="467">
        <v>120</v>
      </c>
      <c r="C997" s="467">
        <v>260</v>
      </c>
      <c r="D997" s="467">
        <v>4200</v>
      </c>
      <c r="E997" s="654">
        <v>7467</v>
      </c>
      <c r="F997" s="659">
        <v>158505</v>
      </c>
      <c r="G997" s="453">
        <f t="shared" si="15"/>
        <v>158505</v>
      </c>
      <c r="I997" s="155"/>
    </row>
    <row r="998" spans="1:9" ht="15.75">
      <c r="A998" s="466" t="s">
        <v>1459</v>
      </c>
      <c r="B998" s="467">
        <v>120</v>
      </c>
      <c r="C998" s="467">
        <v>260</v>
      </c>
      <c r="D998" s="467">
        <v>4300</v>
      </c>
      <c r="E998" s="654">
        <v>7653</v>
      </c>
      <c r="F998" s="659">
        <v>162111</v>
      </c>
      <c r="G998" s="453">
        <f t="shared" si="15"/>
        <v>162111</v>
      </c>
      <c r="I998" s="155"/>
    </row>
    <row r="999" spans="1:9" ht="15.75">
      <c r="A999" s="466" t="s">
        <v>1460</v>
      </c>
      <c r="B999" s="467">
        <v>120</v>
      </c>
      <c r="C999" s="467">
        <v>260</v>
      </c>
      <c r="D999" s="467">
        <v>4400</v>
      </c>
      <c r="E999" s="654">
        <v>7840</v>
      </c>
      <c r="F999" s="659">
        <v>165718</v>
      </c>
      <c r="G999" s="453">
        <f t="shared" si="15"/>
        <v>165718</v>
      </c>
      <c r="I999" s="155"/>
    </row>
    <row r="1000" spans="1:9" ht="15.75">
      <c r="A1000" s="466" t="s">
        <v>1461</v>
      </c>
      <c r="B1000" s="467">
        <v>120</v>
      </c>
      <c r="C1000" s="467">
        <v>260</v>
      </c>
      <c r="D1000" s="467">
        <v>4500</v>
      </c>
      <c r="E1000" s="654">
        <v>8027</v>
      </c>
      <c r="F1000" s="659">
        <v>169324</v>
      </c>
      <c r="G1000" s="453">
        <f t="shared" si="15"/>
        <v>169324</v>
      </c>
      <c r="I1000" s="155"/>
    </row>
    <row r="1001" spans="1:9" ht="15.75">
      <c r="A1001" s="466" t="s">
        <v>1462</v>
      </c>
      <c r="B1001" s="467">
        <v>120</v>
      </c>
      <c r="C1001" s="467">
        <v>260</v>
      </c>
      <c r="D1001" s="467">
        <v>4600</v>
      </c>
      <c r="E1001" s="654">
        <v>8213</v>
      </c>
      <c r="F1001" s="659">
        <v>172930</v>
      </c>
      <c r="G1001" s="453">
        <f t="shared" si="15"/>
        <v>172930</v>
      </c>
      <c r="I1001" s="155"/>
    </row>
    <row r="1002" spans="1:9" ht="15.75">
      <c r="A1002" s="466" t="s">
        <v>1463</v>
      </c>
      <c r="B1002" s="467">
        <v>120</v>
      </c>
      <c r="C1002" s="467">
        <v>260</v>
      </c>
      <c r="D1002" s="467">
        <v>4700</v>
      </c>
      <c r="E1002" s="654">
        <v>8400</v>
      </c>
      <c r="F1002" s="659">
        <v>176537</v>
      </c>
      <c r="G1002" s="453">
        <f t="shared" si="15"/>
        <v>176537</v>
      </c>
      <c r="I1002" s="155"/>
    </row>
    <row r="1003" spans="1:9" ht="15.75">
      <c r="A1003" s="466" t="s">
        <v>1464</v>
      </c>
      <c r="B1003" s="467">
        <v>120</v>
      </c>
      <c r="C1003" s="467">
        <v>260</v>
      </c>
      <c r="D1003" s="467">
        <v>4800</v>
      </c>
      <c r="E1003" s="654">
        <v>8587</v>
      </c>
      <c r="F1003" s="659">
        <v>180143</v>
      </c>
      <c r="G1003" s="453">
        <f t="shared" si="15"/>
        <v>180143</v>
      </c>
      <c r="I1003" s="155"/>
    </row>
    <row r="1004" spans="1:9" ht="15.75">
      <c r="A1004" s="466" t="s">
        <v>1465</v>
      </c>
      <c r="B1004" s="467">
        <v>120</v>
      </c>
      <c r="C1004" s="467">
        <v>260</v>
      </c>
      <c r="D1004" s="467">
        <v>4900</v>
      </c>
      <c r="E1004" s="654">
        <v>8774</v>
      </c>
      <c r="F1004" s="659">
        <v>183749</v>
      </c>
      <c r="G1004" s="453">
        <f t="shared" si="15"/>
        <v>183749</v>
      </c>
      <c r="I1004" s="155"/>
    </row>
    <row r="1005" spans="1:9" ht="16.5" thickBot="1">
      <c r="A1005" s="468" t="s">
        <v>1466</v>
      </c>
      <c r="B1005" s="661">
        <v>120</v>
      </c>
      <c r="C1005" s="661">
        <v>260</v>
      </c>
      <c r="D1005" s="661">
        <v>5000</v>
      </c>
      <c r="E1005" s="655">
        <v>8960</v>
      </c>
      <c r="F1005" s="659">
        <v>187356</v>
      </c>
      <c r="G1005" s="454">
        <f t="shared" si="15"/>
        <v>187356</v>
      </c>
      <c r="I1005" s="155"/>
    </row>
    <row r="1006" spans="1:9" ht="15.75">
      <c r="A1006" s="464" t="s">
        <v>1467</v>
      </c>
      <c r="B1006" s="465">
        <v>120</v>
      </c>
      <c r="C1006" s="465">
        <v>300</v>
      </c>
      <c r="D1006" s="465">
        <v>800</v>
      </c>
      <c r="E1006" s="653">
        <v>1365</v>
      </c>
      <c r="F1006" s="659">
        <v>41743</v>
      </c>
      <c r="G1006" s="452">
        <f t="shared" si="15"/>
        <v>41743</v>
      </c>
      <c r="I1006" s="155"/>
    </row>
    <row r="1007" spans="1:9" ht="15.75">
      <c r="A1007" s="466" t="s">
        <v>1468</v>
      </c>
      <c r="B1007" s="467">
        <v>120</v>
      </c>
      <c r="C1007" s="467">
        <v>300</v>
      </c>
      <c r="D1007" s="467">
        <v>900</v>
      </c>
      <c r="E1007" s="654">
        <v>1593</v>
      </c>
      <c r="F1007" s="659">
        <v>45990</v>
      </c>
      <c r="G1007" s="453">
        <f t="shared" si="15"/>
        <v>45990</v>
      </c>
      <c r="I1007" s="155"/>
    </row>
    <row r="1008" spans="1:9" ht="15.75">
      <c r="A1008" s="466" t="s">
        <v>1469</v>
      </c>
      <c r="B1008" s="467">
        <v>120</v>
      </c>
      <c r="C1008" s="467">
        <v>300</v>
      </c>
      <c r="D1008" s="467">
        <v>1000</v>
      </c>
      <c r="E1008" s="654">
        <v>1820</v>
      </c>
      <c r="F1008" s="659">
        <v>50236</v>
      </c>
      <c r="G1008" s="453">
        <f t="shared" si="15"/>
        <v>50236</v>
      </c>
      <c r="I1008" s="155"/>
    </row>
    <row r="1009" spans="1:9" ht="15.75">
      <c r="A1009" s="466" t="s">
        <v>1470</v>
      </c>
      <c r="B1009" s="467">
        <v>120</v>
      </c>
      <c r="C1009" s="467">
        <v>300</v>
      </c>
      <c r="D1009" s="467">
        <v>1100</v>
      </c>
      <c r="E1009" s="654">
        <v>2048</v>
      </c>
      <c r="F1009" s="659">
        <v>54482</v>
      </c>
      <c r="G1009" s="453">
        <f t="shared" si="15"/>
        <v>54482</v>
      </c>
      <c r="I1009" s="155"/>
    </row>
    <row r="1010" spans="1:9" ht="15.75">
      <c r="A1010" s="466" t="s">
        <v>1471</v>
      </c>
      <c r="B1010" s="467">
        <v>120</v>
      </c>
      <c r="C1010" s="467">
        <v>300</v>
      </c>
      <c r="D1010" s="467">
        <v>1200</v>
      </c>
      <c r="E1010" s="654">
        <v>2275</v>
      </c>
      <c r="F1010" s="659">
        <v>58729</v>
      </c>
      <c r="G1010" s="453">
        <f t="shared" si="15"/>
        <v>58729</v>
      </c>
      <c r="I1010" s="155"/>
    </row>
    <row r="1011" spans="1:9" ht="15.75">
      <c r="A1011" s="466" t="s">
        <v>1472</v>
      </c>
      <c r="B1011" s="467">
        <v>120</v>
      </c>
      <c r="C1011" s="467">
        <v>300</v>
      </c>
      <c r="D1011" s="467">
        <v>1300</v>
      </c>
      <c r="E1011" s="654">
        <v>2503</v>
      </c>
      <c r="F1011" s="659">
        <v>62975</v>
      </c>
      <c r="G1011" s="453">
        <f t="shared" si="15"/>
        <v>62975</v>
      </c>
      <c r="I1011" s="155"/>
    </row>
    <row r="1012" spans="1:9" ht="15.75">
      <c r="A1012" s="466" t="s">
        <v>1473</v>
      </c>
      <c r="B1012" s="467">
        <v>120</v>
      </c>
      <c r="C1012" s="467">
        <v>300</v>
      </c>
      <c r="D1012" s="467">
        <v>1400</v>
      </c>
      <c r="E1012" s="654">
        <v>2730</v>
      </c>
      <c r="F1012" s="659">
        <v>67221</v>
      </c>
      <c r="G1012" s="453">
        <f t="shared" si="15"/>
        <v>67221</v>
      </c>
      <c r="I1012" s="155"/>
    </row>
    <row r="1013" spans="1:9" ht="15.75">
      <c r="A1013" s="466" t="s">
        <v>1474</v>
      </c>
      <c r="B1013" s="467">
        <v>120</v>
      </c>
      <c r="C1013" s="467">
        <v>300</v>
      </c>
      <c r="D1013" s="467">
        <v>1500</v>
      </c>
      <c r="E1013" s="654">
        <v>2958</v>
      </c>
      <c r="F1013" s="659">
        <v>71468</v>
      </c>
      <c r="G1013" s="453">
        <f t="shared" si="15"/>
        <v>71468</v>
      </c>
      <c r="I1013" s="155"/>
    </row>
    <row r="1014" spans="1:9" ht="15.75">
      <c r="A1014" s="466" t="s">
        <v>1475</v>
      </c>
      <c r="B1014" s="467">
        <v>120</v>
      </c>
      <c r="C1014" s="467">
        <v>300</v>
      </c>
      <c r="D1014" s="467">
        <v>1600</v>
      </c>
      <c r="E1014" s="654">
        <v>3185</v>
      </c>
      <c r="F1014" s="659">
        <v>75714</v>
      </c>
      <c r="G1014" s="453">
        <f t="shared" si="15"/>
        <v>75714</v>
      </c>
      <c r="I1014" s="155"/>
    </row>
    <row r="1015" spans="1:9" ht="15.75">
      <c r="A1015" s="466" t="s">
        <v>1476</v>
      </c>
      <c r="B1015" s="467">
        <v>120</v>
      </c>
      <c r="C1015" s="467">
        <v>300</v>
      </c>
      <c r="D1015" s="467">
        <v>1700</v>
      </c>
      <c r="E1015" s="654">
        <v>3413</v>
      </c>
      <c r="F1015" s="659">
        <v>79960</v>
      </c>
      <c r="G1015" s="453">
        <f t="shared" si="15"/>
        <v>79960</v>
      </c>
      <c r="I1015" s="155"/>
    </row>
    <row r="1016" spans="1:9" ht="15.75">
      <c r="A1016" s="466" t="s">
        <v>1477</v>
      </c>
      <c r="B1016" s="467">
        <v>120</v>
      </c>
      <c r="C1016" s="467">
        <v>300</v>
      </c>
      <c r="D1016" s="467">
        <v>1800</v>
      </c>
      <c r="E1016" s="654">
        <v>3640</v>
      </c>
      <c r="F1016" s="659">
        <v>84206</v>
      </c>
      <c r="G1016" s="453">
        <f t="shared" si="15"/>
        <v>84206</v>
      </c>
      <c r="I1016" s="155"/>
    </row>
    <row r="1017" spans="1:9" ht="15.75">
      <c r="A1017" s="466" t="s">
        <v>1478</v>
      </c>
      <c r="B1017" s="467">
        <v>120</v>
      </c>
      <c r="C1017" s="467">
        <v>300</v>
      </c>
      <c r="D1017" s="467">
        <v>1900</v>
      </c>
      <c r="E1017" s="654">
        <v>3868</v>
      </c>
      <c r="F1017" s="659">
        <v>88453</v>
      </c>
      <c r="G1017" s="453">
        <f t="shared" si="15"/>
        <v>88453</v>
      </c>
      <c r="I1017" s="155"/>
    </row>
    <row r="1018" spans="1:9" ht="15.75">
      <c r="A1018" s="466" t="s">
        <v>1479</v>
      </c>
      <c r="B1018" s="467">
        <v>120</v>
      </c>
      <c r="C1018" s="467">
        <v>300</v>
      </c>
      <c r="D1018" s="467">
        <v>2000</v>
      </c>
      <c r="E1018" s="654">
        <v>4095</v>
      </c>
      <c r="F1018" s="659">
        <v>92699</v>
      </c>
      <c r="G1018" s="453">
        <f t="shared" si="15"/>
        <v>92699</v>
      </c>
      <c r="I1018" s="155"/>
    </row>
    <row r="1019" spans="1:9" ht="15.75">
      <c r="A1019" s="466" t="s">
        <v>1480</v>
      </c>
      <c r="B1019" s="467">
        <v>120</v>
      </c>
      <c r="C1019" s="467">
        <v>300</v>
      </c>
      <c r="D1019" s="467">
        <v>2100</v>
      </c>
      <c r="E1019" s="654">
        <v>4323</v>
      </c>
      <c r="F1019" s="659">
        <v>96945</v>
      </c>
      <c r="G1019" s="453">
        <f t="shared" si="15"/>
        <v>96945</v>
      </c>
      <c r="I1019" s="155"/>
    </row>
    <row r="1020" spans="1:9" ht="15.75">
      <c r="A1020" s="466" t="s">
        <v>1481</v>
      </c>
      <c r="B1020" s="467">
        <v>120</v>
      </c>
      <c r="C1020" s="467">
        <v>300</v>
      </c>
      <c r="D1020" s="467">
        <v>2200</v>
      </c>
      <c r="E1020" s="654">
        <v>4550</v>
      </c>
      <c r="F1020" s="659">
        <v>101192</v>
      </c>
      <c r="G1020" s="453">
        <f t="shared" si="15"/>
        <v>101192</v>
      </c>
      <c r="I1020" s="155"/>
    </row>
    <row r="1021" spans="1:9" ht="15.75">
      <c r="A1021" s="466" t="s">
        <v>1482</v>
      </c>
      <c r="B1021" s="467">
        <v>120</v>
      </c>
      <c r="C1021" s="467">
        <v>300</v>
      </c>
      <c r="D1021" s="467">
        <v>2300</v>
      </c>
      <c r="E1021" s="654">
        <v>4778</v>
      </c>
      <c r="F1021" s="659">
        <v>105438</v>
      </c>
      <c r="G1021" s="453">
        <f t="shared" si="15"/>
        <v>105438</v>
      </c>
      <c r="I1021" s="155"/>
    </row>
    <row r="1022" spans="1:9" ht="15.75">
      <c r="A1022" s="466" t="s">
        <v>1483</v>
      </c>
      <c r="B1022" s="467">
        <v>120</v>
      </c>
      <c r="C1022" s="467">
        <v>300</v>
      </c>
      <c r="D1022" s="467">
        <v>2400</v>
      </c>
      <c r="E1022" s="654">
        <v>5005</v>
      </c>
      <c r="F1022" s="659">
        <v>109684</v>
      </c>
      <c r="G1022" s="453">
        <f t="shared" si="15"/>
        <v>109684</v>
      </c>
      <c r="I1022" s="155"/>
    </row>
    <row r="1023" spans="1:9" ht="15.75">
      <c r="A1023" s="466" t="s">
        <v>1484</v>
      </c>
      <c r="B1023" s="467">
        <v>120</v>
      </c>
      <c r="C1023" s="467">
        <v>300</v>
      </c>
      <c r="D1023" s="467">
        <v>2500</v>
      </c>
      <c r="E1023" s="654">
        <v>5233</v>
      </c>
      <c r="F1023" s="659">
        <v>113930</v>
      </c>
      <c r="G1023" s="453">
        <f t="shared" si="15"/>
        <v>113930</v>
      </c>
      <c r="I1023" s="155"/>
    </row>
    <row r="1024" spans="1:9" ht="15.75">
      <c r="A1024" s="466" t="s">
        <v>1485</v>
      </c>
      <c r="B1024" s="467">
        <v>120</v>
      </c>
      <c r="C1024" s="467">
        <v>300</v>
      </c>
      <c r="D1024" s="467">
        <v>2600</v>
      </c>
      <c r="E1024" s="654">
        <v>5460</v>
      </c>
      <c r="F1024" s="659">
        <v>118177</v>
      </c>
      <c r="G1024" s="453">
        <f t="shared" si="15"/>
        <v>118177</v>
      </c>
      <c r="I1024" s="155"/>
    </row>
    <row r="1025" spans="1:9" ht="15.75">
      <c r="A1025" s="466" t="s">
        <v>1486</v>
      </c>
      <c r="B1025" s="467">
        <v>120</v>
      </c>
      <c r="C1025" s="467">
        <v>300</v>
      </c>
      <c r="D1025" s="467">
        <v>2700</v>
      </c>
      <c r="E1025" s="654">
        <v>5688</v>
      </c>
      <c r="F1025" s="659">
        <v>122423</v>
      </c>
      <c r="G1025" s="453">
        <f t="shared" si="15"/>
        <v>122423</v>
      </c>
      <c r="I1025" s="155"/>
    </row>
    <row r="1026" spans="1:9" ht="15.75">
      <c r="A1026" s="466" t="s">
        <v>1487</v>
      </c>
      <c r="B1026" s="467">
        <v>120</v>
      </c>
      <c r="C1026" s="467">
        <v>300</v>
      </c>
      <c r="D1026" s="467">
        <v>2800</v>
      </c>
      <c r="E1026" s="654">
        <v>5915</v>
      </c>
      <c r="F1026" s="659">
        <v>126669</v>
      </c>
      <c r="G1026" s="453">
        <f t="shared" si="15"/>
        <v>126669</v>
      </c>
      <c r="I1026" s="155"/>
    </row>
    <row r="1027" spans="1:9" ht="15.75">
      <c r="A1027" s="466" t="s">
        <v>1488</v>
      </c>
      <c r="B1027" s="467">
        <v>120</v>
      </c>
      <c r="C1027" s="467">
        <v>300</v>
      </c>
      <c r="D1027" s="467">
        <v>2900</v>
      </c>
      <c r="E1027" s="654">
        <v>6143</v>
      </c>
      <c r="F1027" s="659">
        <v>130916</v>
      </c>
      <c r="G1027" s="453">
        <f t="shared" si="15"/>
        <v>130916</v>
      </c>
      <c r="I1027" s="155"/>
    </row>
    <row r="1028" spans="1:9" ht="15.75">
      <c r="A1028" s="466" t="s">
        <v>1489</v>
      </c>
      <c r="B1028" s="467">
        <v>120</v>
      </c>
      <c r="C1028" s="467">
        <v>300</v>
      </c>
      <c r="D1028" s="467">
        <v>3000</v>
      </c>
      <c r="E1028" s="654">
        <v>6370</v>
      </c>
      <c r="F1028" s="659">
        <v>135162</v>
      </c>
      <c r="G1028" s="453">
        <f t="shared" si="15"/>
        <v>135162</v>
      </c>
      <c r="I1028" s="155"/>
    </row>
    <row r="1029" spans="1:9" ht="15.75">
      <c r="A1029" s="466" t="s">
        <v>1490</v>
      </c>
      <c r="B1029" s="467">
        <v>120</v>
      </c>
      <c r="C1029" s="467">
        <v>300</v>
      </c>
      <c r="D1029" s="467">
        <v>3100</v>
      </c>
      <c r="E1029" s="654">
        <v>6598</v>
      </c>
      <c r="F1029" s="659">
        <v>139408</v>
      </c>
      <c r="G1029" s="453">
        <f t="shared" si="15"/>
        <v>139408</v>
      </c>
      <c r="I1029" s="155"/>
    </row>
    <row r="1030" spans="1:9" ht="15.75">
      <c r="A1030" s="466" t="s">
        <v>1491</v>
      </c>
      <c r="B1030" s="467">
        <v>120</v>
      </c>
      <c r="C1030" s="467">
        <v>300</v>
      </c>
      <c r="D1030" s="467">
        <v>3200</v>
      </c>
      <c r="E1030" s="654">
        <v>6825</v>
      </c>
      <c r="F1030" s="659">
        <v>143654</v>
      </c>
      <c r="G1030" s="453">
        <f t="shared" si="15"/>
        <v>143654</v>
      </c>
      <c r="I1030" s="155"/>
    </row>
    <row r="1031" spans="1:9" ht="15.75">
      <c r="A1031" s="466" t="s">
        <v>1492</v>
      </c>
      <c r="B1031" s="467">
        <v>120</v>
      </c>
      <c r="C1031" s="467">
        <v>300</v>
      </c>
      <c r="D1031" s="467">
        <v>3300</v>
      </c>
      <c r="E1031" s="654">
        <v>7053</v>
      </c>
      <c r="F1031" s="659">
        <v>147901</v>
      </c>
      <c r="G1031" s="453">
        <f t="shared" si="15"/>
        <v>147901</v>
      </c>
      <c r="I1031" s="155"/>
    </row>
    <row r="1032" spans="1:9" ht="15.75">
      <c r="A1032" s="466" t="s">
        <v>1493</v>
      </c>
      <c r="B1032" s="467">
        <v>120</v>
      </c>
      <c r="C1032" s="467">
        <v>300</v>
      </c>
      <c r="D1032" s="467">
        <v>3400</v>
      </c>
      <c r="E1032" s="654">
        <v>7280</v>
      </c>
      <c r="F1032" s="659">
        <v>152147</v>
      </c>
      <c r="G1032" s="453">
        <f t="shared" si="15"/>
        <v>152147</v>
      </c>
      <c r="I1032" s="155"/>
    </row>
    <row r="1033" spans="1:9" ht="15.75">
      <c r="A1033" s="466" t="s">
        <v>1494</v>
      </c>
      <c r="B1033" s="467">
        <v>120</v>
      </c>
      <c r="C1033" s="467">
        <v>300</v>
      </c>
      <c r="D1033" s="467">
        <v>3500</v>
      </c>
      <c r="E1033" s="654">
        <v>7508</v>
      </c>
      <c r="F1033" s="659">
        <v>156393</v>
      </c>
      <c r="G1033" s="453">
        <f t="shared" si="15"/>
        <v>156393</v>
      </c>
      <c r="I1033" s="155"/>
    </row>
    <row r="1034" spans="1:9" ht="15.75">
      <c r="A1034" s="466" t="s">
        <v>1495</v>
      </c>
      <c r="B1034" s="467">
        <v>120</v>
      </c>
      <c r="C1034" s="467">
        <v>300</v>
      </c>
      <c r="D1034" s="467">
        <v>3600</v>
      </c>
      <c r="E1034" s="654">
        <v>7735</v>
      </c>
      <c r="F1034" s="659">
        <v>160640</v>
      </c>
      <c r="G1034" s="453">
        <f t="shared" si="15"/>
        <v>160640</v>
      </c>
      <c r="I1034" s="155"/>
    </row>
    <row r="1035" spans="1:9" ht="15.75">
      <c r="A1035" s="466" t="s">
        <v>1496</v>
      </c>
      <c r="B1035" s="467">
        <v>120</v>
      </c>
      <c r="C1035" s="467">
        <v>300</v>
      </c>
      <c r="D1035" s="467">
        <v>3700</v>
      </c>
      <c r="E1035" s="654">
        <v>7963</v>
      </c>
      <c r="F1035" s="659">
        <v>164886</v>
      </c>
      <c r="G1035" s="453">
        <f t="shared" si="15"/>
        <v>164886</v>
      </c>
      <c r="I1035" s="155"/>
    </row>
    <row r="1036" spans="1:9" ht="15.75">
      <c r="A1036" s="466" t="s">
        <v>1497</v>
      </c>
      <c r="B1036" s="467">
        <v>120</v>
      </c>
      <c r="C1036" s="467">
        <v>300</v>
      </c>
      <c r="D1036" s="467">
        <v>3800</v>
      </c>
      <c r="E1036" s="654">
        <v>8190</v>
      </c>
      <c r="F1036" s="659">
        <v>169132</v>
      </c>
      <c r="G1036" s="453">
        <f t="shared" si="15"/>
        <v>169132</v>
      </c>
      <c r="I1036" s="155"/>
    </row>
    <row r="1037" spans="1:9" ht="15.75">
      <c r="A1037" s="466" t="s">
        <v>1498</v>
      </c>
      <c r="B1037" s="467">
        <v>120</v>
      </c>
      <c r="C1037" s="467">
        <v>300</v>
      </c>
      <c r="D1037" s="467">
        <v>3900</v>
      </c>
      <c r="E1037" s="654">
        <v>8418</v>
      </c>
      <c r="F1037" s="659">
        <v>173379</v>
      </c>
      <c r="G1037" s="453">
        <f t="shared" ref="G1037:G1100" si="16">(F1037-F1037*$B$4)</f>
        <v>173379</v>
      </c>
      <c r="I1037" s="155"/>
    </row>
    <row r="1038" spans="1:9" ht="15.75">
      <c r="A1038" s="466" t="s">
        <v>1499</v>
      </c>
      <c r="B1038" s="467">
        <v>120</v>
      </c>
      <c r="C1038" s="467">
        <v>300</v>
      </c>
      <c r="D1038" s="467">
        <v>4000</v>
      </c>
      <c r="E1038" s="654">
        <v>8645</v>
      </c>
      <c r="F1038" s="659">
        <v>177625</v>
      </c>
      <c r="G1038" s="453">
        <f t="shared" si="16"/>
        <v>177625</v>
      </c>
      <c r="I1038" s="155"/>
    </row>
    <row r="1039" spans="1:9" ht="15.75">
      <c r="A1039" s="466" t="s">
        <v>1500</v>
      </c>
      <c r="B1039" s="467">
        <v>120</v>
      </c>
      <c r="C1039" s="467">
        <v>300</v>
      </c>
      <c r="D1039" s="467">
        <v>4100</v>
      </c>
      <c r="E1039" s="654">
        <v>8873</v>
      </c>
      <c r="F1039" s="659">
        <v>181871</v>
      </c>
      <c r="G1039" s="453">
        <f t="shared" si="16"/>
        <v>181871</v>
      </c>
      <c r="I1039" s="155"/>
    </row>
    <row r="1040" spans="1:9" ht="15.75">
      <c r="A1040" s="466" t="s">
        <v>1501</v>
      </c>
      <c r="B1040" s="467">
        <v>120</v>
      </c>
      <c r="C1040" s="467">
        <v>300</v>
      </c>
      <c r="D1040" s="467">
        <v>4200</v>
      </c>
      <c r="E1040" s="654">
        <v>9100</v>
      </c>
      <c r="F1040" s="659">
        <v>186117</v>
      </c>
      <c r="G1040" s="453">
        <f t="shared" si="16"/>
        <v>186117</v>
      </c>
      <c r="I1040" s="155"/>
    </row>
    <row r="1041" spans="1:9" ht="15.75">
      <c r="A1041" s="466" t="s">
        <v>1502</v>
      </c>
      <c r="B1041" s="467">
        <v>120</v>
      </c>
      <c r="C1041" s="467">
        <v>300</v>
      </c>
      <c r="D1041" s="467">
        <v>4300</v>
      </c>
      <c r="E1041" s="654">
        <v>9328</v>
      </c>
      <c r="F1041" s="659">
        <v>190364</v>
      </c>
      <c r="G1041" s="453">
        <f t="shared" si="16"/>
        <v>190364</v>
      </c>
      <c r="I1041" s="155"/>
    </row>
    <row r="1042" spans="1:9" ht="15.75">
      <c r="A1042" s="466" t="s">
        <v>1503</v>
      </c>
      <c r="B1042" s="467">
        <v>120</v>
      </c>
      <c r="C1042" s="467">
        <v>300</v>
      </c>
      <c r="D1042" s="467">
        <v>4400</v>
      </c>
      <c r="E1042" s="654">
        <v>9555</v>
      </c>
      <c r="F1042" s="659">
        <v>194610</v>
      </c>
      <c r="G1042" s="453">
        <f t="shared" si="16"/>
        <v>194610</v>
      </c>
      <c r="I1042" s="155"/>
    </row>
    <row r="1043" spans="1:9" ht="15.75">
      <c r="A1043" s="466" t="s">
        <v>1504</v>
      </c>
      <c r="B1043" s="467">
        <v>120</v>
      </c>
      <c r="C1043" s="467">
        <v>300</v>
      </c>
      <c r="D1043" s="467">
        <v>4500</v>
      </c>
      <c r="E1043" s="654">
        <v>9783</v>
      </c>
      <c r="F1043" s="659">
        <v>198856</v>
      </c>
      <c r="G1043" s="453">
        <f t="shared" si="16"/>
        <v>198856</v>
      </c>
      <c r="I1043" s="155"/>
    </row>
    <row r="1044" spans="1:9" ht="15.75">
      <c r="A1044" s="466" t="s">
        <v>1505</v>
      </c>
      <c r="B1044" s="467">
        <v>120</v>
      </c>
      <c r="C1044" s="467">
        <v>300</v>
      </c>
      <c r="D1044" s="467">
        <v>4600</v>
      </c>
      <c r="E1044" s="654">
        <v>10010</v>
      </c>
      <c r="F1044" s="659">
        <v>203103</v>
      </c>
      <c r="G1044" s="453">
        <f t="shared" si="16"/>
        <v>203103</v>
      </c>
      <c r="I1044" s="155"/>
    </row>
    <row r="1045" spans="1:9" ht="15.75">
      <c r="A1045" s="466" t="s">
        <v>1506</v>
      </c>
      <c r="B1045" s="467">
        <v>120</v>
      </c>
      <c r="C1045" s="467">
        <v>300</v>
      </c>
      <c r="D1045" s="467">
        <v>4700</v>
      </c>
      <c r="E1045" s="654">
        <v>10238</v>
      </c>
      <c r="F1045" s="659">
        <v>207349</v>
      </c>
      <c r="G1045" s="453">
        <f t="shared" si="16"/>
        <v>207349</v>
      </c>
      <c r="I1045" s="155"/>
    </row>
    <row r="1046" spans="1:9" ht="15.75">
      <c r="A1046" s="466" t="s">
        <v>1507</v>
      </c>
      <c r="B1046" s="467">
        <v>120</v>
      </c>
      <c r="C1046" s="467">
        <v>300</v>
      </c>
      <c r="D1046" s="467">
        <v>4800</v>
      </c>
      <c r="E1046" s="654">
        <v>10465</v>
      </c>
      <c r="F1046" s="659">
        <v>211595</v>
      </c>
      <c r="G1046" s="453">
        <f t="shared" si="16"/>
        <v>211595</v>
      </c>
      <c r="I1046" s="155"/>
    </row>
    <row r="1047" spans="1:9" ht="15.75">
      <c r="A1047" s="466" t="s">
        <v>1508</v>
      </c>
      <c r="B1047" s="467">
        <v>120</v>
      </c>
      <c r="C1047" s="467">
        <v>300</v>
      </c>
      <c r="D1047" s="467">
        <v>4900</v>
      </c>
      <c r="E1047" s="654">
        <v>10693</v>
      </c>
      <c r="F1047" s="659">
        <v>215841</v>
      </c>
      <c r="G1047" s="453">
        <f t="shared" si="16"/>
        <v>215841</v>
      </c>
      <c r="I1047" s="155"/>
    </row>
    <row r="1048" spans="1:9" ht="16.5" thickBot="1">
      <c r="A1048" s="468" t="s">
        <v>1509</v>
      </c>
      <c r="B1048" s="661">
        <v>120</v>
      </c>
      <c r="C1048" s="661">
        <v>300</v>
      </c>
      <c r="D1048" s="661">
        <v>5000</v>
      </c>
      <c r="E1048" s="655">
        <v>10920</v>
      </c>
      <c r="F1048" s="659">
        <v>220088</v>
      </c>
      <c r="G1048" s="454">
        <f t="shared" si="16"/>
        <v>220088</v>
      </c>
      <c r="I1048" s="155"/>
    </row>
    <row r="1049" spans="1:9" ht="15.75">
      <c r="A1049" s="464" t="s">
        <v>1510</v>
      </c>
      <c r="B1049" s="465">
        <v>120</v>
      </c>
      <c r="C1049" s="465">
        <v>380</v>
      </c>
      <c r="D1049" s="465">
        <v>800</v>
      </c>
      <c r="E1049" s="653">
        <v>1590</v>
      </c>
      <c r="F1049" s="659">
        <v>46912</v>
      </c>
      <c r="G1049" s="452">
        <f t="shared" si="16"/>
        <v>46912</v>
      </c>
      <c r="I1049" s="155"/>
    </row>
    <row r="1050" spans="1:9" ht="15.75">
      <c r="A1050" s="466" t="s">
        <v>1511</v>
      </c>
      <c r="B1050" s="467">
        <v>120</v>
      </c>
      <c r="C1050" s="467">
        <v>380</v>
      </c>
      <c r="D1050" s="467">
        <v>900</v>
      </c>
      <c r="E1050" s="654">
        <v>1856</v>
      </c>
      <c r="F1050" s="659">
        <v>51719</v>
      </c>
      <c r="G1050" s="453">
        <f t="shared" si="16"/>
        <v>51719</v>
      </c>
      <c r="I1050" s="155"/>
    </row>
    <row r="1051" spans="1:9" ht="15.75">
      <c r="A1051" s="466" t="s">
        <v>1512</v>
      </c>
      <c r="B1051" s="467">
        <v>120</v>
      </c>
      <c r="C1051" s="467">
        <v>380</v>
      </c>
      <c r="D1051" s="467">
        <v>1000</v>
      </c>
      <c r="E1051" s="654">
        <v>2121</v>
      </c>
      <c r="F1051" s="659">
        <v>56525</v>
      </c>
      <c r="G1051" s="453">
        <f t="shared" si="16"/>
        <v>56525</v>
      </c>
      <c r="I1051" s="155"/>
    </row>
    <row r="1052" spans="1:9" ht="15.75">
      <c r="A1052" s="466" t="s">
        <v>1513</v>
      </c>
      <c r="B1052" s="467">
        <v>120</v>
      </c>
      <c r="C1052" s="467">
        <v>380</v>
      </c>
      <c r="D1052" s="467">
        <v>1100</v>
      </c>
      <c r="E1052" s="654">
        <v>2386</v>
      </c>
      <c r="F1052" s="659">
        <v>61332</v>
      </c>
      <c r="G1052" s="453">
        <f t="shared" si="16"/>
        <v>61332</v>
      </c>
      <c r="I1052" s="155"/>
    </row>
    <row r="1053" spans="1:9" ht="15.75">
      <c r="A1053" s="466" t="s">
        <v>1514</v>
      </c>
      <c r="B1053" s="467">
        <v>120</v>
      </c>
      <c r="C1053" s="467">
        <v>380</v>
      </c>
      <c r="D1053" s="467">
        <v>1200</v>
      </c>
      <c r="E1053" s="654">
        <v>2651</v>
      </c>
      <c r="F1053" s="659">
        <v>66139</v>
      </c>
      <c r="G1053" s="453">
        <f t="shared" si="16"/>
        <v>66139</v>
      </c>
      <c r="I1053" s="155"/>
    </row>
    <row r="1054" spans="1:9" ht="15.75">
      <c r="A1054" s="466" t="s">
        <v>1515</v>
      </c>
      <c r="B1054" s="467">
        <v>120</v>
      </c>
      <c r="C1054" s="467">
        <v>380</v>
      </c>
      <c r="D1054" s="467">
        <v>1300</v>
      </c>
      <c r="E1054" s="654">
        <v>2916</v>
      </c>
      <c r="F1054" s="659">
        <v>70945</v>
      </c>
      <c r="G1054" s="453">
        <f t="shared" si="16"/>
        <v>70945</v>
      </c>
      <c r="I1054" s="155"/>
    </row>
    <row r="1055" spans="1:9" ht="15.75">
      <c r="A1055" s="466" t="s">
        <v>1516</v>
      </c>
      <c r="B1055" s="467">
        <v>120</v>
      </c>
      <c r="C1055" s="467">
        <v>380</v>
      </c>
      <c r="D1055" s="467">
        <v>1400</v>
      </c>
      <c r="E1055" s="654">
        <v>3181</v>
      </c>
      <c r="F1055" s="659">
        <v>75752</v>
      </c>
      <c r="G1055" s="453">
        <f t="shared" si="16"/>
        <v>75752</v>
      </c>
      <c r="I1055" s="155"/>
    </row>
    <row r="1056" spans="1:9" ht="15.75">
      <c r="A1056" s="466" t="s">
        <v>1517</v>
      </c>
      <c r="B1056" s="467">
        <v>120</v>
      </c>
      <c r="C1056" s="467">
        <v>380</v>
      </c>
      <c r="D1056" s="467">
        <v>1500</v>
      </c>
      <c r="E1056" s="654">
        <v>3446</v>
      </c>
      <c r="F1056" s="659">
        <v>80559</v>
      </c>
      <c r="G1056" s="453">
        <f t="shared" si="16"/>
        <v>80559</v>
      </c>
      <c r="I1056" s="155"/>
    </row>
    <row r="1057" spans="1:9" ht="15.75">
      <c r="A1057" s="466" t="s">
        <v>1518</v>
      </c>
      <c r="B1057" s="467">
        <v>120</v>
      </c>
      <c r="C1057" s="467">
        <v>380</v>
      </c>
      <c r="D1057" s="467">
        <v>1600</v>
      </c>
      <c r="E1057" s="654">
        <v>3711</v>
      </c>
      <c r="F1057" s="659">
        <v>85365</v>
      </c>
      <c r="G1057" s="453">
        <f t="shared" si="16"/>
        <v>85365</v>
      </c>
      <c r="I1057" s="155"/>
    </row>
    <row r="1058" spans="1:9" ht="15.75">
      <c r="A1058" s="466" t="s">
        <v>1519</v>
      </c>
      <c r="B1058" s="467">
        <v>120</v>
      </c>
      <c r="C1058" s="467">
        <v>380</v>
      </c>
      <c r="D1058" s="467">
        <v>1700</v>
      </c>
      <c r="E1058" s="654">
        <v>3976</v>
      </c>
      <c r="F1058" s="659">
        <v>90172</v>
      </c>
      <c r="G1058" s="453">
        <f t="shared" si="16"/>
        <v>90172</v>
      </c>
      <c r="I1058" s="155"/>
    </row>
    <row r="1059" spans="1:9" ht="15.75">
      <c r="A1059" s="466" t="s">
        <v>1520</v>
      </c>
      <c r="B1059" s="467">
        <v>120</v>
      </c>
      <c r="C1059" s="467">
        <v>380</v>
      </c>
      <c r="D1059" s="467">
        <v>1800</v>
      </c>
      <c r="E1059" s="654">
        <v>4241</v>
      </c>
      <c r="F1059" s="659">
        <v>94978</v>
      </c>
      <c r="G1059" s="453">
        <f t="shared" si="16"/>
        <v>94978</v>
      </c>
      <c r="I1059" s="155"/>
    </row>
    <row r="1060" spans="1:9" ht="15.75">
      <c r="A1060" s="466" t="s">
        <v>1521</v>
      </c>
      <c r="B1060" s="467">
        <v>120</v>
      </c>
      <c r="C1060" s="467">
        <v>380</v>
      </c>
      <c r="D1060" s="467">
        <v>1900</v>
      </c>
      <c r="E1060" s="654">
        <v>4506</v>
      </c>
      <c r="F1060" s="659">
        <v>99785</v>
      </c>
      <c r="G1060" s="453">
        <f t="shared" si="16"/>
        <v>99785</v>
      </c>
      <c r="I1060" s="155"/>
    </row>
    <row r="1061" spans="1:9" ht="15.75">
      <c r="A1061" s="466" t="s">
        <v>1522</v>
      </c>
      <c r="B1061" s="467">
        <v>120</v>
      </c>
      <c r="C1061" s="467">
        <v>380</v>
      </c>
      <c r="D1061" s="467">
        <v>2000</v>
      </c>
      <c r="E1061" s="654">
        <v>4771</v>
      </c>
      <c r="F1061" s="659">
        <v>104592</v>
      </c>
      <c r="G1061" s="453">
        <f t="shared" si="16"/>
        <v>104592</v>
      </c>
      <c r="I1061" s="155"/>
    </row>
    <row r="1062" spans="1:9" ht="15.75">
      <c r="A1062" s="466" t="s">
        <v>1523</v>
      </c>
      <c r="B1062" s="467">
        <v>120</v>
      </c>
      <c r="C1062" s="467">
        <v>380</v>
      </c>
      <c r="D1062" s="467">
        <v>2100</v>
      </c>
      <c r="E1062" s="654">
        <v>5036</v>
      </c>
      <c r="F1062" s="659">
        <v>109398</v>
      </c>
      <c r="G1062" s="453">
        <f t="shared" si="16"/>
        <v>109398</v>
      </c>
      <c r="I1062" s="155"/>
    </row>
    <row r="1063" spans="1:9" ht="15.75">
      <c r="A1063" s="466" t="s">
        <v>1524</v>
      </c>
      <c r="B1063" s="467">
        <v>120</v>
      </c>
      <c r="C1063" s="467">
        <v>380</v>
      </c>
      <c r="D1063" s="467">
        <v>2200</v>
      </c>
      <c r="E1063" s="654">
        <v>5301</v>
      </c>
      <c r="F1063" s="659">
        <v>114205</v>
      </c>
      <c r="G1063" s="453">
        <f t="shared" si="16"/>
        <v>114205</v>
      </c>
      <c r="I1063" s="155"/>
    </row>
    <row r="1064" spans="1:9" ht="15.75">
      <c r="A1064" s="466" t="s">
        <v>1525</v>
      </c>
      <c r="B1064" s="467">
        <v>120</v>
      </c>
      <c r="C1064" s="467">
        <v>380</v>
      </c>
      <c r="D1064" s="467">
        <v>2300</v>
      </c>
      <c r="E1064" s="654">
        <v>5566</v>
      </c>
      <c r="F1064" s="659">
        <v>119012</v>
      </c>
      <c r="G1064" s="453">
        <f t="shared" si="16"/>
        <v>119012</v>
      </c>
      <c r="I1064" s="155"/>
    </row>
    <row r="1065" spans="1:9" ht="15.75">
      <c r="A1065" s="466" t="s">
        <v>1526</v>
      </c>
      <c r="B1065" s="467">
        <v>120</v>
      </c>
      <c r="C1065" s="467">
        <v>380</v>
      </c>
      <c r="D1065" s="467">
        <v>2600</v>
      </c>
      <c r="E1065" s="654">
        <v>6362</v>
      </c>
      <c r="F1065" s="659">
        <v>133432</v>
      </c>
      <c r="G1065" s="453">
        <f t="shared" si="16"/>
        <v>133432</v>
      </c>
      <c r="I1065" s="155"/>
    </row>
    <row r="1066" spans="1:9" ht="15.75">
      <c r="A1066" s="466" t="s">
        <v>1527</v>
      </c>
      <c r="B1066" s="467">
        <v>120</v>
      </c>
      <c r="C1066" s="467">
        <v>380</v>
      </c>
      <c r="D1066" s="467">
        <v>2500</v>
      </c>
      <c r="E1066" s="654">
        <v>6097</v>
      </c>
      <c r="F1066" s="659">
        <v>128625</v>
      </c>
      <c r="G1066" s="453">
        <f t="shared" si="16"/>
        <v>128625</v>
      </c>
      <c r="I1066" s="155"/>
    </row>
    <row r="1067" spans="1:9" ht="15.75">
      <c r="A1067" s="466" t="s">
        <v>1528</v>
      </c>
      <c r="B1067" s="467">
        <v>120</v>
      </c>
      <c r="C1067" s="467">
        <v>380</v>
      </c>
      <c r="D1067" s="467">
        <v>2700</v>
      </c>
      <c r="E1067" s="654">
        <v>6627</v>
      </c>
      <c r="F1067" s="659">
        <v>138238</v>
      </c>
      <c r="G1067" s="453">
        <f t="shared" si="16"/>
        <v>138238</v>
      </c>
      <c r="I1067" s="155"/>
    </row>
    <row r="1068" spans="1:9" ht="15.75">
      <c r="A1068" s="466" t="s">
        <v>1529</v>
      </c>
      <c r="B1068" s="467">
        <v>120</v>
      </c>
      <c r="C1068" s="467">
        <v>380</v>
      </c>
      <c r="D1068" s="467">
        <v>2800</v>
      </c>
      <c r="E1068" s="654">
        <v>6892</v>
      </c>
      <c r="F1068" s="659">
        <v>143045</v>
      </c>
      <c r="G1068" s="453">
        <f t="shared" si="16"/>
        <v>143045</v>
      </c>
      <c r="I1068" s="155"/>
    </row>
    <row r="1069" spans="1:9" ht="15.75">
      <c r="A1069" s="466" t="s">
        <v>1530</v>
      </c>
      <c r="B1069" s="467">
        <v>120</v>
      </c>
      <c r="C1069" s="467">
        <v>380</v>
      </c>
      <c r="D1069" s="467">
        <v>2900</v>
      </c>
      <c r="E1069" s="654">
        <v>7157</v>
      </c>
      <c r="F1069" s="659">
        <v>147851</v>
      </c>
      <c r="G1069" s="453">
        <f t="shared" si="16"/>
        <v>147851</v>
      </c>
      <c r="I1069" s="155"/>
    </row>
    <row r="1070" spans="1:9" ht="15.75">
      <c r="A1070" s="466" t="s">
        <v>1531</v>
      </c>
      <c r="B1070" s="467">
        <v>120</v>
      </c>
      <c r="C1070" s="467">
        <v>380</v>
      </c>
      <c r="D1070" s="467">
        <v>3000</v>
      </c>
      <c r="E1070" s="654">
        <v>7422</v>
      </c>
      <c r="F1070" s="659">
        <v>152658</v>
      </c>
      <c r="G1070" s="453">
        <f t="shared" si="16"/>
        <v>152658</v>
      </c>
      <c r="I1070" s="155"/>
    </row>
    <row r="1071" spans="1:9" ht="15.75">
      <c r="A1071" s="466" t="s">
        <v>1532</v>
      </c>
      <c r="B1071" s="467">
        <v>120</v>
      </c>
      <c r="C1071" s="467">
        <v>380</v>
      </c>
      <c r="D1071" s="467">
        <v>3100</v>
      </c>
      <c r="E1071" s="654">
        <v>7687</v>
      </c>
      <c r="F1071" s="659">
        <v>157465</v>
      </c>
      <c r="G1071" s="453">
        <f t="shared" si="16"/>
        <v>157465</v>
      </c>
      <c r="I1071" s="155"/>
    </row>
    <row r="1072" spans="1:9" ht="15.75">
      <c r="A1072" s="466" t="s">
        <v>1533</v>
      </c>
      <c r="B1072" s="467">
        <v>120</v>
      </c>
      <c r="C1072" s="467">
        <v>380</v>
      </c>
      <c r="D1072" s="467">
        <v>3200</v>
      </c>
      <c r="E1072" s="654">
        <v>7952</v>
      </c>
      <c r="F1072" s="659">
        <v>162271</v>
      </c>
      <c r="G1072" s="453">
        <f t="shared" si="16"/>
        <v>162271</v>
      </c>
      <c r="I1072" s="155"/>
    </row>
    <row r="1073" spans="1:9" ht="15.75">
      <c r="A1073" s="466" t="s">
        <v>1534</v>
      </c>
      <c r="B1073" s="467">
        <v>120</v>
      </c>
      <c r="C1073" s="467">
        <v>380</v>
      </c>
      <c r="D1073" s="467">
        <v>3300</v>
      </c>
      <c r="E1073" s="654">
        <v>8217</v>
      </c>
      <c r="F1073" s="659">
        <v>167078</v>
      </c>
      <c r="G1073" s="453">
        <f t="shared" si="16"/>
        <v>167078</v>
      </c>
      <c r="I1073" s="155"/>
    </row>
    <row r="1074" spans="1:9" ht="15.75">
      <c r="A1074" s="466" t="s">
        <v>1535</v>
      </c>
      <c r="B1074" s="467">
        <v>120</v>
      </c>
      <c r="C1074" s="467">
        <v>380</v>
      </c>
      <c r="D1074" s="467">
        <v>3400</v>
      </c>
      <c r="E1074" s="654">
        <v>8482</v>
      </c>
      <c r="F1074" s="659">
        <v>171885</v>
      </c>
      <c r="G1074" s="453">
        <f t="shared" si="16"/>
        <v>171885</v>
      </c>
      <c r="I1074" s="155"/>
    </row>
    <row r="1075" spans="1:9" ht="15.75">
      <c r="A1075" s="466" t="s">
        <v>1536</v>
      </c>
      <c r="B1075" s="467">
        <v>120</v>
      </c>
      <c r="C1075" s="467">
        <v>380</v>
      </c>
      <c r="D1075" s="467">
        <v>3500</v>
      </c>
      <c r="E1075" s="654">
        <v>8747</v>
      </c>
      <c r="F1075" s="659">
        <v>176691</v>
      </c>
      <c r="G1075" s="453">
        <f t="shared" si="16"/>
        <v>176691</v>
      </c>
      <c r="I1075" s="155"/>
    </row>
    <row r="1076" spans="1:9" ht="15.75">
      <c r="A1076" s="466" t="s">
        <v>1537</v>
      </c>
      <c r="B1076" s="467">
        <v>120</v>
      </c>
      <c r="C1076" s="467">
        <v>380</v>
      </c>
      <c r="D1076" s="467">
        <v>3800</v>
      </c>
      <c r="E1076" s="654">
        <v>9543</v>
      </c>
      <c r="F1076" s="659">
        <v>191111</v>
      </c>
      <c r="G1076" s="453">
        <f t="shared" si="16"/>
        <v>191111</v>
      </c>
      <c r="I1076" s="155"/>
    </row>
    <row r="1077" spans="1:9" ht="15.75">
      <c r="A1077" s="466" t="s">
        <v>1538</v>
      </c>
      <c r="B1077" s="467">
        <v>120</v>
      </c>
      <c r="C1077" s="467">
        <v>380</v>
      </c>
      <c r="D1077" s="467">
        <v>3700</v>
      </c>
      <c r="E1077" s="654">
        <v>9277</v>
      </c>
      <c r="F1077" s="659">
        <v>186305</v>
      </c>
      <c r="G1077" s="453">
        <f t="shared" si="16"/>
        <v>186305</v>
      </c>
      <c r="I1077" s="155"/>
    </row>
    <row r="1078" spans="1:9" ht="15.75">
      <c r="A1078" s="466" t="s">
        <v>1539</v>
      </c>
      <c r="B1078" s="467">
        <v>120</v>
      </c>
      <c r="C1078" s="467">
        <v>380</v>
      </c>
      <c r="D1078" s="467">
        <v>3900</v>
      </c>
      <c r="E1078" s="654">
        <v>9808</v>
      </c>
      <c r="F1078" s="659">
        <v>195918</v>
      </c>
      <c r="G1078" s="453">
        <f t="shared" si="16"/>
        <v>195918</v>
      </c>
      <c r="I1078" s="155"/>
    </row>
    <row r="1079" spans="1:9" ht="15.75">
      <c r="A1079" s="466" t="s">
        <v>1540</v>
      </c>
      <c r="B1079" s="467">
        <v>120</v>
      </c>
      <c r="C1079" s="467">
        <v>380</v>
      </c>
      <c r="D1079" s="467">
        <v>4000</v>
      </c>
      <c r="E1079" s="654">
        <v>10073</v>
      </c>
      <c r="F1079" s="659">
        <v>200724</v>
      </c>
      <c r="G1079" s="453">
        <f t="shared" si="16"/>
        <v>200724</v>
      </c>
      <c r="I1079" s="155"/>
    </row>
    <row r="1080" spans="1:9" ht="15.75">
      <c r="A1080" s="466" t="s">
        <v>1541</v>
      </c>
      <c r="B1080" s="467">
        <v>120</v>
      </c>
      <c r="C1080" s="467">
        <v>380</v>
      </c>
      <c r="D1080" s="467">
        <v>4100</v>
      </c>
      <c r="E1080" s="654">
        <v>10338</v>
      </c>
      <c r="F1080" s="659">
        <v>205531</v>
      </c>
      <c r="G1080" s="453">
        <f t="shared" si="16"/>
        <v>205531</v>
      </c>
      <c r="I1080" s="155"/>
    </row>
    <row r="1081" spans="1:9" ht="15.75">
      <c r="A1081" s="466" t="s">
        <v>1542</v>
      </c>
      <c r="B1081" s="467">
        <v>120</v>
      </c>
      <c r="C1081" s="467">
        <v>380</v>
      </c>
      <c r="D1081" s="467">
        <v>4200</v>
      </c>
      <c r="E1081" s="654">
        <v>10603</v>
      </c>
      <c r="F1081" s="659">
        <v>210338</v>
      </c>
      <c r="G1081" s="453">
        <f t="shared" si="16"/>
        <v>210338</v>
      </c>
      <c r="I1081" s="155"/>
    </row>
    <row r="1082" spans="1:9" ht="15.75">
      <c r="A1082" s="466" t="s">
        <v>1543</v>
      </c>
      <c r="B1082" s="467">
        <v>120</v>
      </c>
      <c r="C1082" s="467">
        <v>380</v>
      </c>
      <c r="D1082" s="467">
        <v>4300</v>
      </c>
      <c r="E1082" s="654">
        <v>10868</v>
      </c>
      <c r="F1082" s="659">
        <v>215144</v>
      </c>
      <c r="G1082" s="453">
        <f t="shared" si="16"/>
        <v>215144</v>
      </c>
      <c r="I1082" s="155"/>
    </row>
    <row r="1083" spans="1:9" ht="15.75">
      <c r="A1083" s="466" t="s">
        <v>1544</v>
      </c>
      <c r="B1083" s="467">
        <v>120</v>
      </c>
      <c r="C1083" s="467">
        <v>380</v>
      </c>
      <c r="D1083" s="467">
        <v>4400</v>
      </c>
      <c r="E1083" s="654">
        <v>11133</v>
      </c>
      <c r="F1083" s="659">
        <v>219951</v>
      </c>
      <c r="G1083" s="453">
        <f t="shared" si="16"/>
        <v>219951</v>
      </c>
      <c r="I1083" s="155"/>
    </row>
    <row r="1084" spans="1:9" ht="15.75">
      <c r="A1084" s="466" t="s">
        <v>1545</v>
      </c>
      <c r="B1084" s="467">
        <v>120</v>
      </c>
      <c r="C1084" s="467">
        <v>380</v>
      </c>
      <c r="D1084" s="467">
        <v>4500</v>
      </c>
      <c r="E1084" s="654">
        <v>11398</v>
      </c>
      <c r="F1084" s="659">
        <v>224758</v>
      </c>
      <c r="G1084" s="453">
        <f t="shared" si="16"/>
        <v>224758</v>
      </c>
      <c r="I1084" s="155"/>
    </row>
    <row r="1085" spans="1:9" ht="15.75">
      <c r="A1085" s="466" t="s">
        <v>1546</v>
      </c>
      <c r="B1085" s="467">
        <v>120</v>
      </c>
      <c r="C1085" s="467">
        <v>380</v>
      </c>
      <c r="D1085" s="467">
        <v>4600</v>
      </c>
      <c r="E1085" s="654">
        <v>11663</v>
      </c>
      <c r="F1085" s="659">
        <v>229564</v>
      </c>
      <c r="G1085" s="453">
        <f t="shared" si="16"/>
        <v>229564</v>
      </c>
      <c r="I1085" s="155"/>
    </row>
    <row r="1086" spans="1:9" ht="15.75">
      <c r="A1086" s="466" t="s">
        <v>1547</v>
      </c>
      <c r="B1086" s="467">
        <v>120</v>
      </c>
      <c r="C1086" s="467">
        <v>380</v>
      </c>
      <c r="D1086" s="467">
        <v>4700</v>
      </c>
      <c r="E1086" s="654">
        <v>11928</v>
      </c>
      <c r="F1086" s="659">
        <v>234371</v>
      </c>
      <c r="G1086" s="453">
        <f t="shared" si="16"/>
        <v>234371</v>
      </c>
      <c r="I1086" s="155"/>
    </row>
    <row r="1087" spans="1:9" ht="15.75">
      <c r="A1087" s="466" t="s">
        <v>1548</v>
      </c>
      <c r="B1087" s="467">
        <v>120</v>
      </c>
      <c r="C1087" s="467">
        <v>380</v>
      </c>
      <c r="D1087" s="467">
        <v>4800</v>
      </c>
      <c r="E1087" s="654">
        <v>12193</v>
      </c>
      <c r="F1087" s="659">
        <v>239178</v>
      </c>
      <c r="G1087" s="453">
        <f t="shared" si="16"/>
        <v>239178</v>
      </c>
      <c r="I1087" s="155"/>
    </row>
    <row r="1088" spans="1:9" ht="15.75">
      <c r="A1088" s="466" t="s">
        <v>1549</v>
      </c>
      <c r="B1088" s="467">
        <v>120</v>
      </c>
      <c r="C1088" s="467">
        <v>380</v>
      </c>
      <c r="D1088" s="467">
        <v>4900</v>
      </c>
      <c r="E1088" s="654">
        <v>12458</v>
      </c>
      <c r="F1088" s="659">
        <v>243984</v>
      </c>
      <c r="G1088" s="453">
        <f t="shared" si="16"/>
        <v>243984</v>
      </c>
      <c r="I1088" s="155"/>
    </row>
    <row r="1089" spans="1:9" ht="16.5" thickBot="1">
      <c r="A1089" s="468" t="s">
        <v>1550</v>
      </c>
      <c r="B1089" s="661">
        <v>120</v>
      </c>
      <c r="C1089" s="661">
        <v>380</v>
      </c>
      <c r="D1089" s="661">
        <v>5000</v>
      </c>
      <c r="E1089" s="655">
        <v>12723</v>
      </c>
      <c r="F1089" s="659">
        <v>248791</v>
      </c>
      <c r="G1089" s="454">
        <f t="shared" si="16"/>
        <v>248791</v>
      </c>
      <c r="I1089" s="155"/>
    </row>
    <row r="1090" spans="1:9" ht="15.75">
      <c r="A1090" s="464" t="s">
        <v>1551</v>
      </c>
      <c r="B1090" s="465">
        <v>140</v>
      </c>
      <c r="C1090" s="465">
        <v>260</v>
      </c>
      <c r="D1090" s="465">
        <v>800</v>
      </c>
      <c r="E1090" s="653">
        <v>1464</v>
      </c>
      <c r="F1090" s="659">
        <v>41120</v>
      </c>
      <c r="G1090" s="452">
        <f t="shared" si="16"/>
        <v>41120</v>
      </c>
      <c r="I1090" s="155"/>
    </row>
    <row r="1091" spans="1:9" ht="15.75">
      <c r="A1091" s="466" t="s">
        <v>1552</v>
      </c>
      <c r="B1091" s="467">
        <v>140</v>
      </c>
      <c r="C1091" s="467">
        <v>260</v>
      </c>
      <c r="D1091" s="467">
        <v>900</v>
      </c>
      <c r="E1091" s="654">
        <v>1708</v>
      </c>
      <c r="F1091" s="659">
        <v>45299</v>
      </c>
      <c r="G1091" s="453">
        <f t="shared" si="16"/>
        <v>45299</v>
      </c>
      <c r="I1091" s="155"/>
    </row>
    <row r="1092" spans="1:9" ht="15.75">
      <c r="A1092" s="466" t="s">
        <v>1553</v>
      </c>
      <c r="B1092" s="467">
        <v>140</v>
      </c>
      <c r="C1092" s="467">
        <v>260</v>
      </c>
      <c r="D1092" s="467">
        <v>1000</v>
      </c>
      <c r="E1092" s="654">
        <v>1952</v>
      </c>
      <c r="F1092" s="659">
        <v>49477</v>
      </c>
      <c r="G1092" s="453">
        <f t="shared" si="16"/>
        <v>49477</v>
      </c>
      <c r="I1092" s="155"/>
    </row>
    <row r="1093" spans="1:9" ht="15.75">
      <c r="A1093" s="466" t="s">
        <v>1554</v>
      </c>
      <c r="B1093" s="467">
        <v>140</v>
      </c>
      <c r="C1093" s="467">
        <v>260</v>
      </c>
      <c r="D1093" s="467">
        <v>1100</v>
      </c>
      <c r="E1093" s="654">
        <v>2196</v>
      </c>
      <c r="F1093" s="659">
        <v>53653</v>
      </c>
      <c r="G1093" s="453">
        <f t="shared" si="16"/>
        <v>53653</v>
      </c>
      <c r="I1093" s="155"/>
    </row>
    <row r="1094" spans="1:9" ht="15.75">
      <c r="A1094" s="466" t="s">
        <v>1555</v>
      </c>
      <c r="B1094" s="467">
        <v>140</v>
      </c>
      <c r="C1094" s="467">
        <v>260</v>
      </c>
      <c r="D1094" s="467">
        <v>1200</v>
      </c>
      <c r="E1094" s="654">
        <v>2440</v>
      </c>
      <c r="F1094" s="659">
        <v>57829</v>
      </c>
      <c r="G1094" s="453">
        <f t="shared" si="16"/>
        <v>57829</v>
      </c>
      <c r="I1094" s="155"/>
    </row>
    <row r="1095" spans="1:9" ht="15.75">
      <c r="A1095" s="466" t="s">
        <v>1556</v>
      </c>
      <c r="B1095" s="467">
        <v>140</v>
      </c>
      <c r="C1095" s="467">
        <v>260</v>
      </c>
      <c r="D1095" s="467">
        <v>1300</v>
      </c>
      <c r="E1095" s="654">
        <v>2684</v>
      </c>
      <c r="F1095" s="659">
        <v>62007</v>
      </c>
      <c r="G1095" s="453">
        <f t="shared" si="16"/>
        <v>62007</v>
      </c>
      <c r="I1095" s="155"/>
    </row>
    <row r="1096" spans="1:9" ht="15.75">
      <c r="A1096" s="466" t="s">
        <v>1557</v>
      </c>
      <c r="B1096" s="467">
        <v>140</v>
      </c>
      <c r="C1096" s="467">
        <v>260</v>
      </c>
      <c r="D1096" s="467">
        <v>1400</v>
      </c>
      <c r="E1096" s="654">
        <v>2928</v>
      </c>
      <c r="F1096" s="659">
        <v>66183</v>
      </c>
      <c r="G1096" s="453">
        <f t="shared" si="16"/>
        <v>66183</v>
      </c>
      <c r="I1096" s="155"/>
    </row>
    <row r="1097" spans="1:9" ht="15.75">
      <c r="A1097" s="466" t="s">
        <v>1558</v>
      </c>
      <c r="B1097" s="467">
        <v>140</v>
      </c>
      <c r="C1097" s="467">
        <v>260</v>
      </c>
      <c r="D1097" s="467">
        <v>1500</v>
      </c>
      <c r="E1097" s="654">
        <v>3172</v>
      </c>
      <c r="F1097" s="659">
        <v>70361</v>
      </c>
      <c r="G1097" s="453">
        <f t="shared" si="16"/>
        <v>70361</v>
      </c>
      <c r="I1097" s="155"/>
    </row>
    <row r="1098" spans="1:9" ht="15.75">
      <c r="A1098" s="466" t="s">
        <v>1559</v>
      </c>
      <c r="B1098" s="467">
        <v>140</v>
      </c>
      <c r="C1098" s="467">
        <v>260</v>
      </c>
      <c r="D1098" s="467">
        <v>1600</v>
      </c>
      <c r="E1098" s="654">
        <v>3416</v>
      </c>
      <c r="F1098" s="659">
        <v>74537</v>
      </c>
      <c r="G1098" s="453">
        <f t="shared" si="16"/>
        <v>74537</v>
      </c>
      <c r="I1098" s="155"/>
    </row>
    <row r="1099" spans="1:9" ht="15.75">
      <c r="A1099" s="466" t="s">
        <v>1560</v>
      </c>
      <c r="B1099" s="467">
        <v>140</v>
      </c>
      <c r="C1099" s="467">
        <v>260</v>
      </c>
      <c r="D1099" s="467">
        <v>1700</v>
      </c>
      <c r="E1099" s="654">
        <v>3660</v>
      </c>
      <c r="F1099" s="659">
        <v>78716</v>
      </c>
      <c r="G1099" s="453">
        <f t="shared" si="16"/>
        <v>78716</v>
      </c>
      <c r="I1099" s="155"/>
    </row>
    <row r="1100" spans="1:9" ht="15.75">
      <c r="A1100" s="466" t="s">
        <v>1561</v>
      </c>
      <c r="B1100" s="467">
        <v>140</v>
      </c>
      <c r="C1100" s="467">
        <v>260</v>
      </c>
      <c r="D1100" s="467">
        <v>1800</v>
      </c>
      <c r="E1100" s="654">
        <v>3904</v>
      </c>
      <c r="F1100" s="659">
        <v>82894</v>
      </c>
      <c r="G1100" s="453">
        <f t="shared" si="16"/>
        <v>82894</v>
      </c>
      <c r="I1100" s="155"/>
    </row>
    <row r="1101" spans="1:9" ht="15.75">
      <c r="A1101" s="466" t="s">
        <v>1562</v>
      </c>
      <c r="B1101" s="467">
        <v>140</v>
      </c>
      <c r="C1101" s="467">
        <v>260</v>
      </c>
      <c r="D1101" s="467">
        <v>1900</v>
      </c>
      <c r="E1101" s="654">
        <v>4148</v>
      </c>
      <c r="F1101" s="659">
        <v>87070</v>
      </c>
      <c r="G1101" s="453">
        <f t="shared" ref="G1101:G1164" si="17">(F1101-F1101*$B$4)</f>
        <v>87070</v>
      </c>
      <c r="I1101" s="155"/>
    </row>
    <row r="1102" spans="1:9" ht="15.75">
      <c r="A1102" s="466" t="s">
        <v>1563</v>
      </c>
      <c r="B1102" s="467">
        <v>140</v>
      </c>
      <c r="C1102" s="467">
        <v>260</v>
      </c>
      <c r="D1102" s="467">
        <v>2000</v>
      </c>
      <c r="E1102" s="654">
        <v>4392</v>
      </c>
      <c r="F1102" s="659">
        <v>91246</v>
      </c>
      <c r="G1102" s="453">
        <f t="shared" si="17"/>
        <v>91246</v>
      </c>
      <c r="I1102" s="155"/>
    </row>
    <row r="1103" spans="1:9" ht="15.75">
      <c r="A1103" s="466" t="s">
        <v>1564</v>
      </c>
      <c r="B1103" s="467">
        <v>140</v>
      </c>
      <c r="C1103" s="467">
        <v>260</v>
      </c>
      <c r="D1103" s="467">
        <v>2100</v>
      </c>
      <c r="E1103" s="654">
        <v>4636</v>
      </c>
      <c r="F1103" s="659">
        <v>95424</v>
      </c>
      <c r="G1103" s="453">
        <f t="shared" si="17"/>
        <v>95424</v>
      </c>
      <c r="I1103" s="155"/>
    </row>
    <row r="1104" spans="1:9" ht="15.75">
      <c r="A1104" s="466" t="s">
        <v>1565</v>
      </c>
      <c r="B1104" s="467">
        <v>140</v>
      </c>
      <c r="C1104" s="467">
        <v>260</v>
      </c>
      <c r="D1104" s="467">
        <v>2200</v>
      </c>
      <c r="E1104" s="654">
        <v>4880</v>
      </c>
      <c r="F1104" s="659">
        <v>99602</v>
      </c>
      <c r="G1104" s="453">
        <f t="shared" si="17"/>
        <v>99602</v>
      </c>
      <c r="I1104" s="155"/>
    </row>
    <row r="1105" spans="1:9" ht="15.75">
      <c r="A1105" s="466" t="s">
        <v>1566</v>
      </c>
      <c r="B1105" s="467">
        <v>140</v>
      </c>
      <c r="C1105" s="467">
        <v>260</v>
      </c>
      <c r="D1105" s="467">
        <v>2300</v>
      </c>
      <c r="E1105" s="654">
        <v>5124</v>
      </c>
      <c r="F1105" s="659">
        <v>103778</v>
      </c>
      <c r="G1105" s="453">
        <f t="shared" si="17"/>
        <v>103778</v>
      </c>
      <c r="I1105" s="155"/>
    </row>
    <row r="1106" spans="1:9" ht="15.75">
      <c r="A1106" s="466" t="s">
        <v>1567</v>
      </c>
      <c r="B1106" s="467">
        <v>140</v>
      </c>
      <c r="C1106" s="467">
        <v>260</v>
      </c>
      <c r="D1106" s="467">
        <v>2400</v>
      </c>
      <c r="E1106" s="654">
        <v>5368</v>
      </c>
      <c r="F1106" s="659">
        <v>107954</v>
      </c>
      <c r="G1106" s="453">
        <f t="shared" si="17"/>
        <v>107954</v>
      </c>
      <c r="I1106" s="155"/>
    </row>
    <row r="1107" spans="1:9" ht="15.75">
      <c r="A1107" s="466" t="s">
        <v>1568</v>
      </c>
      <c r="B1107" s="467">
        <v>140</v>
      </c>
      <c r="C1107" s="467">
        <v>260</v>
      </c>
      <c r="D1107" s="467">
        <v>2500</v>
      </c>
      <c r="E1107" s="654">
        <v>5612</v>
      </c>
      <c r="F1107" s="659">
        <v>112133</v>
      </c>
      <c r="G1107" s="453">
        <f t="shared" si="17"/>
        <v>112133</v>
      </c>
      <c r="I1107" s="155"/>
    </row>
    <row r="1108" spans="1:9" ht="15.75">
      <c r="A1108" s="466" t="s">
        <v>1569</v>
      </c>
      <c r="B1108" s="467">
        <v>140</v>
      </c>
      <c r="C1108" s="467">
        <v>260</v>
      </c>
      <c r="D1108" s="467">
        <v>2600</v>
      </c>
      <c r="E1108" s="654">
        <v>5856</v>
      </c>
      <c r="F1108" s="659">
        <v>116311</v>
      </c>
      <c r="G1108" s="453">
        <f t="shared" si="17"/>
        <v>116311</v>
      </c>
      <c r="I1108" s="155"/>
    </row>
    <row r="1109" spans="1:9" ht="15.75">
      <c r="A1109" s="466" t="s">
        <v>1570</v>
      </c>
      <c r="B1109" s="467">
        <v>140</v>
      </c>
      <c r="C1109" s="467">
        <v>260</v>
      </c>
      <c r="D1109" s="467">
        <v>2700</v>
      </c>
      <c r="E1109" s="654">
        <v>6100</v>
      </c>
      <c r="F1109" s="659">
        <v>120487</v>
      </c>
      <c r="G1109" s="453">
        <f t="shared" si="17"/>
        <v>120487</v>
      </c>
      <c r="I1109" s="155"/>
    </row>
    <row r="1110" spans="1:9" ht="15.75">
      <c r="A1110" s="466" t="s">
        <v>1571</v>
      </c>
      <c r="B1110" s="467">
        <v>140</v>
      </c>
      <c r="C1110" s="467">
        <v>260</v>
      </c>
      <c r="D1110" s="467">
        <v>2800</v>
      </c>
      <c r="E1110" s="654">
        <v>6344</v>
      </c>
      <c r="F1110" s="659">
        <v>124663</v>
      </c>
      <c r="G1110" s="453">
        <f t="shared" si="17"/>
        <v>124663</v>
      </c>
      <c r="I1110" s="155"/>
    </row>
    <row r="1111" spans="1:9" ht="15.75">
      <c r="A1111" s="466" t="s">
        <v>1572</v>
      </c>
      <c r="B1111" s="467">
        <v>140</v>
      </c>
      <c r="C1111" s="467">
        <v>260</v>
      </c>
      <c r="D1111" s="467">
        <v>2900</v>
      </c>
      <c r="E1111" s="654">
        <v>6588</v>
      </c>
      <c r="F1111" s="659">
        <v>128841</v>
      </c>
      <c r="G1111" s="453">
        <f t="shared" si="17"/>
        <v>128841</v>
      </c>
      <c r="I1111" s="155"/>
    </row>
    <row r="1112" spans="1:9" ht="15.75">
      <c r="A1112" s="466" t="s">
        <v>1573</v>
      </c>
      <c r="B1112" s="467">
        <v>140</v>
      </c>
      <c r="C1112" s="467">
        <v>260</v>
      </c>
      <c r="D1112" s="467">
        <v>3000</v>
      </c>
      <c r="E1112" s="654">
        <v>6832</v>
      </c>
      <c r="F1112" s="659">
        <v>133019</v>
      </c>
      <c r="G1112" s="453">
        <f t="shared" si="17"/>
        <v>133019</v>
      </c>
      <c r="I1112" s="155"/>
    </row>
    <row r="1113" spans="1:9" ht="15.75">
      <c r="A1113" s="466" t="s">
        <v>1574</v>
      </c>
      <c r="B1113" s="467">
        <v>140</v>
      </c>
      <c r="C1113" s="467">
        <v>260</v>
      </c>
      <c r="D1113" s="467">
        <v>3100</v>
      </c>
      <c r="E1113" s="654">
        <v>7076</v>
      </c>
      <c r="F1113" s="659">
        <v>137195</v>
      </c>
      <c r="G1113" s="453">
        <f t="shared" si="17"/>
        <v>137195</v>
      </c>
      <c r="I1113" s="155"/>
    </row>
    <row r="1114" spans="1:9" ht="15.75">
      <c r="A1114" s="466" t="s">
        <v>1575</v>
      </c>
      <c r="B1114" s="467">
        <v>140</v>
      </c>
      <c r="C1114" s="467">
        <v>260</v>
      </c>
      <c r="D1114" s="467">
        <v>3200</v>
      </c>
      <c r="E1114" s="654">
        <v>7320</v>
      </c>
      <c r="F1114" s="659">
        <v>141371</v>
      </c>
      <c r="G1114" s="453">
        <f t="shared" si="17"/>
        <v>141371</v>
      </c>
      <c r="I1114" s="155"/>
    </row>
    <row r="1115" spans="1:9" ht="15.75">
      <c r="A1115" s="466" t="s">
        <v>1576</v>
      </c>
      <c r="B1115" s="467">
        <v>140</v>
      </c>
      <c r="C1115" s="467">
        <v>260</v>
      </c>
      <c r="D1115" s="467">
        <v>3300</v>
      </c>
      <c r="E1115" s="654">
        <v>7564</v>
      </c>
      <c r="F1115" s="659">
        <v>145550</v>
      </c>
      <c r="G1115" s="453">
        <f t="shared" si="17"/>
        <v>145550</v>
      </c>
      <c r="I1115" s="155"/>
    </row>
    <row r="1116" spans="1:9" ht="15.75">
      <c r="A1116" s="466" t="s">
        <v>1577</v>
      </c>
      <c r="B1116" s="467">
        <v>140</v>
      </c>
      <c r="C1116" s="467">
        <v>260</v>
      </c>
      <c r="D1116" s="467">
        <v>3400</v>
      </c>
      <c r="E1116" s="654">
        <v>7808</v>
      </c>
      <c r="F1116" s="659">
        <v>149728</v>
      </c>
      <c r="G1116" s="453">
        <f t="shared" si="17"/>
        <v>149728</v>
      </c>
      <c r="I1116" s="155"/>
    </row>
    <row r="1117" spans="1:9" ht="15.75">
      <c r="A1117" s="466" t="s">
        <v>1578</v>
      </c>
      <c r="B1117" s="467">
        <v>140</v>
      </c>
      <c r="C1117" s="467">
        <v>260</v>
      </c>
      <c r="D1117" s="467">
        <v>3500</v>
      </c>
      <c r="E1117" s="654">
        <v>8052</v>
      </c>
      <c r="F1117" s="659">
        <v>153904</v>
      </c>
      <c r="G1117" s="453">
        <f t="shared" si="17"/>
        <v>153904</v>
      </c>
      <c r="I1117" s="155"/>
    </row>
    <row r="1118" spans="1:9" ht="15.75">
      <c r="A1118" s="466" t="s">
        <v>1579</v>
      </c>
      <c r="B1118" s="467">
        <v>140</v>
      </c>
      <c r="C1118" s="467">
        <v>260</v>
      </c>
      <c r="D1118" s="467">
        <v>3600</v>
      </c>
      <c r="E1118" s="654">
        <v>8296</v>
      </c>
      <c r="F1118" s="659">
        <v>158080</v>
      </c>
      <c r="G1118" s="453">
        <f t="shared" si="17"/>
        <v>158080</v>
      </c>
      <c r="I1118" s="155"/>
    </row>
    <row r="1119" spans="1:9" ht="15.75">
      <c r="A1119" s="466" t="s">
        <v>1580</v>
      </c>
      <c r="B1119" s="467">
        <v>140</v>
      </c>
      <c r="C1119" s="467">
        <v>260</v>
      </c>
      <c r="D1119" s="467">
        <v>3700</v>
      </c>
      <c r="E1119" s="654">
        <v>8540</v>
      </c>
      <c r="F1119" s="659">
        <v>162258</v>
      </c>
      <c r="G1119" s="453">
        <f t="shared" si="17"/>
        <v>162258</v>
      </c>
      <c r="I1119" s="155"/>
    </row>
    <row r="1120" spans="1:9" ht="15.75">
      <c r="A1120" s="466" t="s">
        <v>1581</v>
      </c>
      <c r="B1120" s="467">
        <v>140</v>
      </c>
      <c r="C1120" s="467">
        <v>260</v>
      </c>
      <c r="D1120" s="467">
        <v>3800</v>
      </c>
      <c r="E1120" s="654">
        <v>8784</v>
      </c>
      <c r="F1120" s="659">
        <v>166436</v>
      </c>
      <c r="G1120" s="453">
        <f t="shared" si="17"/>
        <v>166436</v>
      </c>
      <c r="I1120" s="155"/>
    </row>
    <row r="1121" spans="1:9" ht="15.75">
      <c r="A1121" s="466" t="s">
        <v>1582</v>
      </c>
      <c r="B1121" s="467">
        <v>140</v>
      </c>
      <c r="C1121" s="467">
        <v>260</v>
      </c>
      <c r="D1121" s="467">
        <v>3900</v>
      </c>
      <c r="E1121" s="654">
        <v>9028</v>
      </c>
      <c r="F1121" s="659">
        <v>170612</v>
      </c>
      <c r="G1121" s="453">
        <f t="shared" si="17"/>
        <v>170612</v>
      </c>
      <c r="I1121" s="155"/>
    </row>
    <row r="1122" spans="1:9" ht="15.75">
      <c r="A1122" s="466" t="s">
        <v>1583</v>
      </c>
      <c r="B1122" s="467">
        <v>140</v>
      </c>
      <c r="C1122" s="467">
        <v>260</v>
      </c>
      <c r="D1122" s="467">
        <v>4000</v>
      </c>
      <c r="E1122" s="654">
        <v>9272</v>
      </c>
      <c r="F1122" s="659">
        <v>174788</v>
      </c>
      <c r="G1122" s="453">
        <f t="shared" si="17"/>
        <v>174788</v>
      </c>
      <c r="I1122" s="155"/>
    </row>
    <row r="1123" spans="1:9" ht="15.75">
      <c r="A1123" s="466" t="s">
        <v>1584</v>
      </c>
      <c r="B1123" s="467">
        <v>140</v>
      </c>
      <c r="C1123" s="467">
        <v>260</v>
      </c>
      <c r="D1123" s="467">
        <v>4100</v>
      </c>
      <c r="E1123" s="654">
        <v>9516</v>
      </c>
      <c r="F1123" s="659">
        <v>178967</v>
      </c>
      <c r="G1123" s="453">
        <f t="shared" si="17"/>
        <v>178967</v>
      </c>
      <c r="I1123" s="155"/>
    </row>
    <row r="1124" spans="1:9" ht="15.75">
      <c r="A1124" s="466" t="s">
        <v>1585</v>
      </c>
      <c r="B1124" s="467">
        <v>140</v>
      </c>
      <c r="C1124" s="467">
        <v>260</v>
      </c>
      <c r="D1124" s="467">
        <v>4200</v>
      </c>
      <c r="E1124" s="654">
        <v>9760</v>
      </c>
      <c r="F1124" s="659">
        <v>183145</v>
      </c>
      <c r="G1124" s="453">
        <f t="shared" si="17"/>
        <v>183145</v>
      </c>
      <c r="I1124" s="155"/>
    </row>
    <row r="1125" spans="1:9" ht="15.75">
      <c r="A1125" s="466" t="s">
        <v>1586</v>
      </c>
      <c r="B1125" s="467">
        <v>140</v>
      </c>
      <c r="C1125" s="467">
        <v>260</v>
      </c>
      <c r="D1125" s="467">
        <v>4300</v>
      </c>
      <c r="E1125" s="654">
        <v>10004</v>
      </c>
      <c r="F1125" s="659">
        <v>187321</v>
      </c>
      <c r="G1125" s="453">
        <f t="shared" si="17"/>
        <v>187321</v>
      </c>
      <c r="I1125" s="155"/>
    </row>
    <row r="1126" spans="1:9" ht="15.75">
      <c r="A1126" s="466" t="s">
        <v>1587</v>
      </c>
      <c r="B1126" s="467">
        <v>140</v>
      </c>
      <c r="C1126" s="467">
        <v>260</v>
      </c>
      <c r="D1126" s="467">
        <v>4400</v>
      </c>
      <c r="E1126" s="654">
        <v>10248</v>
      </c>
      <c r="F1126" s="659">
        <v>191497</v>
      </c>
      <c r="G1126" s="453">
        <f t="shared" si="17"/>
        <v>191497</v>
      </c>
      <c r="I1126" s="155"/>
    </row>
    <row r="1127" spans="1:9" ht="15.75">
      <c r="A1127" s="466" t="s">
        <v>1588</v>
      </c>
      <c r="B1127" s="467">
        <v>140</v>
      </c>
      <c r="C1127" s="467">
        <v>260</v>
      </c>
      <c r="D1127" s="467">
        <v>4500</v>
      </c>
      <c r="E1127" s="654">
        <v>10492</v>
      </c>
      <c r="F1127" s="659">
        <v>195675</v>
      </c>
      <c r="G1127" s="453">
        <f t="shared" si="17"/>
        <v>195675</v>
      </c>
      <c r="I1127" s="155"/>
    </row>
    <row r="1128" spans="1:9" ht="15.75">
      <c r="A1128" s="466" t="s">
        <v>1589</v>
      </c>
      <c r="B1128" s="467">
        <v>140</v>
      </c>
      <c r="C1128" s="467">
        <v>260</v>
      </c>
      <c r="D1128" s="467">
        <v>4600</v>
      </c>
      <c r="E1128" s="654">
        <v>10736</v>
      </c>
      <c r="F1128" s="659">
        <v>199853</v>
      </c>
      <c r="G1128" s="453">
        <f t="shared" si="17"/>
        <v>199853</v>
      </c>
      <c r="I1128" s="155"/>
    </row>
    <row r="1129" spans="1:9" ht="15.75">
      <c r="A1129" s="466" t="s">
        <v>1590</v>
      </c>
      <c r="B1129" s="467">
        <v>140</v>
      </c>
      <c r="C1129" s="467">
        <v>260</v>
      </c>
      <c r="D1129" s="467">
        <v>4700</v>
      </c>
      <c r="E1129" s="654">
        <v>10980</v>
      </c>
      <c r="F1129" s="659">
        <v>204029</v>
      </c>
      <c r="G1129" s="453">
        <f t="shared" si="17"/>
        <v>204029</v>
      </c>
      <c r="I1129" s="155"/>
    </row>
    <row r="1130" spans="1:9" ht="15.75">
      <c r="A1130" s="466" t="s">
        <v>1591</v>
      </c>
      <c r="B1130" s="467">
        <v>140</v>
      </c>
      <c r="C1130" s="467">
        <v>260</v>
      </c>
      <c r="D1130" s="467">
        <v>4800</v>
      </c>
      <c r="E1130" s="654">
        <v>11224</v>
      </c>
      <c r="F1130" s="659">
        <v>208205</v>
      </c>
      <c r="G1130" s="453">
        <f t="shared" si="17"/>
        <v>208205</v>
      </c>
      <c r="I1130" s="155"/>
    </row>
    <row r="1131" spans="1:9" ht="15.75">
      <c r="A1131" s="466" t="s">
        <v>1592</v>
      </c>
      <c r="B1131" s="467">
        <v>140</v>
      </c>
      <c r="C1131" s="467">
        <v>260</v>
      </c>
      <c r="D1131" s="467">
        <v>4900</v>
      </c>
      <c r="E1131" s="654">
        <v>11468</v>
      </c>
      <c r="F1131" s="659">
        <v>212384</v>
      </c>
      <c r="G1131" s="453">
        <f t="shared" si="17"/>
        <v>212384</v>
      </c>
      <c r="I1131" s="155"/>
    </row>
    <row r="1132" spans="1:9" ht="16.5" thickBot="1">
      <c r="A1132" s="468" t="s">
        <v>1593</v>
      </c>
      <c r="B1132" s="458">
        <v>140</v>
      </c>
      <c r="C1132" s="458">
        <v>260</v>
      </c>
      <c r="D1132" s="458">
        <v>5000</v>
      </c>
      <c r="E1132" s="655">
        <v>11712</v>
      </c>
      <c r="F1132" s="659">
        <v>216562</v>
      </c>
      <c r="G1132" s="454">
        <f t="shared" si="17"/>
        <v>216562</v>
      </c>
      <c r="I1132" s="155"/>
    </row>
    <row r="1133" spans="1:9" ht="15.75">
      <c r="A1133" s="464" t="s">
        <v>1594</v>
      </c>
      <c r="B1133" s="465">
        <v>140</v>
      </c>
      <c r="C1133" s="465">
        <v>300</v>
      </c>
      <c r="D1133" s="465">
        <v>800</v>
      </c>
      <c r="E1133" s="653">
        <v>1743</v>
      </c>
      <c r="F1133" s="659">
        <v>47879</v>
      </c>
      <c r="G1133" s="452">
        <f t="shared" si="17"/>
        <v>47879</v>
      </c>
      <c r="I1133" s="155"/>
    </row>
    <row r="1134" spans="1:9" ht="15.75">
      <c r="A1134" s="466" t="s">
        <v>1595</v>
      </c>
      <c r="B1134" s="467">
        <v>140</v>
      </c>
      <c r="C1134" s="467">
        <v>300</v>
      </c>
      <c r="D1134" s="467">
        <v>900</v>
      </c>
      <c r="E1134" s="654">
        <v>2034</v>
      </c>
      <c r="F1134" s="659">
        <v>52809</v>
      </c>
      <c r="G1134" s="453">
        <f t="shared" si="17"/>
        <v>52809</v>
      </c>
      <c r="I1134" s="155"/>
    </row>
    <row r="1135" spans="1:9" ht="15.75">
      <c r="A1135" s="466" t="s">
        <v>1596</v>
      </c>
      <c r="B1135" s="467">
        <v>140</v>
      </c>
      <c r="C1135" s="467">
        <v>300</v>
      </c>
      <c r="D1135" s="467">
        <v>1000</v>
      </c>
      <c r="E1135" s="654">
        <v>2324</v>
      </c>
      <c r="F1135" s="659">
        <v>57744</v>
      </c>
      <c r="G1135" s="453">
        <f t="shared" si="17"/>
        <v>57744</v>
      </c>
      <c r="I1135" s="155"/>
    </row>
    <row r="1136" spans="1:9" ht="15.75">
      <c r="A1136" s="466" t="s">
        <v>1597</v>
      </c>
      <c r="B1136" s="467">
        <v>140</v>
      </c>
      <c r="C1136" s="467">
        <v>300</v>
      </c>
      <c r="D1136" s="467">
        <v>1100</v>
      </c>
      <c r="E1136" s="654">
        <v>2615</v>
      </c>
      <c r="F1136" s="659">
        <v>62675</v>
      </c>
      <c r="G1136" s="453">
        <f t="shared" si="17"/>
        <v>62675</v>
      </c>
      <c r="I1136" s="155"/>
    </row>
    <row r="1137" spans="1:9" ht="15.75">
      <c r="A1137" s="466" t="s">
        <v>1598</v>
      </c>
      <c r="B1137" s="467">
        <v>140</v>
      </c>
      <c r="C1137" s="467">
        <v>300</v>
      </c>
      <c r="D1137" s="467">
        <v>1200</v>
      </c>
      <c r="E1137" s="654">
        <v>2905</v>
      </c>
      <c r="F1137" s="659">
        <v>67607</v>
      </c>
      <c r="G1137" s="453">
        <f t="shared" si="17"/>
        <v>67607</v>
      </c>
      <c r="I1137" s="155"/>
    </row>
    <row r="1138" spans="1:9" ht="15.75">
      <c r="A1138" s="466" t="s">
        <v>1599</v>
      </c>
      <c r="B1138" s="467">
        <v>140</v>
      </c>
      <c r="C1138" s="467">
        <v>300</v>
      </c>
      <c r="D1138" s="467">
        <v>1300</v>
      </c>
      <c r="E1138" s="654">
        <v>3196</v>
      </c>
      <c r="F1138" s="659">
        <v>72540</v>
      </c>
      <c r="G1138" s="453">
        <f t="shared" si="17"/>
        <v>72540</v>
      </c>
      <c r="I1138" s="155"/>
    </row>
    <row r="1139" spans="1:9" ht="15.75">
      <c r="A1139" s="466" t="s">
        <v>1600</v>
      </c>
      <c r="B1139" s="467">
        <v>140</v>
      </c>
      <c r="C1139" s="467">
        <v>300</v>
      </c>
      <c r="D1139" s="467">
        <v>1400</v>
      </c>
      <c r="E1139" s="654">
        <v>3486</v>
      </c>
      <c r="F1139" s="659">
        <v>77475</v>
      </c>
      <c r="G1139" s="453">
        <f t="shared" si="17"/>
        <v>77475</v>
      </c>
      <c r="I1139" s="155"/>
    </row>
    <row r="1140" spans="1:9" ht="15.75">
      <c r="A1140" s="466" t="s">
        <v>1601</v>
      </c>
      <c r="B1140" s="467">
        <v>140</v>
      </c>
      <c r="C1140" s="467">
        <v>300</v>
      </c>
      <c r="D1140" s="467">
        <v>1500</v>
      </c>
      <c r="E1140" s="654">
        <v>3777</v>
      </c>
      <c r="F1140" s="659">
        <v>82405</v>
      </c>
      <c r="G1140" s="453">
        <f t="shared" si="17"/>
        <v>82405</v>
      </c>
      <c r="I1140" s="155"/>
    </row>
    <row r="1141" spans="1:9" ht="15.75">
      <c r="A1141" s="466" t="s">
        <v>1602</v>
      </c>
      <c r="B1141" s="467">
        <v>140</v>
      </c>
      <c r="C1141" s="467">
        <v>300</v>
      </c>
      <c r="D1141" s="467">
        <v>1600</v>
      </c>
      <c r="E1141" s="654">
        <v>4067</v>
      </c>
      <c r="F1141" s="659">
        <v>87340</v>
      </c>
      <c r="G1141" s="453">
        <f t="shared" si="17"/>
        <v>87340</v>
      </c>
      <c r="I1141" s="155"/>
    </row>
    <row r="1142" spans="1:9" ht="15.75">
      <c r="A1142" s="466" t="s">
        <v>1603</v>
      </c>
      <c r="B1142" s="467">
        <v>140</v>
      </c>
      <c r="C1142" s="467">
        <v>300</v>
      </c>
      <c r="D1142" s="467">
        <v>1700</v>
      </c>
      <c r="E1142" s="654">
        <v>4358</v>
      </c>
      <c r="F1142" s="659">
        <v>92270</v>
      </c>
      <c r="G1142" s="453">
        <f t="shared" si="17"/>
        <v>92270</v>
      </c>
      <c r="I1142" s="155"/>
    </row>
    <row r="1143" spans="1:9" ht="15.75">
      <c r="A1143" s="466" t="s">
        <v>1604</v>
      </c>
      <c r="B1143" s="467">
        <v>140</v>
      </c>
      <c r="C1143" s="467">
        <v>300</v>
      </c>
      <c r="D1143" s="467">
        <v>1800</v>
      </c>
      <c r="E1143" s="654">
        <v>4648</v>
      </c>
      <c r="F1143" s="659">
        <v>97205</v>
      </c>
      <c r="G1143" s="453">
        <f t="shared" si="17"/>
        <v>97205</v>
      </c>
      <c r="I1143" s="155"/>
    </row>
    <row r="1144" spans="1:9" ht="15.75">
      <c r="A1144" s="466" t="s">
        <v>1605</v>
      </c>
      <c r="B1144" s="467">
        <v>140</v>
      </c>
      <c r="C1144" s="467">
        <v>300</v>
      </c>
      <c r="D1144" s="467">
        <v>1900</v>
      </c>
      <c r="E1144" s="654">
        <v>4939</v>
      </c>
      <c r="F1144" s="659">
        <v>102136</v>
      </c>
      <c r="G1144" s="453">
        <f t="shared" si="17"/>
        <v>102136</v>
      </c>
      <c r="I1144" s="155"/>
    </row>
    <row r="1145" spans="1:9" ht="15.75">
      <c r="A1145" s="466" t="s">
        <v>1606</v>
      </c>
      <c r="B1145" s="467">
        <v>140</v>
      </c>
      <c r="C1145" s="467">
        <v>300</v>
      </c>
      <c r="D1145" s="467">
        <v>2000</v>
      </c>
      <c r="E1145" s="654">
        <v>5229</v>
      </c>
      <c r="F1145" s="659">
        <v>107071</v>
      </c>
      <c r="G1145" s="453">
        <f t="shared" si="17"/>
        <v>107071</v>
      </c>
      <c r="I1145" s="155"/>
    </row>
    <row r="1146" spans="1:9" ht="15.75">
      <c r="A1146" s="466" t="s">
        <v>1607</v>
      </c>
      <c r="B1146" s="467">
        <v>140</v>
      </c>
      <c r="C1146" s="467">
        <v>300</v>
      </c>
      <c r="D1146" s="467">
        <v>2100</v>
      </c>
      <c r="E1146" s="654">
        <v>5520</v>
      </c>
      <c r="F1146" s="659">
        <v>112001</v>
      </c>
      <c r="G1146" s="453">
        <f t="shared" si="17"/>
        <v>112001</v>
      </c>
      <c r="I1146" s="155"/>
    </row>
    <row r="1147" spans="1:9" ht="15.75">
      <c r="A1147" s="466" t="s">
        <v>1608</v>
      </c>
      <c r="B1147" s="467">
        <v>140</v>
      </c>
      <c r="C1147" s="467">
        <v>300</v>
      </c>
      <c r="D1147" s="467">
        <v>2200</v>
      </c>
      <c r="E1147" s="654">
        <v>5810</v>
      </c>
      <c r="F1147" s="659">
        <v>116936</v>
      </c>
      <c r="G1147" s="453">
        <f t="shared" si="17"/>
        <v>116936</v>
      </c>
      <c r="I1147" s="155"/>
    </row>
    <row r="1148" spans="1:9" ht="15.75">
      <c r="A1148" s="466" t="s">
        <v>1609</v>
      </c>
      <c r="B1148" s="467">
        <v>140</v>
      </c>
      <c r="C1148" s="467">
        <v>300</v>
      </c>
      <c r="D1148" s="467">
        <v>2300</v>
      </c>
      <c r="E1148" s="654">
        <v>6101</v>
      </c>
      <c r="F1148" s="659">
        <v>121866</v>
      </c>
      <c r="G1148" s="453">
        <f t="shared" si="17"/>
        <v>121866</v>
      </c>
      <c r="I1148" s="155"/>
    </row>
    <row r="1149" spans="1:9" ht="15.75">
      <c r="A1149" s="466" t="s">
        <v>1610</v>
      </c>
      <c r="B1149" s="467">
        <v>140</v>
      </c>
      <c r="C1149" s="467">
        <v>300</v>
      </c>
      <c r="D1149" s="467">
        <v>2400</v>
      </c>
      <c r="E1149" s="654">
        <v>6391</v>
      </c>
      <c r="F1149" s="659">
        <v>126801</v>
      </c>
      <c r="G1149" s="453">
        <f t="shared" si="17"/>
        <v>126801</v>
      </c>
      <c r="I1149" s="155"/>
    </row>
    <row r="1150" spans="1:9" ht="15.75">
      <c r="A1150" s="466" t="s">
        <v>1611</v>
      </c>
      <c r="B1150" s="467">
        <v>140</v>
      </c>
      <c r="C1150" s="467">
        <v>300</v>
      </c>
      <c r="D1150" s="467">
        <v>2500</v>
      </c>
      <c r="E1150" s="654">
        <v>6682</v>
      </c>
      <c r="F1150" s="659">
        <v>131732</v>
      </c>
      <c r="G1150" s="453">
        <f t="shared" si="17"/>
        <v>131732</v>
      </c>
      <c r="I1150" s="155"/>
    </row>
    <row r="1151" spans="1:9" ht="15.75">
      <c r="A1151" s="466" t="s">
        <v>1612</v>
      </c>
      <c r="B1151" s="467">
        <v>140</v>
      </c>
      <c r="C1151" s="467">
        <v>300</v>
      </c>
      <c r="D1151" s="467">
        <v>2600</v>
      </c>
      <c r="E1151" s="654">
        <v>6972</v>
      </c>
      <c r="F1151" s="659">
        <v>136667</v>
      </c>
      <c r="G1151" s="453">
        <f t="shared" si="17"/>
        <v>136667</v>
      </c>
      <c r="I1151" s="155"/>
    </row>
    <row r="1152" spans="1:9" ht="15.75">
      <c r="A1152" s="466" t="s">
        <v>1613</v>
      </c>
      <c r="B1152" s="467">
        <v>140</v>
      </c>
      <c r="C1152" s="467">
        <v>300</v>
      </c>
      <c r="D1152" s="467">
        <v>2700</v>
      </c>
      <c r="E1152" s="654">
        <v>7263</v>
      </c>
      <c r="F1152" s="659">
        <v>141597</v>
      </c>
      <c r="G1152" s="453">
        <f t="shared" si="17"/>
        <v>141597</v>
      </c>
      <c r="I1152" s="155"/>
    </row>
    <row r="1153" spans="1:9" ht="15.75">
      <c r="A1153" s="466" t="s">
        <v>1614</v>
      </c>
      <c r="B1153" s="467">
        <v>140</v>
      </c>
      <c r="C1153" s="467">
        <v>300</v>
      </c>
      <c r="D1153" s="467">
        <v>2800</v>
      </c>
      <c r="E1153" s="654">
        <v>7553</v>
      </c>
      <c r="F1153" s="659">
        <v>146532</v>
      </c>
      <c r="G1153" s="453">
        <f t="shared" si="17"/>
        <v>146532</v>
      </c>
      <c r="I1153" s="155"/>
    </row>
    <row r="1154" spans="1:9" ht="15.75">
      <c r="A1154" s="466" t="s">
        <v>1615</v>
      </c>
      <c r="B1154" s="467">
        <v>140</v>
      </c>
      <c r="C1154" s="467">
        <v>300</v>
      </c>
      <c r="D1154" s="467">
        <v>2900</v>
      </c>
      <c r="E1154" s="654">
        <v>7844</v>
      </c>
      <c r="F1154" s="659">
        <v>151462</v>
      </c>
      <c r="G1154" s="453">
        <f t="shared" si="17"/>
        <v>151462</v>
      </c>
      <c r="I1154" s="155"/>
    </row>
    <row r="1155" spans="1:9" ht="15.75">
      <c r="A1155" s="466" t="s">
        <v>1616</v>
      </c>
      <c r="B1155" s="467">
        <v>140</v>
      </c>
      <c r="C1155" s="467">
        <v>300</v>
      </c>
      <c r="D1155" s="467">
        <v>3000</v>
      </c>
      <c r="E1155" s="654">
        <v>8134</v>
      </c>
      <c r="F1155" s="659">
        <v>156397</v>
      </c>
      <c r="G1155" s="453">
        <f t="shared" si="17"/>
        <v>156397</v>
      </c>
      <c r="I1155" s="155"/>
    </row>
    <row r="1156" spans="1:9" ht="15.75">
      <c r="A1156" s="466" t="s">
        <v>1617</v>
      </c>
      <c r="B1156" s="467">
        <v>140</v>
      </c>
      <c r="C1156" s="467">
        <v>300</v>
      </c>
      <c r="D1156" s="467">
        <v>3100</v>
      </c>
      <c r="E1156" s="654">
        <v>8425</v>
      </c>
      <c r="F1156" s="659">
        <v>161328</v>
      </c>
      <c r="G1156" s="453">
        <f t="shared" si="17"/>
        <v>161328</v>
      </c>
      <c r="I1156" s="155"/>
    </row>
    <row r="1157" spans="1:9" ht="15.75">
      <c r="A1157" s="466" t="s">
        <v>1618</v>
      </c>
      <c r="B1157" s="467">
        <v>140</v>
      </c>
      <c r="C1157" s="467">
        <v>300</v>
      </c>
      <c r="D1157" s="467">
        <v>3200</v>
      </c>
      <c r="E1157" s="654">
        <v>8715</v>
      </c>
      <c r="F1157" s="659">
        <v>166263</v>
      </c>
      <c r="G1157" s="453">
        <f t="shared" si="17"/>
        <v>166263</v>
      </c>
      <c r="I1157" s="155"/>
    </row>
    <row r="1158" spans="1:9" ht="15.75">
      <c r="A1158" s="466" t="s">
        <v>1619</v>
      </c>
      <c r="B1158" s="467">
        <v>140</v>
      </c>
      <c r="C1158" s="467">
        <v>300</v>
      </c>
      <c r="D1158" s="467">
        <v>3300</v>
      </c>
      <c r="E1158" s="654">
        <v>9006</v>
      </c>
      <c r="F1158" s="659">
        <v>171193</v>
      </c>
      <c r="G1158" s="453">
        <f t="shared" si="17"/>
        <v>171193</v>
      </c>
      <c r="I1158" s="155"/>
    </row>
    <row r="1159" spans="1:9" ht="15.75">
      <c r="A1159" s="466" t="s">
        <v>1620</v>
      </c>
      <c r="B1159" s="467">
        <v>140</v>
      </c>
      <c r="C1159" s="467">
        <v>300</v>
      </c>
      <c r="D1159" s="467">
        <v>3400</v>
      </c>
      <c r="E1159" s="654">
        <v>9296</v>
      </c>
      <c r="F1159" s="659">
        <v>176128</v>
      </c>
      <c r="G1159" s="453">
        <f t="shared" si="17"/>
        <v>176128</v>
      </c>
      <c r="I1159" s="155"/>
    </row>
    <row r="1160" spans="1:9" ht="15.75">
      <c r="A1160" s="466" t="s">
        <v>1621</v>
      </c>
      <c r="B1160" s="467">
        <v>140</v>
      </c>
      <c r="C1160" s="467">
        <v>300</v>
      </c>
      <c r="D1160" s="467">
        <v>3500</v>
      </c>
      <c r="E1160" s="654">
        <v>9587</v>
      </c>
      <c r="F1160" s="659">
        <v>181058</v>
      </c>
      <c r="G1160" s="453">
        <f t="shared" si="17"/>
        <v>181058</v>
      </c>
      <c r="I1160" s="155"/>
    </row>
    <row r="1161" spans="1:9" ht="15.75">
      <c r="A1161" s="466" t="s">
        <v>1622</v>
      </c>
      <c r="B1161" s="467">
        <v>140</v>
      </c>
      <c r="C1161" s="467">
        <v>300</v>
      </c>
      <c r="D1161" s="467">
        <v>3600</v>
      </c>
      <c r="E1161" s="654">
        <v>9877</v>
      </c>
      <c r="F1161" s="659">
        <v>185993</v>
      </c>
      <c r="G1161" s="453">
        <f t="shared" si="17"/>
        <v>185993</v>
      </c>
      <c r="I1161" s="155"/>
    </row>
    <row r="1162" spans="1:9" ht="15.75">
      <c r="A1162" s="466" t="s">
        <v>1623</v>
      </c>
      <c r="B1162" s="467">
        <v>140</v>
      </c>
      <c r="C1162" s="467">
        <v>300</v>
      </c>
      <c r="D1162" s="467">
        <v>3700</v>
      </c>
      <c r="E1162" s="654">
        <v>10168</v>
      </c>
      <c r="F1162" s="659">
        <v>190923</v>
      </c>
      <c r="G1162" s="453">
        <f t="shared" si="17"/>
        <v>190923</v>
      </c>
      <c r="I1162" s="155"/>
    </row>
    <row r="1163" spans="1:9" ht="15.75">
      <c r="A1163" s="466" t="s">
        <v>1624</v>
      </c>
      <c r="B1163" s="467">
        <v>140</v>
      </c>
      <c r="C1163" s="467">
        <v>300</v>
      </c>
      <c r="D1163" s="467">
        <v>3800</v>
      </c>
      <c r="E1163" s="654">
        <v>10458</v>
      </c>
      <c r="F1163" s="659">
        <v>195858</v>
      </c>
      <c r="G1163" s="453">
        <f t="shared" si="17"/>
        <v>195858</v>
      </c>
      <c r="I1163" s="155"/>
    </row>
    <row r="1164" spans="1:9" ht="15.75">
      <c r="A1164" s="466" t="s">
        <v>1625</v>
      </c>
      <c r="B1164" s="467">
        <v>140</v>
      </c>
      <c r="C1164" s="467">
        <v>300</v>
      </c>
      <c r="D1164" s="467">
        <v>3900</v>
      </c>
      <c r="E1164" s="654">
        <v>10749</v>
      </c>
      <c r="F1164" s="659">
        <v>200789</v>
      </c>
      <c r="G1164" s="453">
        <f t="shared" si="17"/>
        <v>200789</v>
      </c>
      <c r="I1164" s="155"/>
    </row>
    <row r="1165" spans="1:9" ht="15.75">
      <c r="A1165" s="466" t="s">
        <v>1626</v>
      </c>
      <c r="B1165" s="467">
        <v>140</v>
      </c>
      <c r="C1165" s="467">
        <v>300</v>
      </c>
      <c r="D1165" s="467">
        <v>4000</v>
      </c>
      <c r="E1165" s="654">
        <v>11039</v>
      </c>
      <c r="F1165" s="659">
        <v>205724</v>
      </c>
      <c r="G1165" s="453">
        <f t="shared" ref="G1165:G1228" si="18">(F1165-F1165*$B$4)</f>
        <v>205724</v>
      </c>
      <c r="I1165" s="155"/>
    </row>
    <row r="1166" spans="1:9" ht="15.75">
      <c r="A1166" s="466" t="s">
        <v>1627</v>
      </c>
      <c r="B1166" s="467">
        <v>140</v>
      </c>
      <c r="C1166" s="467">
        <v>300</v>
      </c>
      <c r="D1166" s="467">
        <v>4100</v>
      </c>
      <c r="E1166" s="654">
        <v>11330</v>
      </c>
      <c r="F1166" s="659">
        <v>210654</v>
      </c>
      <c r="G1166" s="453">
        <f t="shared" si="18"/>
        <v>210654</v>
      </c>
      <c r="I1166" s="155"/>
    </row>
    <row r="1167" spans="1:9" ht="15.75">
      <c r="A1167" s="466" t="s">
        <v>1628</v>
      </c>
      <c r="B1167" s="467">
        <v>140</v>
      </c>
      <c r="C1167" s="467">
        <v>300</v>
      </c>
      <c r="D1167" s="467">
        <v>4200</v>
      </c>
      <c r="E1167" s="654">
        <v>11620</v>
      </c>
      <c r="F1167" s="659">
        <v>215589</v>
      </c>
      <c r="G1167" s="453">
        <f t="shared" si="18"/>
        <v>215589</v>
      </c>
      <c r="I1167" s="155"/>
    </row>
    <row r="1168" spans="1:9" ht="15.75">
      <c r="A1168" s="466" t="s">
        <v>1629</v>
      </c>
      <c r="B1168" s="467">
        <v>140</v>
      </c>
      <c r="C1168" s="467">
        <v>300</v>
      </c>
      <c r="D1168" s="467">
        <v>4300</v>
      </c>
      <c r="E1168" s="654">
        <v>11911</v>
      </c>
      <c r="F1168" s="659">
        <v>220519</v>
      </c>
      <c r="G1168" s="453">
        <f t="shared" si="18"/>
        <v>220519</v>
      </c>
      <c r="I1168" s="155"/>
    </row>
    <row r="1169" spans="1:9" ht="15.75">
      <c r="A1169" s="466" t="s">
        <v>1630</v>
      </c>
      <c r="B1169" s="467">
        <v>140</v>
      </c>
      <c r="C1169" s="467">
        <v>300</v>
      </c>
      <c r="D1169" s="467">
        <v>4400</v>
      </c>
      <c r="E1169" s="654">
        <v>12201</v>
      </c>
      <c r="F1169" s="659">
        <v>225454</v>
      </c>
      <c r="G1169" s="453">
        <f t="shared" si="18"/>
        <v>225454</v>
      </c>
      <c r="I1169" s="155"/>
    </row>
    <row r="1170" spans="1:9" ht="15.75">
      <c r="A1170" s="466" t="s">
        <v>1631</v>
      </c>
      <c r="B1170" s="467">
        <v>140</v>
      </c>
      <c r="C1170" s="467">
        <v>300</v>
      </c>
      <c r="D1170" s="467">
        <v>4500</v>
      </c>
      <c r="E1170" s="654">
        <v>12492</v>
      </c>
      <c r="F1170" s="659">
        <v>230385</v>
      </c>
      <c r="G1170" s="453">
        <f t="shared" si="18"/>
        <v>230385</v>
      </c>
      <c r="I1170" s="155"/>
    </row>
    <row r="1171" spans="1:9" ht="15.75">
      <c r="A1171" s="466" t="s">
        <v>1632</v>
      </c>
      <c r="B1171" s="467">
        <v>140</v>
      </c>
      <c r="C1171" s="467">
        <v>300</v>
      </c>
      <c r="D1171" s="467">
        <v>4600</v>
      </c>
      <c r="E1171" s="654">
        <v>12782</v>
      </c>
      <c r="F1171" s="659">
        <v>235320</v>
      </c>
      <c r="G1171" s="453">
        <f t="shared" si="18"/>
        <v>235320</v>
      </c>
      <c r="I1171" s="155"/>
    </row>
    <row r="1172" spans="1:9" ht="15.75">
      <c r="A1172" s="466" t="s">
        <v>1633</v>
      </c>
      <c r="B1172" s="467">
        <v>140</v>
      </c>
      <c r="C1172" s="467">
        <v>300</v>
      </c>
      <c r="D1172" s="467">
        <v>4700</v>
      </c>
      <c r="E1172" s="654">
        <v>13073</v>
      </c>
      <c r="F1172" s="659">
        <v>240250</v>
      </c>
      <c r="G1172" s="453">
        <f t="shared" si="18"/>
        <v>240250</v>
      </c>
      <c r="I1172" s="155"/>
    </row>
    <row r="1173" spans="1:9" ht="15.75">
      <c r="A1173" s="466" t="s">
        <v>1634</v>
      </c>
      <c r="B1173" s="467">
        <v>140</v>
      </c>
      <c r="C1173" s="467">
        <v>300</v>
      </c>
      <c r="D1173" s="467">
        <v>4800</v>
      </c>
      <c r="E1173" s="654">
        <v>13363</v>
      </c>
      <c r="F1173" s="659">
        <v>245183</v>
      </c>
      <c r="G1173" s="453">
        <f t="shared" si="18"/>
        <v>245183</v>
      </c>
      <c r="I1173" s="155"/>
    </row>
    <row r="1174" spans="1:9" ht="15.75">
      <c r="A1174" s="466" t="s">
        <v>1635</v>
      </c>
      <c r="B1174" s="467">
        <v>140</v>
      </c>
      <c r="C1174" s="467">
        <v>300</v>
      </c>
      <c r="D1174" s="467">
        <v>4900</v>
      </c>
      <c r="E1174" s="654">
        <v>13654</v>
      </c>
      <c r="F1174" s="659">
        <v>250115</v>
      </c>
      <c r="G1174" s="453">
        <f t="shared" si="18"/>
        <v>250115</v>
      </c>
      <c r="I1174" s="155"/>
    </row>
    <row r="1175" spans="1:9" ht="16.5" thickBot="1">
      <c r="A1175" s="468" t="s">
        <v>1636</v>
      </c>
      <c r="B1175" s="458">
        <v>140</v>
      </c>
      <c r="C1175" s="458">
        <v>300</v>
      </c>
      <c r="D1175" s="458">
        <v>5000</v>
      </c>
      <c r="E1175" s="655">
        <v>13944</v>
      </c>
      <c r="F1175" s="659">
        <v>255048</v>
      </c>
      <c r="G1175" s="454">
        <f t="shared" si="18"/>
        <v>255048</v>
      </c>
      <c r="I1175" s="155"/>
    </row>
    <row r="1176" spans="1:9" ht="15.75">
      <c r="A1176" s="464" t="s">
        <v>1637</v>
      </c>
      <c r="B1176" s="465">
        <v>140</v>
      </c>
      <c r="C1176" s="465">
        <v>380</v>
      </c>
      <c r="D1176" s="465">
        <v>800</v>
      </c>
      <c r="E1176" s="653">
        <v>1952</v>
      </c>
      <c r="F1176" s="659">
        <v>55516</v>
      </c>
      <c r="G1176" s="452">
        <f t="shared" si="18"/>
        <v>55516</v>
      </c>
      <c r="I1176" s="155"/>
    </row>
    <row r="1177" spans="1:9" ht="15.75">
      <c r="A1177" s="466" t="s">
        <v>1638</v>
      </c>
      <c r="B1177" s="467">
        <v>140</v>
      </c>
      <c r="C1177" s="467">
        <v>380</v>
      </c>
      <c r="D1177" s="467">
        <v>900</v>
      </c>
      <c r="E1177" s="654">
        <v>2277</v>
      </c>
      <c r="F1177" s="659">
        <v>61286</v>
      </c>
      <c r="G1177" s="453">
        <f t="shared" si="18"/>
        <v>61286</v>
      </c>
      <c r="I1177" s="155"/>
    </row>
    <row r="1178" spans="1:9" ht="15.75">
      <c r="A1178" s="466" t="s">
        <v>1639</v>
      </c>
      <c r="B1178" s="467">
        <v>140</v>
      </c>
      <c r="C1178" s="467">
        <v>380</v>
      </c>
      <c r="D1178" s="467">
        <v>1000</v>
      </c>
      <c r="E1178" s="654">
        <v>2603</v>
      </c>
      <c r="F1178" s="659">
        <v>67055</v>
      </c>
      <c r="G1178" s="453">
        <f t="shared" si="18"/>
        <v>67055</v>
      </c>
      <c r="I1178" s="155"/>
    </row>
    <row r="1179" spans="1:9" ht="15.75">
      <c r="A1179" s="466" t="s">
        <v>1640</v>
      </c>
      <c r="B1179" s="467">
        <v>140</v>
      </c>
      <c r="C1179" s="467">
        <v>380</v>
      </c>
      <c r="D1179" s="467">
        <v>1100</v>
      </c>
      <c r="E1179" s="654">
        <v>2928</v>
      </c>
      <c r="F1179" s="659">
        <v>72827</v>
      </c>
      <c r="G1179" s="453">
        <f t="shared" si="18"/>
        <v>72827</v>
      </c>
      <c r="I1179" s="155"/>
    </row>
    <row r="1180" spans="1:9" ht="15.75">
      <c r="A1180" s="466" t="s">
        <v>1641</v>
      </c>
      <c r="B1180" s="467">
        <v>140</v>
      </c>
      <c r="C1180" s="467">
        <v>380</v>
      </c>
      <c r="D1180" s="467">
        <v>1200</v>
      </c>
      <c r="E1180" s="654">
        <v>3253</v>
      </c>
      <c r="F1180" s="659">
        <v>78598</v>
      </c>
      <c r="G1180" s="453">
        <f t="shared" si="18"/>
        <v>78598</v>
      </c>
      <c r="I1180" s="155"/>
    </row>
    <row r="1181" spans="1:9" ht="15.75">
      <c r="A1181" s="466" t="s">
        <v>1642</v>
      </c>
      <c r="B1181" s="467">
        <v>140</v>
      </c>
      <c r="C1181" s="467">
        <v>380</v>
      </c>
      <c r="D1181" s="467">
        <v>1300</v>
      </c>
      <c r="E1181" s="654">
        <v>3579</v>
      </c>
      <c r="F1181" s="659">
        <v>84367</v>
      </c>
      <c r="G1181" s="453">
        <f t="shared" si="18"/>
        <v>84367</v>
      </c>
      <c r="I1181" s="155"/>
    </row>
    <row r="1182" spans="1:9" ht="15.75">
      <c r="A1182" s="466" t="s">
        <v>1643</v>
      </c>
      <c r="B1182" s="467">
        <v>140</v>
      </c>
      <c r="C1182" s="467">
        <v>380</v>
      </c>
      <c r="D1182" s="467">
        <v>1400</v>
      </c>
      <c r="E1182" s="654">
        <v>3904</v>
      </c>
      <c r="F1182" s="659">
        <v>90137</v>
      </c>
      <c r="G1182" s="453">
        <f t="shared" si="18"/>
        <v>90137</v>
      </c>
      <c r="I1182" s="155"/>
    </row>
    <row r="1183" spans="1:9" ht="15.75">
      <c r="A1183" s="466" t="s">
        <v>1644</v>
      </c>
      <c r="B1183" s="467">
        <v>140</v>
      </c>
      <c r="C1183" s="467">
        <v>380</v>
      </c>
      <c r="D1183" s="467">
        <v>1500</v>
      </c>
      <c r="E1183" s="654">
        <v>4229</v>
      </c>
      <c r="F1183" s="659">
        <v>95908</v>
      </c>
      <c r="G1183" s="453">
        <f t="shared" si="18"/>
        <v>95908</v>
      </c>
      <c r="I1183" s="155"/>
    </row>
    <row r="1184" spans="1:9" ht="15.75">
      <c r="A1184" s="466" t="s">
        <v>1645</v>
      </c>
      <c r="B1184" s="467">
        <v>140</v>
      </c>
      <c r="C1184" s="467">
        <v>380</v>
      </c>
      <c r="D1184" s="467">
        <v>1600</v>
      </c>
      <c r="E1184" s="654">
        <v>4555</v>
      </c>
      <c r="F1184" s="659">
        <v>101680</v>
      </c>
      <c r="G1184" s="453">
        <f t="shared" si="18"/>
        <v>101680</v>
      </c>
      <c r="I1184" s="155"/>
    </row>
    <row r="1185" spans="1:9" ht="15.75">
      <c r="A1185" s="466" t="s">
        <v>1646</v>
      </c>
      <c r="B1185" s="467">
        <v>140</v>
      </c>
      <c r="C1185" s="467">
        <v>380</v>
      </c>
      <c r="D1185" s="467">
        <v>1700</v>
      </c>
      <c r="E1185" s="654">
        <v>4880</v>
      </c>
      <c r="F1185" s="659">
        <v>107449</v>
      </c>
      <c r="G1185" s="453">
        <f t="shared" si="18"/>
        <v>107449</v>
      </c>
      <c r="I1185" s="155"/>
    </row>
    <row r="1186" spans="1:9" ht="15.75">
      <c r="A1186" s="466" t="s">
        <v>1647</v>
      </c>
      <c r="B1186" s="467">
        <v>140</v>
      </c>
      <c r="C1186" s="467">
        <v>380</v>
      </c>
      <c r="D1186" s="467">
        <v>1800</v>
      </c>
      <c r="E1186" s="654">
        <v>5205</v>
      </c>
      <c r="F1186" s="659">
        <v>113218</v>
      </c>
      <c r="G1186" s="453">
        <f t="shared" si="18"/>
        <v>113218</v>
      </c>
      <c r="I1186" s="155"/>
    </row>
    <row r="1187" spans="1:9" ht="15.75">
      <c r="A1187" s="466" t="s">
        <v>1648</v>
      </c>
      <c r="B1187" s="467">
        <v>140</v>
      </c>
      <c r="C1187" s="467">
        <v>380</v>
      </c>
      <c r="D1187" s="467">
        <v>1900</v>
      </c>
      <c r="E1187" s="654">
        <v>5531</v>
      </c>
      <c r="F1187" s="659">
        <v>118990</v>
      </c>
      <c r="G1187" s="453">
        <f t="shared" si="18"/>
        <v>118990</v>
      </c>
      <c r="I1187" s="155"/>
    </row>
    <row r="1188" spans="1:9" ht="15.75">
      <c r="A1188" s="466" t="s">
        <v>1649</v>
      </c>
      <c r="B1188" s="467">
        <v>140</v>
      </c>
      <c r="C1188" s="467">
        <v>380</v>
      </c>
      <c r="D1188" s="467">
        <v>2000</v>
      </c>
      <c r="E1188" s="654">
        <v>5856</v>
      </c>
      <c r="F1188" s="659">
        <v>124762</v>
      </c>
      <c r="G1188" s="453">
        <f t="shared" si="18"/>
        <v>124762</v>
      </c>
      <c r="I1188" s="155"/>
    </row>
    <row r="1189" spans="1:9" ht="15.75">
      <c r="A1189" s="466" t="s">
        <v>1650</v>
      </c>
      <c r="B1189" s="467">
        <v>140</v>
      </c>
      <c r="C1189" s="467">
        <v>380</v>
      </c>
      <c r="D1189" s="467">
        <v>2100</v>
      </c>
      <c r="E1189" s="654">
        <v>6181</v>
      </c>
      <c r="F1189" s="659">
        <v>130531</v>
      </c>
      <c r="G1189" s="453">
        <f t="shared" si="18"/>
        <v>130531</v>
      </c>
      <c r="I1189" s="155"/>
    </row>
    <row r="1190" spans="1:9" ht="15.75">
      <c r="A1190" s="466" t="s">
        <v>1651</v>
      </c>
      <c r="B1190" s="467">
        <v>140</v>
      </c>
      <c r="C1190" s="467">
        <v>380</v>
      </c>
      <c r="D1190" s="467">
        <v>2200</v>
      </c>
      <c r="E1190" s="654">
        <v>6507</v>
      </c>
      <c r="F1190" s="659">
        <v>136300</v>
      </c>
      <c r="G1190" s="453">
        <f t="shared" si="18"/>
        <v>136300</v>
      </c>
      <c r="I1190" s="155"/>
    </row>
    <row r="1191" spans="1:9" ht="15.75">
      <c r="A1191" s="466" t="s">
        <v>1652</v>
      </c>
      <c r="B1191" s="467">
        <v>140</v>
      </c>
      <c r="C1191" s="467">
        <v>380</v>
      </c>
      <c r="D1191" s="467">
        <v>2300</v>
      </c>
      <c r="E1191" s="654">
        <v>6832</v>
      </c>
      <c r="F1191" s="659">
        <v>142072</v>
      </c>
      <c r="G1191" s="453">
        <f t="shared" si="18"/>
        <v>142072</v>
      </c>
      <c r="I1191" s="155"/>
    </row>
    <row r="1192" spans="1:9" ht="15.75">
      <c r="A1192" s="466" t="s">
        <v>1653</v>
      </c>
      <c r="B1192" s="467">
        <v>140</v>
      </c>
      <c r="C1192" s="467">
        <v>380</v>
      </c>
      <c r="D1192" s="467">
        <v>2400</v>
      </c>
      <c r="E1192" s="654">
        <v>7157</v>
      </c>
      <c r="F1192" s="659">
        <v>147843</v>
      </c>
      <c r="G1192" s="453">
        <f t="shared" si="18"/>
        <v>147843</v>
      </c>
      <c r="I1192" s="155"/>
    </row>
    <row r="1193" spans="1:9" ht="15.75">
      <c r="A1193" s="466" t="s">
        <v>1654</v>
      </c>
      <c r="B1193" s="467">
        <v>140</v>
      </c>
      <c r="C1193" s="467">
        <v>380</v>
      </c>
      <c r="D1193" s="467">
        <v>2500</v>
      </c>
      <c r="E1193" s="654">
        <v>7483</v>
      </c>
      <c r="F1193" s="659">
        <v>153612</v>
      </c>
      <c r="G1193" s="453">
        <f t="shared" si="18"/>
        <v>153612</v>
      </c>
      <c r="I1193" s="155"/>
    </row>
    <row r="1194" spans="1:9" ht="15.75">
      <c r="A1194" s="466" t="s">
        <v>1655</v>
      </c>
      <c r="B1194" s="467">
        <v>140</v>
      </c>
      <c r="C1194" s="467">
        <v>380</v>
      </c>
      <c r="D1194" s="467">
        <v>2600</v>
      </c>
      <c r="E1194" s="654">
        <v>7808</v>
      </c>
      <c r="F1194" s="659">
        <v>159382</v>
      </c>
      <c r="G1194" s="453">
        <f t="shared" si="18"/>
        <v>159382</v>
      </c>
      <c r="I1194" s="155"/>
    </row>
    <row r="1195" spans="1:9" ht="15.75">
      <c r="A1195" s="466" t="s">
        <v>1656</v>
      </c>
      <c r="B1195" s="467">
        <v>140</v>
      </c>
      <c r="C1195" s="467">
        <v>380</v>
      </c>
      <c r="D1195" s="467">
        <v>2700</v>
      </c>
      <c r="E1195" s="654">
        <v>8133</v>
      </c>
      <c r="F1195" s="659">
        <v>165153</v>
      </c>
      <c r="G1195" s="453">
        <f t="shared" si="18"/>
        <v>165153</v>
      </c>
      <c r="I1195" s="155"/>
    </row>
    <row r="1196" spans="1:9" ht="15.75">
      <c r="A1196" s="466" t="s">
        <v>1657</v>
      </c>
      <c r="B1196" s="467">
        <v>140</v>
      </c>
      <c r="C1196" s="467">
        <v>380</v>
      </c>
      <c r="D1196" s="467">
        <v>2800</v>
      </c>
      <c r="E1196" s="654">
        <v>8459</v>
      </c>
      <c r="F1196" s="659">
        <v>170925</v>
      </c>
      <c r="G1196" s="453">
        <f t="shared" si="18"/>
        <v>170925</v>
      </c>
      <c r="I1196" s="155"/>
    </row>
    <row r="1197" spans="1:9" ht="15.75">
      <c r="A1197" s="466" t="s">
        <v>1658</v>
      </c>
      <c r="B1197" s="467">
        <v>140</v>
      </c>
      <c r="C1197" s="467">
        <v>380</v>
      </c>
      <c r="D1197" s="467">
        <v>2900</v>
      </c>
      <c r="E1197" s="654">
        <v>8784</v>
      </c>
      <c r="F1197" s="659">
        <v>176694</v>
      </c>
      <c r="G1197" s="453">
        <f t="shared" si="18"/>
        <v>176694</v>
      </c>
      <c r="I1197" s="155"/>
    </row>
    <row r="1198" spans="1:9" ht="15.75">
      <c r="A1198" s="466" t="s">
        <v>1659</v>
      </c>
      <c r="B1198" s="467">
        <v>140</v>
      </c>
      <c r="C1198" s="467">
        <v>380</v>
      </c>
      <c r="D1198" s="467">
        <v>3000</v>
      </c>
      <c r="E1198" s="654">
        <v>9109</v>
      </c>
      <c r="F1198" s="659">
        <v>182463</v>
      </c>
      <c r="G1198" s="453">
        <f t="shared" si="18"/>
        <v>182463</v>
      </c>
      <c r="I1198" s="155"/>
    </row>
    <row r="1199" spans="1:9" ht="15.75">
      <c r="A1199" s="466" t="s">
        <v>1660</v>
      </c>
      <c r="B1199" s="467">
        <v>140</v>
      </c>
      <c r="C1199" s="467">
        <v>380</v>
      </c>
      <c r="D1199" s="467">
        <v>3100</v>
      </c>
      <c r="E1199" s="654">
        <v>9435</v>
      </c>
      <c r="F1199" s="659">
        <v>188235</v>
      </c>
      <c r="G1199" s="453">
        <f t="shared" si="18"/>
        <v>188235</v>
      </c>
      <c r="I1199" s="155"/>
    </row>
    <row r="1200" spans="1:9" ht="15.75">
      <c r="A1200" s="466" t="s">
        <v>1661</v>
      </c>
      <c r="B1200" s="467">
        <v>140</v>
      </c>
      <c r="C1200" s="467">
        <v>380</v>
      </c>
      <c r="D1200" s="467">
        <v>3200</v>
      </c>
      <c r="E1200" s="654">
        <v>9760</v>
      </c>
      <c r="F1200" s="659">
        <v>194007</v>
      </c>
      <c r="G1200" s="453">
        <f t="shared" si="18"/>
        <v>194007</v>
      </c>
      <c r="I1200" s="155"/>
    </row>
    <row r="1201" spans="1:9" ht="15.75">
      <c r="A1201" s="466" t="s">
        <v>1662</v>
      </c>
      <c r="B1201" s="467">
        <v>140</v>
      </c>
      <c r="C1201" s="467">
        <v>380</v>
      </c>
      <c r="D1201" s="467">
        <v>3300</v>
      </c>
      <c r="E1201" s="654">
        <v>10085</v>
      </c>
      <c r="F1201" s="659">
        <v>199776</v>
      </c>
      <c r="G1201" s="453">
        <f t="shared" si="18"/>
        <v>199776</v>
      </c>
      <c r="I1201" s="155"/>
    </row>
    <row r="1202" spans="1:9" ht="15.75">
      <c r="A1202" s="466" t="s">
        <v>1663</v>
      </c>
      <c r="B1202" s="467">
        <v>140</v>
      </c>
      <c r="C1202" s="467">
        <v>380</v>
      </c>
      <c r="D1202" s="467">
        <v>3400</v>
      </c>
      <c r="E1202" s="654">
        <v>10411</v>
      </c>
      <c r="F1202" s="659">
        <v>205545</v>
      </c>
      <c r="G1202" s="453">
        <f t="shared" si="18"/>
        <v>205545</v>
      </c>
      <c r="I1202" s="155"/>
    </row>
    <row r="1203" spans="1:9" ht="15.75">
      <c r="A1203" s="466" t="s">
        <v>1664</v>
      </c>
      <c r="B1203" s="467">
        <v>140</v>
      </c>
      <c r="C1203" s="467">
        <v>380</v>
      </c>
      <c r="D1203" s="467">
        <v>3500</v>
      </c>
      <c r="E1203" s="654">
        <v>10736</v>
      </c>
      <c r="F1203" s="659">
        <v>211317</v>
      </c>
      <c r="G1203" s="453">
        <f t="shared" si="18"/>
        <v>211317</v>
      </c>
      <c r="I1203" s="155"/>
    </row>
    <row r="1204" spans="1:9" ht="15.75">
      <c r="A1204" s="466" t="s">
        <v>1665</v>
      </c>
      <c r="B1204" s="467">
        <v>140</v>
      </c>
      <c r="C1204" s="467">
        <v>380</v>
      </c>
      <c r="D1204" s="467">
        <v>3600</v>
      </c>
      <c r="E1204" s="654">
        <v>11061</v>
      </c>
      <c r="F1204" s="659">
        <v>217088</v>
      </c>
      <c r="G1204" s="453">
        <f t="shared" si="18"/>
        <v>217088</v>
      </c>
      <c r="I1204" s="155"/>
    </row>
    <row r="1205" spans="1:9" ht="15.75">
      <c r="A1205" s="466" t="s">
        <v>1666</v>
      </c>
      <c r="B1205" s="467">
        <v>140</v>
      </c>
      <c r="C1205" s="467">
        <v>380</v>
      </c>
      <c r="D1205" s="467">
        <v>3700</v>
      </c>
      <c r="E1205" s="654">
        <v>11387</v>
      </c>
      <c r="F1205" s="659">
        <v>222858</v>
      </c>
      <c r="G1205" s="453">
        <f t="shared" si="18"/>
        <v>222858</v>
      </c>
      <c r="I1205" s="155"/>
    </row>
    <row r="1206" spans="1:9" ht="15.75">
      <c r="A1206" s="466" t="s">
        <v>1667</v>
      </c>
      <c r="B1206" s="467">
        <v>140</v>
      </c>
      <c r="C1206" s="467">
        <v>380</v>
      </c>
      <c r="D1206" s="467">
        <v>3800</v>
      </c>
      <c r="E1206" s="654">
        <v>11712</v>
      </c>
      <c r="F1206" s="659">
        <v>228627</v>
      </c>
      <c r="G1206" s="453">
        <f t="shared" si="18"/>
        <v>228627</v>
      </c>
      <c r="I1206" s="155"/>
    </row>
    <row r="1207" spans="1:9" ht="15.75">
      <c r="A1207" s="466" t="s">
        <v>1668</v>
      </c>
      <c r="B1207" s="467">
        <v>140</v>
      </c>
      <c r="C1207" s="467">
        <v>380</v>
      </c>
      <c r="D1207" s="467">
        <v>3900</v>
      </c>
      <c r="E1207" s="654">
        <v>12037</v>
      </c>
      <c r="F1207" s="659">
        <v>234398</v>
      </c>
      <c r="G1207" s="453">
        <f t="shared" si="18"/>
        <v>234398</v>
      </c>
      <c r="I1207" s="155"/>
    </row>
    <row r="1208" spans="1:9" ht="15.75">
      <c r="A1208" s="466" t="s">
        <v>1669</v>
      </c>
      <c r="B1208" s="467">
        <v>140</v>
      </c>
      <c r="C1208" s="467">
        <v>380</v>
      </c>
      <c r="D1208" s="467">
        <v>4000</v>
      </c>
      <c r="E1208" s="654">
        <v>12363</v>
      </c>
      <c r="F1208" s="659">
        <v>240170</v>
      </c>
      <c r="G1208" s="453">
        <f t="shared" si="18"/>
        <v>240170</v>
      </c>
      <c r="I1208" s="155"/>
    </row>
    <row r="1209" spans="1:9" ht="15.75">
      <c r="A1209" s="466" t="s">
        <v>1670</v>
      </c>
      <c r="B1209" s="467">
        <v>140</v>
      </c>
      <c r="C1209" s="467">
        <v>380</v>
      </c>
      <c r="D1209" s="467">
        <v>4100</v>
      </c>
      <c r="E1209" s="654">
        <v>12688</v>
      </c>
      <c r="F1209" s="659">
        <v>245939</v>
      </c>
      <c r="G1209" s="453">
        <f t="shared" si="18"/>
        <v>245939</v>
      </c>
      <c r="I1209" s="155"/>
    </row>
    <row r="1210" spans="1:9" ht="15.75">
      <c r="A1210" s="466" t="s">
        <v>1671</v>
      </c>
      <c r="B1210" s="467">
        <v>140</v>
      </c>
      <c r="C1210" s="467">
        <v>380</v>
      </c>
      <c r="D1210" s="467">
        <v>4200</v>
      </c>
      <c r="E1210" s="654">
        <v>13013</v>
      </c>
      <c r="F1210" s="659">
        <v>251709</v>
      </c>
      <c r="G1210" s="453">
        <f t="shared" si="18"/>
        <v>251709</v>
      </c>
      <c r="I1210" s="155"/>
    </row>
    <row r="1211" spans="1:9" ht="15.75">
      <c r="A1211" s="466" t="s">
        <v>1672</v>
      </c>
      <c r="B1211" s="467">
        <v>140</v>
      </c>
      <c r="C1211" s="467">
        <v>380</v>
      </c>
      <c r="D1211" s="467">
        <v>4300</v>
      </c>
      <c r="E1211" s="654">
        <v>13339</v>
      </c>
      <c r="F1211" s="659">
        <v>257480</v>
      </c>
      <c r="G1211" s="453">
        <f t="shared" si="18"/>
        <v>257480</v>
      </c>
      <c r="I1211" s="155"/>
    </row>
    <row r="1212" spans="1:9" ht="15.75">
      <c r="A1212" s="466" t="s">
        <v>1673</v>
      </c>
      <c r="B1212" s="467">
        <v>140</v>
      </c>
      <c r="C1212" s="467">
        <v>380</v>
      </c>
      <c r="D1212" s="467">
        <v>4400</v>
      </c>
      <c r="E1212" s="654">
        <v>13664</v>
      </c>
      <c r="F1212" s="659">
        <v>263252</v>
      </c>
      <c r="G1212" s="453">
        <f t="shared" si="18"/>
        <v>263252</v>
      </c>
      <c r="I1212" s="155"/>
    </row>
    <row r="1213" spans="1:9" ht="15.75">
      <c r="A1213" s="466" t="s">
        <v>1674</v>
      </c>
      <c r="B1213" s="467">
        <v>140</v>
      </c>
      <c r="C1213" s="467">
        <v>380</v>
      </c>
      <c r="D1213" s="467">
        <v>4500</v>
      </c>
      <c r="E1213" s="654">
        <v>13989</v>
      </c>
      <c r="F1213" s="659">
        <v>269021</v>
      </c>
      <c r="G1213" s="453">
        <f t="shared" si="18"/>
        <v>269021</v>
      </c>
      <c r="I1213" s="155"/>
    </row>
    <row r="1214" spans="1:9" ht="15.75">
      <c r="A1214" s="466" t="s">
        <v>1675</v>
      </c>
      <c r="B1214" s="467">
        <v>140</v>
      </c>
      <c r="C1214" s="467">
        <v>380</v>
      </c>
      <c r="D1214" s="467">
        <v>4600</v>
      </c>
      <c r="E1214" s="654">
        <v>14315</v>
      </c>
      <c r="F1214" s="659">
        <v>274790</v>
      </c>
      <c r="G1214" s="453">
        <f t="shared" si="18"/>
        <v>274790</v>
      </c>
      <c r="I1214" s="155"/>
    </row>
    <row r="1215" spans="1:9" ht="15.75">
      <c r="A1215" s="466" t="s">
        <v>1676</v>
      </c>
      <c r="B1215" s="467">
        <v>140</v>
      </c>
      <c r="C1215" s="467">
        <v>380</v>
      </c>
      <c r="D1215" s="467">
        <v>4700</v>
      </c>
      <c r="E1215" s="654">
        <v>14640</v>
      </c>
      <c r="F1215" s="659">
        <v>280562</v>
      </c>
      <c r="G1215" s="453">
        <f t="shared" si="18"/>
        <v>280562</v>
      </c>
      <c r="I1215" s="155"/>
    </row>
    <row r="1216" spans="1:9" ht="15.75">
      <c r="A1216" s="466" t="s">
        <v>1677</v>
      </c>
      <c r="B1216" s="467">
        <v>140</v>
      </c>
      <c r="C1216" s="467">
        <v>380</v>
      </c>
      <c r="D1216" s="467">
        <v>4800</v>
      </c>
      <c r="E1216" s="654">
        <v>14965</v>
      </c>
      <c r="F1216" s="659">
        <v>286333</v>
      </c>
      <c r="G1216" s="453">
        <f t="shared" si="18"/>
        <v>286333</v>
      </c>
      <c r="I1216" s="155"/>
    </row>
    <row r="1217" spans="1:9" ht="15.75">
      <c r="A1217" s="466" t="s">
        <v>1678</v>
      </c>
      <c r="B1217" s="467">
        <v>140</v>
      </c>
      <c r="C1217" s="467">
        <v>380</v>
      </c>
      <c r="D1217" s="467">
        <v>4900</v>
      </c>
      <c r="E1217" s="654">
        <v>15291</v>
      </c>
      <c r="F1217" s="659">
        <v>292103</v>
      </c>
      <c r="G1217" s="453">
        <f t="shared" si="18"/>
        <v>292103</v>
      </c>
      <c r="I1217" s="155"/>
    </row>
    <row r="1218" spans="1:9" ht="16.5" thickBot="1">
      <c r="A1218" s="468" t="s">
        <v>1679</v>
      </c>
      <c r="B1218" s="458">
        <v>140</v>
      </c>
      <c r="C1218" s="458">
        <v>380</v>
      </c>
      <c r="D1218" s="458">
        <v>5000</v>
      </c>
      <c r="E1218" s="655">
        <v>15616</v>
      </c>
      <c r="F1218" s="659">
        <v>297872</v>
      </c>
      <c r="G1218" s="454">
        <f t="shared" si="18"/>
        <v>297872</v>
      </c>
      <c r="I1218" s="155"/>
    </row>
    <row r="1219" spans="1:9" ht="15.75">
      <c r="A1219" s="464" t="s">
        <v>1680</v>
      </c>
      <c r="B1219" s="465">
        <v>80</v>
      </c>
      <c r="C1219" s="465">
        <v>260</v>
      </c>
      <c r="D1219" s="465">
        <v>800</v>
      </c>
      <c r="E1219" s="653">
        <v>935</v>
      </c>
      <c r="F1219" s="659">
        <v>47405</v>
      </c>
      <c r="G1219" s="452">
        <f t="shared" si="18"/>
        <v>47405</v>
      </c>
      <c r="I1219" s="155"/>
    </row>
    <row r="1220" spans="1:9" ht="15.75">
      <c r="A1220" s="466" t="s">
        <v>1681</v>
      </c>
      <c r="B1220" s="467">
        <v>80</v>
      </c>
      <c r="C1220" s="467">
        <v>260</v>
      </c>
      <c r="D1220" s="467">
        <v>900</v>
      </c>
      <c r="E1220" s="654">
        <v>1169</v>
      </c>
      <c r="F1220" s="659">
        <v>50964</v>
      </c>
      <c r="G1220" s="453">
        <f t="shared" si="18"/>
        <v>50964</v>
      </c>
      <c r="I1220" s="155"/>
    </row>
    <row r="1221" spans="1:9" ht="15.75">
      <c r="A1221" s="466" t="s">
        <v>1682</v>
      </c>
      <c r="B1221" s="467">
        <v>80</v>
      </c>
      <c r="C1221" s="467">
        <v>260</v>
      </c>
      <c r="D1221" s="467">
        <v>1000</v>
      </c>
      <c r="E1221" s="654">
        <v>1403</v>
      </c>
      <c r="F1221" s="659">
        <v>54524</v>
      </c>
      <c r="G1221" s="453">
        <f t="shared" si="18"/>
        <v>54524</v>
      </c>
      <c r="I1221" s="155"/>
    </row>
    <row r="1222" spans="1:9" ht="15.75">
      <c r="A1222" s="466" t="s">
        <v>1683</v>
      </c>
      <c r="B1222" s="467">
        <v>80</v>
      </c>
      <c r="C1222" s="467">
        <v>260</v>
      </c>
      <c r="D1222" s="467">
        <v>1100</v>
      </c>
      <c r="E1222" s="654">
        <v>1636</v>
      </c>
      <c r="F1222" s="659">
        <v>58083</v>
      </c>
      <c r="G1222" s="453">
        <f t="shared" si="18"/>
        <v>58083</v>
      </c>
      <c r="I1222" s="155"/>
    </row>
    <row r="1223" spans="1:9" ht="15.75">
      <c r="A1223" s="466" t="s">
        <v>1684</v>
      </c>
      <c r="B1223" s="467">
        <v>80</v>
      </c>
      <c r="C1223" s="467">
        <v>260</v>
      </c>
      <c r="D1223" s="467">
        <v>1200</v>
      </c>
      <c r="E1223" s="654">
        <v>1870</v>
      </c>
      <c r="F1223" s="659">
        <v>61642</v>
      </c>
      <c r="G1223" s="453">
        <f t="shared" si="18"/>
        <v>61642</v>
      </c>
      <c r="I1223" s="155"/>
    </row>
    <row r="1224" spans="1:9" ht="15.75">
      <c r="A1224" s="466" t="s">
        <v>1685</v>
      </c>
      <c r="B1224" s="467">
        <v>80</v>
      </c>
      <c r="C1224" s="467">
        <v>260</v>
      </c>
      <c r="D1224" s="467">
        <v>1300</v>
      </c>
      <c r="E1224" s="654">
        <v>2104</v>
      </c>
      <c r="F1224" s="659">
        <v>65202</v>
      </c>
      <c r="G1224" s="453">
        <f t="shared" si="18"/>
        <v>65202</v>
      </c>
      <c r="I1224" s="155"/>
    </row>
    <row r="1225" spans="1:9" ht="15.75">
      <c r="A1225" s="466" t="s">
        <v>1686</v>
      </c>
      <c r="B1225" s="467">
        <v>80</v>
      </c>
      <c r="C1225" s="467">
        <v>260</v>
      </c>
      <c r="D1225" s="467">
        <v>1400</v>
      </c>
      <c r="E1225" s="654">
        <v>2338</v>
      </c>
      <c r="F1225" s="659">
        <v>68761</v>
      </c>
      <c r="G1225" s="453">
        <f t="shared" si="18"/>
        <v>68761</v>
      </c>
      <c r="I1225" s="155"/>
    </row>
    <row r="1226" spans="1:9" ht="15.75">
      <c r="A1226" s="466" t="s">
        <v>1687</v>
      </c>
      <c r="B1226" s="467">
        <v>80</v>
      </c>
      <c r="C1226" s="467">
        <v>260</v>
      </c>
      <c r="D1226" s="467">
        <v>1500</v>
      </c>
      <c r="E1226" s="654">
        <v>2571</v>
      </c>
      <c r="F1226" s="659">
        <v>72320</v>
      </c>
      <c r="G1226" s="453">
        <f t="shared" si="18"/>
        <v>72320</v>
      </c>
      <c r="I1226" s="155"/>
    </row>
    <row r="1227" spans="1:9" ht="15.75">
      <c r="A1227" s="466" t="s">
        <v>1688</v>
      </c>
      <c r="B1227" s="467">
        <v>80</v>
      </c>
      <c r="C1227" s="467">
        <v>260</v>
      </c>
      <c r="D1227" s="467">
        <v>1600</v>
      </c>
      <c r="E1227" s="654">
        <v>2805</v>
      </c>
      <c r="F1227" s="659">
        <v>75880</v>
      </c>
      <c r="G1227" s="453">
        <f t="shared" si="18"/>
        <v>75880</v>
      </c>
      <c r="I1227" s="155"/>
    </row>
    <row r="1228" spans="1:9" ht="15.75">
      <c r="A1228" s="466" t="s">
        <v>1689</v>
      </c>
      <c r="B1228" s="467">
        <v>80</v>
      </c>
      <c r="C1228" s="467">
        <v>260</v>
      </c>
      <c r="D1228" s="467">
        <v>1700</v>
      </c>
      <c r="E1228" s="654">
        <v>3039</v>
      </c>
      <c r="F1228" s="659">
        <v>79439</v>
      </c>
      <c r="G1228" s="453">
        <f t="shared" si="18"/>
        <v>79439</v>
      </c>
      <c r="I1228" s="155"/>
    </row>
    <row r="1229" spans="1:9" ht="15.75">
      <c r="A1229" s="466" t="s">
        <v>1690</v>
      </c>
      <c r="B1229" s="467">
        <v>80</v>
      </c>
      <c r="C1229" s="467">
        <v>260</v>
      </c>
      <c r="D1229" s="467">
        <v>1800</v>
      </c>
      <c r="E1229" s="654">
        <v>3273</v>
      </c>
      <c r="F1229" s="659">
        <v>82998</v>
      </c>
      <c r="G1229" s="453">
        <f t="shared" ref="G1229:G1292" si="19">(F1229-F1229*$B$4)</f>
        <v>82998</v>
      </c>
      <c r="I1229" s="155"/>
    </row>
    <row r="1230" spans="1:9" ht="15.75">
      <c r="A1230" s="466" t="s">
        <v>1691</v>
      </c>
      <c r="B1230" s="467">
        <v>80</v>
      </c>
      <c r="C1230" s="467">
        <v>260</v>
      </c>
      <c r="D1230" s="467">
        <v>1900</v>
      </c>
      <c r="E1230" s="654">
        <v>3506</v>
      </c>
      <c r="F1230" s="659">
        <v>86558</v>
      </c>
      <c r="G1230" s="453">
        <f t="shared" si="19"/>
        <v>86558</v>
      </c>
      <c r="I1230" s="155"/>
    </row>
    <row r="1231" spans="1:9" ht="15.75">
      <c r="A1231" s="466" t="s">
        <v>1692</v>
      </c>
      <c r="B1231" s="467">
        <v>80</v>
      </c>
      <c r="C1231" s="467">
        <v>260</v>
      </c>
      <c r="D1231" s="467">
        <v>2000</v>
      </c>
      <c r="E1231" s="654">
        <v>3740</v>
      </c>
      <c r="F1231" s="659">
        <v>90117</v>
      </c>
      <c r="G1231" s="453">
        <f t="shared" si="19"/>
        <v>90117</v>
      </c>
      <c r="I1231" s="155"/>
    </row>
    <row r="1232" spans="1:9" ht="15.75">
      <c r="A1232" s="466" t="s">
        <v>1693</v>
      </c>
      <c r="B1232" s="467">
        <v>80</v>
      </c>
      <c r="C1232" s="467">
        <v>260</v>
      </c>
      <c r="D1232" s="467">
        <v>2100</v>
      </c>
      <c r="E1232" s="654">
        <v>3974</v>
      </c>
      <c r="F1232" s="659">
        <v>93676</v>
      </c>
      <c r="G1232" s="453">
        <f t="shared" si="19"/>
        <v>93676</v>
      </c>
      <c r="I1232" s="155"/>
    </row>
    <row r="1233" spans="1:9" ht="15.75">
      <c r="A1233" s="466" t="s">
        <v>1694</v>
      </c>
      <c r="B1233" s="467">
        <v>80</v>
      </c>
      <c r="C1233" s="467">
        <v>260</v>
      </c>
      <c r="D1233" s="467">
        <v>2200</v>
      </c>
      <c r="E1233" s="654">
        <v>4208</v>
      </c>
      <c r="F1233" s="659">
        <v>97236</v>
      </c>
      <c r="G1233" s="453">
        <f t="shared" si="19"/>
        <v>97236</v>
      </c>
      <c r="I1233" s="155"/>
    </row>
    <row r="1234" spans="1:9" ht="15.75">
      <c r="A1234" s="466" t="s">
        <v>1695</v>
      </c>
      <c r="B1234" s="467">
        <v>80</v>
      </c>
      <c r="C1234" s="467">
        <v>260</v>
      </c>
      <c r="D1234" s="467">
        <v>2300</v>
      </c>
      <c r="E1234" s="654">
        <v>4441</v>
      </c>
      <c r="F1234" s="659">
        <v>100795</v>
      </c>
      <c r="G1234" s="453">
        <f t="shared" si="19"/>
        <v>100795</v>
      </c>
      <c r="I1234" s="155"/>
    </row>
    <row r="1235" spans="1:9" ht="15.75">
      <c r="A1235" s="466" t="s">
        <v>1696</v>
      </c>
      <c r="B1235" s="467">
        <v>80</v>
      </c>
      <c r="C1235" s="467">
        <v>260</v>
      </c>
      <c r="D1235" s="467">
        <v>2600</v>
      </c>
      <c r="E1235" s="654">
        <v>5143</v>
      </c>
      <c r="F1235" s="659">
        <v>111473</v>
      </c>
      <c r="G1235" s="453">
        <f t="shared" si="19"/>
        <v>111473</v>
      </c>
      <c r="I1235" s="155"/>
    </row>
    <row r="1236" spans="1:9" ht="15.75">
      <c r="A1236" s="466" t="s">
        <v>1697</v>
      </c>
      <c r="B1236" s="467">
        <v>80</v>
      </c>
      <c r="C1236" s="467">
        <v>260</v>
      </c>
      <c r="D1236" s="467">
        <v>2500</v>
      </c>
      <c r="E1236" s="654">
        <v>4909</v>
      </c>
      <c r="F1236" s="659">
        <v>107913</v>
      </c>
      <c r="G1236" s="453">
        <f t="shared" si="19"/>
        <v>107913</v>
      </c>
      <c r="I1236" s="155"/>
    </row>
    <row r="1237" spans="1:9" ht="15.75">
      <c r="A1237" s="466" t="s">
        <v>1698</v>
      </c>
      <c r="B1237" s="467">
        <v>80</v>
      </c>
      <c r="C1237" s="467">
        <v>260</v>
      </c>
      <c r="D1237" s="467">
        <v>2700</v>
      </c>
      <c r="E1237" s="654">
        <v>5376</v>
      </c>
      <c r="F1237" s="659">
        <v>115032</v>
      </c>
      <c r="G1237" s="453">
        <f t="shared" si="19"/>
        <v>115032</v>
      </c>
      <c r="I1237" s="155"/>
    </row>
    <row r="1238" spans="1:9" ht="15.75">
      <c r="A1238" s="466" t="s">
        <v>1699</v>
      </c>
      <c r="B1238" s="467">
        <v>80</v>
      </c>
      <c r="C1238" s="467">
        <v>260</v>
      </c>
      <c r="D1238" s="467">
        <v>2800</v>
      </c>
      <c r="E1238" s="654">
        <v>5610</v>
      </c>
      <c r="F1238" s="659">
        <v>118591</v>
      </c>
      <c r="G1238" s="453">
        <f t="shared" si="19"/>
        <v>118591</v>
      </c>
      <c r="I1238" s="155"/>
    </row>
    <row r="1239" spans="1:9" ht="15.75">
      <c r="A1239" s="466" t="s">
        <v>1700</v>
      </c>
      <c r="B1239" s="467">
        <v>80</v>
      </c>
      <c r="C1239" s="467">
        <v>260</v>
      </c>
      <c r="D1239" s="467">
        <v>2900</v>
      </c>
      <c r="E1239" s="654">
        <v>5844</v>
      </c>
      <c r="F1239" s="659">
        <v>122151</v>
      </c>
      <c r="G1239" s="453">
        <f t="shared" si="19"/>
        <v>122151</v>
      </c>
      <c r="I1239" s="155"/>
    </row>
    <row r="1240" spans="1:9" ht="15.75">
      <c r="A1240" s="466" t="s">
        <v>1701</v>
      </c>
      <c r="B1240" s="467">
        <v>80</v>
      </c>
      <c r="C1240" s="467">
        <v>260</v>
      </c>
      <c r="D1240" s="467">
        <v>3000</v>
      </c>
      <c r="E1240" s="654">
        <v>6078</v>
      </c>
      <c r="F1240" s="659">
        <v>125710</v>
      </c>
      <c r="G1240" s="453">
        <f t="shared" si="19"/>
        <v>125710</v>
      </c>
      <c r="I1240" s="155"/>
    </row>
    <row r="1241" spans="1:9" ht="15.75">
      <c r="A1241" s="466" t="s">
        <v>1702</v>
      </c>
      <c r="B1241" s="467">
        <v>80</v>
      </c>
      <c r="C1241" s="467">
        <v>260</v>
      </c>
      <c r="D1241" s="467">
        <v>3100</v>
      </c>
      <c r="E1241" s="654">
        <v>6311</v>
      </c>
      <c r="F1241" s="659">
        <v>129269</v>
      </c>
      <c r="G1241" s="453">
        <f t="shared" si="19"/>
        <v>129269</v>
      </c>
      <c r="I1241" s="155"/>
    </row>
    <row r="1242" spans="1:9" ht="15.75">
      <c r="A1242" s="466" t="s">
        <v>1703</v>
      </c>
      <c r="B1242" s="467">
        <v>80</v>
      </c>
      <c r="C1242" s="467">
        <v>260</v>
      </c>
      <c r="D1242" s="467">
        <v>3200</v>
      </c>
      <c r="E1242" s="654">
        <v>6545</v>
      </c>
      <c r="F1242" s="659">
        <v>132829</v>
      </c>
      <c r="G1242" s="453">
        <f t="shared" si="19"/>
        <v>132829</v>
      </c>
      <c r="I1242" s="155"/>
    </row>
    <row r="1243" spans="1:9" ht="15.75">
      <c r="A1243" s="466" t="s">
        <v>1704</v>
      </c>
      <c r="B1243" s="467">
        <v>80</v>
      </c>
      <c r="C1243" s="467">
        <v>260</v>
      </c>
      <c r="D1243" s="467">
        <v>3400</v>
      </c>
      <c r="E1243" s="654">
        <v>7013</v>
      </c>
      <c r="F1243" s="659">
        <v>139947</v>
      </c>
      <c r="G1243" s="453">
        <f t="shared" si="19"/>
        <v>139947</v>
      </c>
      <c r="I1243" s="155"/>
    </row>
    <row r="1244" spans="1:9" ht="15.75">
      <c r="A1244" s="466" t="s">
        <v>1705</v>
      </c>
      <c r="B1244" s="467">
        <v>80</v>
      </c>
      <c r="C1244" s="467">
        <v>260</v>
      </c>
      <c r="D1244" s="467">
        <v>3500</v>
      </c>
      <c r="E1244" s="654">
        <v>7246</v>
      </c>
      <c r="F1244" s="659">
        <v>143507</v>
      </c>
      <c r="G1244" s="453">
        <f t="shared" si="19"/>
        <v>143507</v>
      </c>
      <c r="I1244" s="155"/>
    </row>
    <row r="1245" spans="1:9" ht="15.75">
      <c r="A1245" s="466" t="s">
        <v>1706</v>
      </c>
      <c r="B1245" s="467">
        <v>80</v>
      </c>
      <c r="C1245" s="467">
        <v>260</v>
      </c>
      <c r="D1245" s="467">
        <v>3600</v>
      </c>
      <c r="E1245" s="654">
        <v>7480</v>
      </c>
      <c r="F1245" s="659">
        <v>147066</v>
      </c>
      <c r="G1245" s="453">
        <f t="shared" si="19"/>
        <v>147066</v>
      </c>
      <c r="I1245" s="155"/>
    </row>
    <row r="1246" spans="1:9" ht="15.75">
      <c r="A1246" s="466" t="s">
        <v>1707</v>
      </c>
      <c r="B1246" s="467">
        <v>80</v>
      </c>
      <c r="C1246" s="467">
        <v>260</v>
      </c>
      <c r="D1246" s="467">
        <v>3700</v>
      </c>
      <c r="E1246" s="654">
        <v>7714</v>
      </c>
      <c r="F1246" s="659">
        <v>150625</v>
      </c>
      <c r="G1246" s="453">
        <f t="shared" si="19"/>
        <v>150625</v>
      </c>
      <c r="I1246" s="155"/>
    </row>
    <row r="1247" spans="1:9" ht="16.5" thickBot="1">
      <c r="A1247" s="468" t="s">
        <v>1708</v>
      </c>
      <c r="B1247" s="661">
        <v>80</v>
      </c>
      <c r="C1247" s="661">
        <v>260</v>
      </c>
      <c r="D1247" s="661">
        <v>3800</v>
      </c>
      <c r="E1247" s="655">
        <v>7948</v>
      </c>
      <c r="F1247" s="659">
        <v>154184</v>
      </c>
      <c r="G1247" s="454">
        <f t="shared" si="19"/>
        <v>154184</v>
      </c>
      <c r="I1247" s="155"/>
    </row>
    <row r="1248" spans="1:9" ht="15.75">
      <c r="A1248" s="464" t="s">
        <v>1709</v>
      </c>
      <c r="B1248" s="465">
        <v>80</v>
      </c>
      <c r="C1248" s="465">
        <v>300</v>
      </c>
      <c r="D1248" s="465">
        <v>800</v>
      </c>
      <c r="E1248" s="653">
        <v>1140</v>
      </c>
      <c r="F1248" s="659">
        <v>51133</v>
      </c>
      <c r="G1248" s="452">
        <f t="shared" si="19"/>
        <v>51133</v>
      </c>
      <c r="I1248" s="155"/>
    </row>
    <row r="1249" spans="1:9" ht="15.75">
      <c r="A1249" s="466" t="s">
        <v>1710</v>
      </c>
      <c r="B1249" s="467">
        <v>80</v>
      </c>
      <c r="C1249" s="467">
        <v>300</v>
      </c>
      <c r="D1249" s="467">
        <v>900</v>
      </c>
      <c r="E1249" s="654">
        <v>1425</v>
      </c>
      <c r="F1249" s="659">
        <v>55119</v>
      </c>
      <c r="G1249" s="453">
        <f t="shared" si="19"/>
        <v>55119</v>
      </c>
      <c r="I1249" s="155"/>
    </row>
    <row r="1250" spans="1:9" ht="15.75">
      <c r="A1250" s="466" t="s">
        <v>1711</v>
      </c>
      <c r="B1250" s="467">
        <v>80</v>
      </c>
      <c r="C1250" s="467">
        <v>300</v>
      </c>
      <c r="D1250" s="467">
        <v>1000</v>
      </c>
      <c r="E1250" s="654">
        <v>1710</v>
      </c>
      <c r="F1250" s="659">
        <v>59105</v>
      </c>
      <c r="G1250" s="453">
        <f t="shared" si="19"/>
        <v>59105</v>
      </c>
      <c r="I1250" s="155"/>
    </row>
    <row r="1251" spans="1:9" ht="15.75">
      <c r="A1251" s="466" t="s">
        <v>1712</v>
      </c>
      <c r="B1251" s="467">
        <v>80</v>
      </c>
      <c r="C1251" s="467">
        <v>300</v>
      </c>
      <c r="D1251" s="467">
        <v>1100</v>
      </c>
      <c r="E1251" s="654">
        <v>1995</v>
      </c>
      <c r="F1251" s="659">
        <v>63091</v>
      </c>
      <c r="G1251" s="453">
        <f t="shared" si="19"/>
        <v>63091</v>
      </c>
      <c r="I1251" s="155"/>
    </row>
    <row r="1252" spans="1:9" ht="15.75">
      <c r="A1252" s="466" t="s">
        <v>1713</v>
      </c>
      <c r="B1252" s="467">
        <v>80</v>
      </c>
      <c r="C1252" s="467">
        <v>300</v>
      </c>
      <c r="D1252" s="467">
        <v>1200</v>
      </c>
      <c r="E1252" s="654">
        <v>2280</v>
      </c>
      <c r="F1252" s="659">
        <v>67078</v>
      </c>
      <c r="G1252" s="453">
        <f t="shared" si="19"/>
        <v>67078</v>
      </c>
      <c r="I1252" s="155"/>
    </row>
    <row r="1253" spans="1:9" ht="15.75">
      <c r="A1253" s="466" t="s">
        <v>1714</v>
      </c>
      <c r="B1253" s="467">
        <v>80</v>
      </c>
      <c r="C1253" s="467">
        <v>300</v>
      </c>
      <c r="D1253" s="467">
        <v>1300</v>
      </c>
      <c r="E1253" s="654">
        <v>2565</v>
      </c>
      <c r="F1253" s="659">
        <v>71064</v>
      </c>
      <c r="G1253" s="453">
        <f t="shared" si="19"/>
        <v>71064</v>
      </c>
      <c r="I1253" s="155"/>
    </row>
    <row r="1254" spans="1:9" ht="15.75">
      <c r="A1254" s="466" t="s">
        <v>1715</v>
      </c>
      <c r="B1254" s="467">
        <v>80</v>
      </c>
      <c r="C1254" s="467">
        <v>300</v>
      </c>
      <c r="D1254" s="467">
        <v>1400</v>
      </c>
      <c r="E1254" s="654">
        <v>2850</v>
      </c>
      <c r="F1254" s="659">
        <v>75050</v>
      </c>
      <c r="G1254" s="453">
        <f t="shared" si="19"/>
        <v>75050</v>
      </c>
      <c r="I1254" s="155"/>
    </row>
    <row r="1255" spans="1:9" ht="15.75">
      <c r="A1255" s="466" t="s">
        <v>1716</v>
      </c>
      <c r="B1255" s="467">
        <v>80</v>
      </c>
      <c r="C1255" s="467">
        <v>300</v>
      </c>
      <c r="D1255" s="467">
        <v>1500</v>
      </c>
      <c r="E1255" s="654">
        <v>3135</v>
      </c>
      <c r="F1255" s="659">
        <v>79037</v>
      </c>
      <c r="G1255" s="453">
        <f t="shared" si="19"/>
        <v>79037</v>
      </c>
      <c r="I1255" s="155"/>
    </row>
    <row r="1256" spans="1:9" ht="15.75">
      <c r="A1256" s="466" t="s">
        <v>1717</v>
      </c>
      <c r="B1256" s="467">
        <v>80</v>
      </c>
      <c r="C1256" s="467">
        <v>300</v>
      </c>
      <c r="D1256" s="467">
        <v>1600</v>
      </c>
      <c r="E1256" s="654">
        <v>3420</v>
      </c>
      <c r="F1256" s="659">
        <v>83023</v>
      </c>
      <c r="G1256" s="453">
        <f t="shared" si="19"/>
        <v>83023</v>
      </c>
      <c r="I1256" s="155"/>
    </row>
    <row r="1257" spans="1:9" ht="15.75">
      <c r="A1257" s="466" t="s">
        <v>1718</v>
      </c>
      <c r="B1257" s="467">
        <v>80</v>
      </c>
      <c r="C1257" s="467">
        <v>300</v>
      </c>
      <c r="D1257" s="467">
        <v>1700</v>
      </c>
      <c r="E1257" s="654">
        <v>3705</v>
      </c>
      <c r="F1257" s="659">
        <v>87009</v>
      </c>
      <c r="G1257" s="453">
        <f t="shared" si="19"/>
        <v>87009</v>
      </c>
      <c r="I1257" s="155"/>
    </row>
    <row r="1258" spans="1:9" ht="15.75">
      <c r="A1258" s="466" t="s">
        <v>1719</v>
      </c>
      <c r="B1258" s="467">
        <v>80</v>
      </c>
      <c r="C1258" s="467">
        <v>300</v>
      </c>
      <c r="D1258" s="467">
        <v>1800</v>
      </c>
      <c r="E1258" s="654">
        <v>3990</v>
      </c>
      <c r="F1258" s="659">
        <v>90996</v>
      </c>
      <c r="G1258" s="453">
        <f t="shared" si="19"/>
        <v>90996</v>
      </c>
      <c r="I1258" s="155"/>
    </row>
    <row r="1259" spans="1:9" ht="15.75">
      <c r="A1259" s="466" t="s">
        <v>1720</v>
      </c>
      <c r="B1259" s="467">
        <v>80</v>
      </c>
      <c r="C1259" s="467">
        <v>300</v>
      </c>
      <c r="D1259" s="467">
        <v>1900</v>
      </c>
      <c r="E1259" s="654">
        <v>4275</v>
      </c>
      <c r="F1259" s="659">
        <v>94982</v>
      </c>
      <c r="G1259" s="453">
        <f t="shared" si="19"/>
        <v>94982</v>
      </c>
      <c r="I1259" s="155"/>
    </row>
    <row r="1260" spans="1:9" ht="15.75">
      <c r="A1260" s="466" t="s">
        <v>1721</v>
      </c>
      <c r="B1260" s="467">
        <v>80</v>
      </c>
      <c r="C1260" s="467">
        <v>300</v>
      </c>
      <c r="D1260" s="467">
        <v>2000</v>
      </c>
      <c r="E1260" s="654">
        <v>4560</v>
      </c>
      <c r="F1260" s="659">
        <v>98968</v>
      </c>
      <c r="G1260" s="453">
        <f t="shared" si="19"/>
        <v>98968</v>
      </c>
      <c r="I1260" s="155"/>
    </row>
    <row r="1261" spans="1:9" ht="15.75">
      <c r="A1261" s="466" t="s">
        <v>1722</v>
      </c>
      <c r="B1261" s="467">
        <v>80</v>
      </c>
      <c r="C1261" s="467">
        <v>300</v>
      </c>
      <c r="D1261" s="467">
        <v>2100</v>
      </c>
      <c r="E1261" s="654">
        <v>4845</v>
      </c>
      <c r="F1261" s="659">
        <v>102954</v>
      </c>
      <c r="G1261" s="453">
        <f t="shared" si="19"/>
        <v>102954</v>
      </c>
      <c r="I1261" s="155"/>
    </row>
    <row r="1262" spans="1:9" ht="15.75">
      <c r="A1262" s="466" t="s">
        <v>1723</v>
      </c>
      <c r="B1262" s="467">
        <v>80</v>
      </c>
      <c r="C1262" s="467">
        <v>300</v>
      </c>
      <c r="D1262" s="467">
        <v>2200</v>
      </c>
      <c r="E1262" s="654">
        <v>5130</v>
      </c>
      <c r="F1262" s="659">
        <v>106941</v>
      </c>
      <c r="G1262" s="453">
        <f t="shared" si="19"/>
        <v>106941</v>
      </c>
      <c r="I1262" s="155"/>
    </row>
    <row r="1263" spans="1:9" ht="15.75">
      <c r="A1263" s="466" t="s">
        <v>1724</v>
      </c>
      <c r="B1263" s="467">
        <v>80</v>
      </c>
      <c r="C1263" s="467">
        <v>300</v>
      </c>
      <c r="D1263" s="467">
        <v>2300</v>
      </c>
      <c r="E1263" s="654">
        <v>5415</v>
      </c>
      <c r="F1263" s="659">
        <v>110927</v>
      </c>
      <c r="G1263" s="453">
        <f t="shared" si="19"/>
        <v>110927</v>
      </c>
      <c r="I1263" s="155"/>
    </row>
    <row r="1264" spans="1:9" ht="15.75">
      <c r="A1264" s="466" t="s">
        <v>1725</v>
      </c>
      <c r="B1264" s="467">
        <v>80</v>
      </c>
      <c r="C1264" s="467">
        <v>300</v>
      </c>
      <c r="D1264" s="467">
        <v>3000</v>
      </c>
      <c r="E1264" s="654">
        <v>7410</v>
      </c>
      <c r="F1264" s="659">
        <v>138831</v>
      </c>
      <c r="G1264" s="453">
        <f t="shared" si="19"/>
        <v>138831</v>
      </c>
      <c r="I1264" s="155"/>
    </row>
    <row r="1265" spans="1:9" ht="15.75">
      <c r="A1265" s="466" t="s">
        <v>1726</v>
      </c>
      <c r="B1265" s="467">
        <v>80</v>
      </c>
      <c r="C1265" s="467">
        <v>300</v>
      </c>
      <c r="D1265" s="467">
        <v>2500</v>
      </c>
      <c r="E1265" s="654">
        <v>5985</v>
      </c>
      <c r="F1265" s="659">
        <v>118900</v>
      </c>
      <c r="G1265" s="453">
        <f t="shared" si="19"/>
        <v>118900</v>
      </c>
      <c r="I1265" s="155"/>
    </row>
    <row r="1266" spans="1:9" ht="15.75">
      <c r="A1266" s="466" t="s">
        <v>1727</v>
      </c>
      <c r="B1266" s="467">
        <v>80</v>
      </c>
      <c r="C1266" s="467">
        <v>300</v>
      </c>
      <c r="D1266" s="467">
        <v>2600</v>
      </c>
      <c r="E1266" s="654">
        <v>6270</v>
      </c>
      <c r="F1266" s="659">
        <v>122886</v>
      </c>
      <c r="G1266" s="453">
        <f t="shared" si="19"/>
        <v>122886</v>
      </c>
      <c r="I1266" s="155"/>
    </row>
    <row r="1267" spans="1:9" ht="15.75">
      <c r="A1267" s="466" t="s">
        <v>1728</v>
      </c>
      <c r="B1267" s="467">
        <v>80</v>
      </c>
      <c r="C1267" s="467">
        <v>300</v>
      </c>
      <c r="D1267" s="467">
        <v>2700</v>
      </c>
      <c r="E1267" s="654">
        <v>6555</v>
      </c>
      <c r="F1267" s="659">
        <v>126872</v>
      </c>
      <c r="G1267" s="453">
        <f t="shared" si="19"/>
        <v>126872</v>
      </c>
      <c r="I1267" s="155"/>
    </row>
    <row r="1268" spans="1:9" ht="15.75">
      <c r="A1268" s="466" t="s">
        <v>1729</v>
      </c>
      <c r="B1268" s="467">
        <v>80</v>
      </c>
      <c r="C1268" s="467">
        <v>300</v>
      </c>
      <c r="D1268" s="467">
        <v>2800</v>
      </c>
      <c r="E1268" s="654">
        <v>6840</v>
      </c>
      <c r="F1268" s="659">
        <v>130858</v>
      </c>
      <c r="G1268" s="453">
        <f t="shared" si="19"/>
        <v>130858</v>
      </c>
      <c r="I1268" s="155"/>
    </row>
    <row r="1269" spans="1:9" ht="15.75">
      <c r="A1269" s="466" t="s">
        <v>1730</v>
      </c>
      <c r="B1269" s="467">
        <v>80</v>
      </c>
      <c r="C1269" s="467">
        <v>300</v>
      </c>
      <c r="D1269" s="467">
        <v>2900</v>
      </c>
      <c r="E1269" s="654">
        <v>7125</v>
      </c>
      <c r="F1269" s="659">
        <v>134845</v>
      </c>
      <c r="G1269" s="453">
        <f t="shared" si="19"/>
        <v>134845</v>
      </c>
      <c r="I1269" s="155"/>
    </row>
    <row r="1270" spans="1:9" ht="15.75">
      <c r="A1270" s="466" t="s">
        <v>1731</v>
      </c>
      <c r="B1270" s="467">
        <v>80</v>
      </c>
      <c r="C1270" s="467">
        <v>300</v>
      </c>
      <c r="D1270" s="467">
        <v>3100</v>
      </c>
      <c r="E1270" s="654">
        <v>7695</v>
      </c>
      <c r="F1270" s="659">
        <v>142817</v>
      </c>
      <c r="G1270" s="453">
        <f t="shared" si="19"/>
        <v>142817</v>
      </c>
      <c r="I1270" s="155"/>
    </row>
    <row r="1271" spans="1:9" ht="15.75">
      <c r="A1271" s="466" t="s">
        <v>1732</v>
      </c>
      <c r="B1271" s="467">
        <v>80</v>
      </c>
      <c r="C1271" s="467">
        <v>300</v>
      </c>
      <c r="D1271" s="467">
        <v>3300</v>
      </c>
      <c r="E1271" s="654">
        <v>8265</v>
      </c>
      <c r="F1271" s="659">
        <v>150790</v>
      </c>
      <c r="G1271" s="453">
        <f t="shared" si="19"/>
        <v>150790</v>
      </c>
      <c r="I1271" s="155"/>
    </row>
    <row r="1272" spans="1:9" ht="15.75">
      <c r="A1272" s="466" t="s">
        <v>1733</v>
      </c>
      <c r="B1272" s="467">
        <v>80</v>
      </c>
      <c r="C1272" s="467">
        <v>300</v>
      </c>
      <c r="D1272" s="467">
        <v>3400</v>
      </c>
      <c r="E1272" s="654">
        <v>8550</v>
      </c>
      <c r="F1272" s="659">
        <v>154776</v>
      </c>
      <c r="G1272" s="453">
        <f t="shared" si="19"/>
        <v>154776</v>
      </c>
      <c r="I1272" s="155"/>
    </row>
    <row r="1273" spans="1:9" ht="15.75">
      <c r="A1273" s="466" t="s">
        <v>1734</v>
      </c>
      <c r="B1273" s="467">
        <v>80</v>
      </c>
      <c r="C1273" s="467">
        <v>300</v>
      </c>
      <c r="D1273" s="467">
        <v>3500</v>
      </c>
      <c r="E1273" s="654">
        <v>8835</v>
      </c>
      <c r="F1273" s="659">
        <v>158763</v>
      </c>
      <c r="G1273" s="453">
        <f t="shared" si="19"/>
        <v>158763</v>
      </c>
      <c r="I1273" s="155"/>
    </row>
    <row r="1274" spans="1:9" ht="15.75">
      <c r="A1274" s="466" t="s">
        <v>1735</v>
      </c>
      <c r="B1274" s="467">
        <v>80</v>
      </c>
      <c r="C1274" s="467">
        <v>300</v>
      </c>
      <c r="D1274" s="467">
        <v>3600</v>
      </c>
      <c r="E1274" s="654">
        <v>9120</v>
      </c>
      <c r="F1274" s="659">
        <v>162749</v>
      </c>
      <c r="G1274" s="453">
        <f t="shared" si="19"/>
        <v>162749</v>
      </c>
      <c r="I1274" s="155"/>
    </row>
    <row r="1275" spans="1:9" ht="15.75">
      <c r="A1275" s="466" t="s">
        <v>1736</v>
      </c>
      <c r="B1275" s="467">
        <v>80</v>
      </c>
      <c r="C1275" s="467">
        <v>300</v>
      </c>
      <c r="D1275" s="467">
        <v>3700</v>
      </c>
      <c r="E1275" s="654">
        <v>9405</v>
      </c>
      <c r="F1275" s="659">
        <v>166735</v>
      </c>
      <c r="G1275" s="453">
        <f t="shared" si="19"/>
        <v>166735</v>
      </c>
      <c r="I1275" s="155"/>
    </row>
    <row r="1276" spans="1:9" ht="16.5" thickBot="1">
      <c r="A1276" s="468" t="s">
        <v>1737</v>
      </c>
      <c r="B1276" s="661">
        <v>80</v>
      </c>
      <c r="C1276" s="661">
        <v>300</v>
      </c>
      <c r="D1276" s="661">
        <v>3800</v>
      </c>
      <c r="E1276" s="655">
        <v>9690</v>
      </c>
      <c r="F1276" s="659">
        <v>170721</v>
      </c>
      <c r="G1276" s="454">
        <f t="shared" si="19"/>
        <v>170721</v>
      </c>
      <c r="I1276" s="155"/>
    </row>
    <row r="1277" spans="1:9" ht="15.75">
      <c r="A1277" s="464" t="s">
        <v>1738</v>
      </c>
      <c r="B1277" s="465">
        <v>80</v>
      </c>
      <c r="C1277" s="465">
        <v>380</v>
      </c>
      <c r="D1277" s="465">
        <v>800</v>
      </c>
      <c r="E1277" s="653">
        <v>1309</v>
      </c>
      <c r="F1277" s="659">
        <v>56028</v>
      </c>
      <c r="G1277" s="452">
        <f t="shared" si="19"/>
        <v>56028</v>
      </c>
      <c r="I1277" s="155"/>
    </row>
    <row r="1278" spans="1:9" ht="15.75">
      <c r="A1278" s="466" t="s">
        <v>1739</v>
      </c>
      <c r="B1278" s="467">
        <v>80</v>
      </c>
      <c r="C1278" s="467">
        <v>380</v>
      </c>
      <c r="D1278" s="467">
        <v>900</v>
      </c>
      <c r="E1278" s="654">
        <v>1636</v>
      </c>
      <c r="F1278" s="659">
        <v>60546</v>
      </c>
      <c r="G1278" s="453">
        <f t="shared" si="19"/>
        <v>60546</v>
      </c>
      <c r="I1278" s="155"/>
    </row>
    <row r="1279" spans="1:9" ht="15.75">
      <c r="A1279" s="466" t="s">
        <v>1740</v>
      </c>
      <c r="B1279" s="467">
        <v>80</v>
      </c>
      <c r="C1279" s="467">
        <v>380</v>
      </c>
      <c r="D1279" s="467">
        <v>1000</v>
      </c>
      <c r="E1279" s="654">
        <v>1964</v>
      </c>
      <c r="F1279" s="659">
        <v>65065</v>
      </c>
      <c r="G1279" s="453">
        <f t="shared" si="19"/>
        <v>65065</v>
      </c>
      <c r="I1279" s="155"/>
    </row>
    <row r="1280" spans="1:9" ht="15.75">
      <c r="A1280" s="466" t="s">
        <v>1741</v>
      </c>
      <c r="B1280" s="467">
        <v>80</v>
      </c>
      <c r="C1280" s="467">
        <v>380</v>
      </c>
      <c r="D1280" s="467">
        <v>1100</v>
      </c>
      <c r="E1280" s="654">
        <v>2291</v>
      </c>
      <c r="F1280" s="659">
        <v>69584</v>
      </c>
      <c r="G1280" s="453">
        <f t="shared" si="19"/>
        <v>69584</v>
      </c>
      <c r="I1280" s="155"/>
    </row>
    <row r="1281" spans="1:9" ht="15.75">
      <c r="A1281" s="466" t="s">
        <v>1742</v>
      </c>
      <c r="B1281" s="467">
        <v>80</v>
      </c>
      <c r="C1281" s="467">
        <v>380</v>
      </c>
      <c r="D1281" s="467">
        <v>1200</v>
      </c>
      <c r="E1281" s="654">
        <v>2618</v>
      </c>
      <c r="F1281" s="659">
        <v>74102</v>
      </c>
      <c r="G1281" s="453">
        <f t="shared" si="19"/>
        <v>74102</v>
      </c>
      <c r="I1281" s="155"/>
    </row>
    <row r="1282" spans="1:9" ht="15.75">
      <c r="A1282" s="466" t="s">
        <v>1743</v>
      </c>
      <c r="B1282" s="467">
        <v>80</v>
      </c>
      <c r="C1282" s="467">
        <v>380</v>
      </c>
      <c r="D1282" s="467">
        <v>1300</v>
      </c>
      <c r="E1282" s="654">
        <v>2945</v>
      </c>
      <c r="F1282" s="659">
        <v>78621</v>
      </c>
      <c r="G1282" s="453">
        <f t="shared" si="19"/>
        <v>78621</v>
      </c>
      <c r="I1282" s="155"/>
    </row>
    <row r="1283" spans="1:9" ht="15.75">
      <c r="A1283" s="466" t="s">
        <v>1744</v>
      </c>
      <c r="B1283" s="467">
        <v>80</v>
      </c>
      <c r="C1283" s="467">
        <v>380</v>
      </c>
      <c r="D1283" s="467">
        <v>1400</v>
      </c>
      <c r="E1283" s="654">
        <v>3273</v>
      </c>
      <c r="F1283" s="659">
        <v>83139</v>
      </c>
      <c r="G1283" s="453">
        <f t="shared" si="19"/>
        <v>83139</v>
      </c>
      <c r="I1283" s="155"/>
    </row>
    <row r="1284" spans="1:9" ht="15.75">
      <c r="A1284" s="466" t="s">
        <v>1745</v>
      </c>
      <c r="B1284" s="467">
        <v>80</v>
      </c>
      <c r="C1284" s="467">
        <v>380</v>
      </c>
      <c r="D1284" s="467">
        <v>1500</v>
      </c>
      <c r="E1284" s="654">
        <v>3800</v>
      </c>
      <c r="F1284" s="659">
        <v>87658</v>
      </c>
      <c r="G1284" s="453">
        <f t="shared" si="19"/>
        <v>87658</v>
      </c>
      <c r="I1284" s="155"/>
    </row>
    <row r="1285" spans="1:9" ht="15.75">
      <c r="A1285" s="466" t="s">
        <v>1746</v>
      </c>
      <c r="B1285" s="467">
        <v>80</v>
      </c>
      <c r="C1285" s="467">
        <v>380</v>
      </c>
      <c r="D1285" s="467">
        <v>1600</v>
      </c>
      <c r="E1285" s="654">
        <v>3927</v>
      </c>
      <c r="F1285" s="659">
        <v>92177</v>
      </c>
      <c r="G1285" s="453">
        <f t="shared" si="19"/>
        <v>92177</v>
      </c>
      <c r="I1285" s="155"/>
    </row>
    <row r="1286" spans="1:9" ht="15.75">
      <c r="A1286" s="466" t="s">
        <v>1747</v>
      </c>
      <c r="B1286" s="467">
        <v>80</v>
      </c>
      <c r="C1286" s="467">
        <v>380</v>
      </c>
      <c r="D1286" s="467">
        <v>1700</v>
      </c>
      <c r="E1286" s="654">
        <v>4254</v>
      </c>
      <c r="F1286" s="659">
        <v>96695</v>
      </c>
      <c r="G1286" s="453">
        <f t="shared" si="19"/>
        <v>96695</v>
      </c>
      <c r="I1286" s="155"/>
    </row>
    <row r="1287" spans="1:9" ht="15.75">
      <c r="A1287" s="466" t="s">
        <v>1748</v>
      </c>
      <c r="B1287" s="467">
        <v>80</v>
      </c>
      <c r="C1287" s="467">
        <v>380</v>
      </c>
      <c r="D1287" s="467">
        <v>1800</v>
      </c>
      <c r="E1287" s="654">
        <v>4582</v>
      </c>
      <c r="F1287" s="659">
        <v>101214</v>
      </c>
      <c r="G1287" s="453">
        <f t="shared" si="19"/>
        <v>101214</v>
      </c>
      <c r="I1287" s="155"/>
    </row>
    <row r="1288" spans="1:9" ht="15.75">
      <c r="A1288" s="466" t="s">
        <v>1749</v>
      </c>
      <c r="B1288" s="467">
        <v>80</v>
      </c>
      <c r="C1288" s="467">
        <v>380</v>
      </c>
      <c r="D1288" s="467">
        <v>1900</v>
      </c>
      <c r="E1288" s="654">
        <v>4909</v>
      </c>
      <c r="F1288" s="659">
        <v>105733</v>
      </c>
      <c r="G1288" s="453">
        <f t="shared" si="19"/>
        <v>105733</v>
      </c>
      <c r="I1288" s="155"/>
    </row>
    <row r="1289" spans="1:9" ht="15.75">
      <c r="A1289" s="466" t="s">
        <v>1750</v>
      </c>
      <c r="B1289" s="467">
        <v>80</v>
      </c>
      <c r="C1289" s="467">
        <v>380</v>
      </c>
      <c r="D1289" s="467">
        <v>2000</v>
      </c>
      <c r="E1289" s="654">
        <v>5236</v>
      </c>
      <c r="F1289" s="659">
        <v>110251</v>
      </c>
      <c r="G1289" s="453">
        <f t="shared" si="19"/>
        <v>110251</v>
      </c>
      <c r="I1289" s="155"/>
    </row>
    <row r="1290" spans="1:9" ht="15.75">
      <c r="A1290" s="466" t="s">
        <v>1751</v>
      </c>
      <c r="B1290" s="467">
        <v>80</v>
      </c>
      <c r="C1290" s="467">
        <v>380</v>
      </c>
      <c r="D1290" s="467">
        <v>2100</v>
      </c>
      <c r="E1290" s="654">
        <v>5563</v>
      </c>
      <c r="F1290" s="659">
        <v>114770</v>
      </c>
      <c r="G1290" s="453">
        <f t="shared" si="19"/>
        <v>114770</v>
      </c>
      <c r="I1290" s="155"/>
    </row>
    <row r="1291" spans="1:9" ht="15.75">
      <c r="A1291" s="466" t="s">
        <v>1752</v>
      </c>
      <c r="B1291" s="467">
        <v>80</v>
      </c>
      <c r="C1291" s="467">
        <v>380</v>
      </c>
      <c r="D1291" s="467">
        <v>2200</v>
      </c>
      <c r="E1291" s="654">
        <v>5891</v>
      </c>
      <c r="F1291" s="659">
        <v>119288</v>
      </c>
      <c r="G1291" s="453">
        <f t="shared" si="19"/>
        <v>119288</v>
      </c>
      <c r="I1291" s="155"/>
    </row>
    <row r="1292" spans="1:9" ht="15.75">
      <c r="A1292" s="466" t="s">
        <v>1753</v>
      </c>
      <c r="B1292" s="467">
        <v>80</v>
      </c>
      <c r="C1292" s="467">
        <v>380</v>
      </c>
      <c r="D1292" s="467">
        <v>2300</v>
      </c>
      <c r="E1292" s="654">
        <v>6218</v>
      </c>
      <c r="F1292" s="659">
        <v>123807</v>
      </c>
      <c r="G1292" s="453">
        <f t="shared" si="19"/>
        <v>123807</v>
      </c>
      <c r="I1292" s="155"/>
    </row>
    <row r="1293" spans="1:9" ht="15.75">
      <c r="A1293" s="466" t="s">
        <v>1754</v>
      </c>
      <c r="B1293" s="467">
        <v>80</v>
      </c>
      <c r="C1293" s="467">
        <v>380</v>
      </c>
      <c r="D1293" s="467">
        <v>2400</v>
      </c>
      <c r="E1293" s="654">
        <v>6545</v>
      </c>
      <c r="F1293" s="659">
        <v>128326</v>
      </c>
      <c r="G1293" s="453">
        <f t="shared" ref="G1293:G1356" si="20">(F1293-F1293*$B$4)</f>
        <v>128326</v>
      </c>
      <c r="I1293" s="155"/>
    </row>
    <row r="1294" spans="1:9" ht="15.75">
      <c r="A1294" s="466" t="s">
        <v>1755</v>
      </c>
      <c r="B1294" s="467">
        <v>80</v>
      </c>
      <c r="C1294" s="467">
        <v>380</v>
      </c>
      <c r="D1294" s="467">
        <v>2500</v>
      </c>
      <c r="E1294" s="654">
        <v>6872</v>
      </c>
      <c r="F1294" s="659">
        <v>132844</v>
      </c>
      <c r="G1294" s="453">
        <f t="shared" si="20"/>
        <v>132844</v>
      </c>
      <c r="I1294" s="155"/>
    </row>
    <row r="1295" spans="1:9" ht="15.75">
      <c r="A1295" s="466" t="s">
        <v>1756</v>
      </c>
      <c r="B1295" s="467">
        <v>80</v>
      </c>
      <c r="C1295" s="467">
        <v>380</v>
      </c>
      <c r="D1295" s="467">
        <v>2600</v>
      </c>
      <c r="E1295" s="654">
        <v>7200</v>
      </c>
      <c r="F1295" s="659">
        <v>137363</v>
      </c>
      <c r="G1295" s="453">
        <f t="shared" si="20"/>
        <v>137363</v>
      </c>
      <c r="I1295" s="155"/>
    </row>
    <row r="1296" spans="1:9" ht="15.75">
      <c r="A1296" s="466" t="s">
        <v>1757</v>
      </c>
      <c r="B1296" s="467">
        <v>80</v>
      </c>
      <c r="C1296" s="467">
        <v>380</v>
      </c>
      <c r="D1296" s="467">
        <v>2700</v>
      </c>
      <c r="E1296" s="654">
        <v>7527</v>
      </c>
      <c r="F1296" s="659">
        <v>141882</v>
      </c>
      <c r="G1296" s="453">
        <f t="shared" si="20"/>
        <v>141882</v>
      </c>
      <c r="I1296" s="155"/>
    </row>
    <row r="1297" spans="1:9" ht="15.75">
      <c r="A1297" s="466" t="s">
        <v>1758</v>
      </c>
      <c r="B1297" s="467">
        <v>80</v>
      </c>
      <c r="C1297" s="467">
        <v>380</v>
      </c>
      <c r="D1297" s="467">
        <v>2800</v>
      </c>
      <c r="E1297" s="654">
        <v>7854</v>
      </c>
      <c r="F1297" s="659">
        <v>146400</v>
      </c>
      <c r="G1297" s="453">
        <f t="shared" si="20"/>
        <v>146400</v>
      </c>
      <c r="I1297" s="155"/>
    </row>
    <row r="1298" spans="1:9" ht="15.75">
      <c r="A1298" s="466" t="s">
        <v>1759</v>
      </c>
      <c r="B1298" s="467">
        <v>80</v>
      </c>
      <c r="C1298" s="467">
        <v>380</v>
      </c>
      <c r="D1298" s="467">
        <v>2900</v>
      </c>
      <c r="E1298" s="654">
        <v>8181</v>
      </c>
      <c r="F1298" s="659">
        <v>150919</v>
      </c>
      <c r="G1298" s="453">
        <f t="shared" si="20"/>
        <v>150919</v>
      </c>
      <c r="I1298" s="155"/>
    </row>
    <row r="1299" spans="1:9" ht="15.75">
      <c r="A1299" s="466" t="s">
        <v>1760</v>
      </c>
      <c r="B1299" s="467">
        <v>80</v>
      </c>
      <c r="C1299" s="467">
        <v>380</v>
      </c>
      <c r="D1299" s="467">
        <v>3000</v>
      </c>
      <c r="E1299" s="654">
        <v>8509</v>
      </c>
      <c r="F1299" s="659">
        <v>155437</v>
      </c>
      <c r="G1299" s="453">
        <f t="shared" si="20"/>
        <v>155437</v>
      </c>
      <c r="I1299" s="155"/>
    </row>
    <row r="1300" spans="1:9" ht="15.75">
      <c r="A1300" s="466" t="s">
        <v>1761</v>
      </c>
      <c r="B1300" s="467">
        <v>80</v>
      </c>
      <c r="C1300" s="467">
        <v>380</v>
      </c>
      <c r="D1300" s="467">
        <v>3100</v>
      </c>
      <c r="E1300" s="654">
        <v>8836</v>
      </c>
      <c r="F1300" s="659">
        <v>159956</v>
      </c>
      <c r="G1300" s="453">
        <f t="shared" si="20"/>
        <v>159956</v>
      </c>
      <c r="I1300" s="155"/>
    </row>
    <row r="1301" spans="1:9" ht="15.75">
      <c r="A1301" s="466" t="s">
        <v>1762</v>
      </c>
      <c r="B1301" s="467">
        <v>80</v>
      </c>
      <c r="C1301" s="467">
        <v>380</v>
      </c>
      <c r="D1301" s="467">
        <v>3200</v>
      </c>
      <c r="E1301" s="654">
        <v>9163</v>
      </c>
      <c r="F1301" s="659">
        <v>164475</v>
      </c>
      <c r="G1301" s="453">
        <f t="shared" si="20"/>
        <v>164475</v>
      </c>
      <c r="I1301" s="155"/>
    </row>
    <row r="1302" spans="1:9" ht="15.75">
      <c r="A1302" s="466" t="s">
        <v>1763</v>
      </c>
      <c r="B1302" s="467">
        <v>80</v>
      </c>
      <c r="C1302" s="467">
        <v>380</v>
      </c>
      <c r="D1302" s="467">
        <v>3300</v>
      </c>
      <c r="E1302" s="654">
        <v>9490</v>
      </c>
      <c r="F1302" s="659">
        <v>168993</v>
      </c>
      <c r="G1302" s="453">
        <f t="shared" si="20"/>
        <v>168993</v>
      </c>
      <c r="I1302" s="155"/>
    </row>
    <row r="1303" spans="1:9" ht="15.75">
      <c r="A1303" s="466" t="s">
        <v>1764</v>
      </c>
      <c r="B1303" s="467">
        <v>80</v>
      </c>
      <c r="C1303" s="467">
        <v>380</v>
      </c>
      <c r="D1303" s="467">
        <v>3400</v>
      </c>
      <c r="E1303" s="654">
        <v>9818</v>
      </c>
      <c r="F1303" s="659">
        <v>173512</v>
      </c>
      <c r="G1303" s="453">
        <f t="shared" si="20"/>
        <v>173512</v>
      </c>
      <c r="I1303" s="155"/>
    </row>
    <row r="1304" spans="1:9" ht="15.75">
      <c r="A1304" s="466" t="s">
        <v>1765</v>
      </c>
      <c r="B1304" s="467">
        <v>80</v>
      </c>
      <c r="C1304" s="467">
        <v>380</v>
      </c>
      <c r="D1304" s="467">
        <v>3500</v>
      </c>
      <c r="E1304" s="654">
        <v>10145</v>
      </c>
      <c r="F1304" s="659">
        <v>178031</v>
      </c>
      <c r="G1304" s="453">
        <f t="shared" si="20"/>
        <v>178031</v>
      </c>
      <c r="I1304" s="155"/>
    </row>
    <row r="1305" spans="1:9" ht="15.75">
      <c r="A1305" s="466" t="s">
        <v>1766</v>
      </c>
      <c r="B1305" s="467">
        <v>80</v>
      </c>
      <c r="C1305" s="467">
        <v>380</v>
      </c>
      <c r="D1305" s="467">
        <v>3600</v>
      </c>
      <c r="E1305" s="654">
        <v>10472</v>
      </c>
      <c r="F1305" s="659">
        <v>182549</v>
      </c>
      <c r="G1305" s="453">
        <f t="shared" si="20"/>
        <v>182549</v>
      </c>
      <c r="I1305" s="155"/>
    </row>
    <row r="1306" spans="1:9" ht="15.75">
      <c r="A1306" s="466" t="s">
        <v>1767</v>
      </c>
      <c r="B1306" s="467">
        <v>80</v>
      </c>
      <c r="C1306" s="467">
        <v>380</v>
      </c>
      <c r="D1306" s="467">
        <v>3700</v>
      </c>
      <c r="E1306" s="654">
        <v>10799</v>
      </c>
      <c r="F1306" s="659">
        <v>187068</v>
      </c>
      <c r="G1306" s="453">
        <f t="shared" si="20"/>
        <v>187068</v>
      </c>
      <c r="I1306" s="155"/>
    </row>
    <row r="1307" spans="1:9" ht="16.5" thickBot="1">
      <c r="A1307" s="468" t="s">
        <v>1768</v>
      </c>
      <c r="B1307" s="661">
        <v>80</v>
      </c>
      <c r="C1307" s="661">
        <v>380</v>
      </c>
      <c r="D1307" s="661">
        <v>3800</v>
      </c>
      <c r="E1307" s="655">
        <v>11127</v>
      </c>
      <c r="F1307" s="659">
        <v>191586</v>
      </c>
      <c r="G1307" s="454">
        <f t="shared" si="20"/>
        <v>191586</v>
      </c>
      <c r="I1307" s="155"/>
    </row>
    <row r="1308" spans="1:9" ht="15.75">
      <c r="A1308" s="464" t="s">
        <v>1769</v>
      </c>
      <c r="B1308" s="465">
        <v>120</v>
      </c>
      <c r="C1308" s="465">
        <v>260</v>
      </c>
      <c r="D1308" s="465">
        <v>800</v>
      </c>
      <c r="E1308" s="653">
        <v>1120</v>
      </c>
      <c r="F1308" s="659">
        <v>47890</v>
      </c>
      <c r="G1308" s="452">
        <f t="shared" si="20"/>
        <v>47890</v>
      </c>
      <c r="I1308" s="155"/>
    </row>
    <row r="1309" spans="1:9" ht="15.75">
      <c r="A1309" s="466" t="s">
        <v>1770</v>
      </c>
      <c r="B1309" s="467">
        <v>120</v>
      </c>
      <c r="C1309" s="467">
        <v>260</v>
      </c>
      <c r="D1309" s="467">
        <v>900</v>
      </c>
      <c r="E1309" s="654">
        <v>1307</v>
      </c>
      <c r="F1309" s="659">
        <v>51497</v>
      </c>
      <c r="G1309" s="453">
        <f t="shared" si="20"/>
        <v>51497</v>
      </c>
      <c r="I1309" s="155"/>
    </row>
    <row r="1310" spans="1:9" ht="15.75">
      <c r="A1310" s="466" t="s">
        <v>1771</v>
      </c>
      <c r="B1310" s="467">
        <v>120</v>
      </c>
      <c r="C1310" s="467">
        <v>260</v>
      </c>
      <c r="D1310" s="467">
        <v>1000</v>
      </c>
      <c r="E1310" s="654">
        <v>1493</v>
      </c>
      <c r="F1310" s="659">
        <v>55103</v>
      </c>
      <c r="G1310" s="453">
        <f t="shared" si="20"/>
        <v>55103</v>
      </c>
      <c r="I1310" s="155"/>
    </row>
    <row r="1311" spans="1:9" ht="15.75">
      <c r="A1311" s="466" t="s">
        <v>1772</v>
      </c>
      <c r="B1311" s="467">
        <v>120</v>
      </c>
      <c r="C1311" s="467">
        <v>260</v>
      </c>
      <c r="D1311" s="467">
        <v>1100</v>
      </c>
      <c r="E1311" s="654">
        <v>1680</v>
      </c>
      <c r="F1311" s="659">
        <v>58710</v>
      </c>
      <c r="G1311" s="453">
        <f t="shared" si="20"/>
        <v>58710</v>
      </c>
      <c r="I1311" s="155"/>
    </row>
    <row r="1312" spans="1:9" ht="15.75">
      <c r="A1312" s="466" t="s">
        <v>1773</v>
      </c>
      <c r="B1312" s="467">
        <v>120</v>
      </c>
      <c r="C1312" s="467">
        <v>260</v>
      </c>
      <c r="D1312" s="467">
        <v>1200</v>
      </c>
      <c r="E1312" s="654">
        <v>1867</v>
      </c>
      <c r="F1312" s="659">
        <v>62316</v>
      </c>
      <c r="G1312" s="453">
        <f t="shared" si="20"/>
        <v>62316</v>
      </c>
      <c r="I1312" s="155"/>
    </row>
    <row r="1313" spans="1:9" ht="15.75">
      <c r="A1313" s="466" t="s">
        <v>1774</v>
      </c>
      <c r="B1313" s="467">
        <v>120</v>
      </c>
      <c r="C1313" s="467">
        <v>260</v>
      </c>
      <c r="D1313" s="467">
        <v>1300</v>
      </c>
      <c r="E1313" s="654">
        <v>2053</v>
      </c>
      <c r="F1313" s="659">
        <v>65922</v>
      </c>
      <c r="G1313" s="453">
        <f t="shared" si="20"/>
        <v>65922</v>
      </c>
      <c r="I1313" s="155"/>
    </row>
    <row r="1314" spans="1:9" ht="15.75">
      <c r="A1314" s="466" t="s">
        <v>1775</v>
      </c>
      <c r="B1314" s="467">
        <v>120</v>
      </c>
      <c r="C1314" s="467">
        <v>260</v>
      </c>
      <c r="D1314" s="467">
        <v>1400</v>
      </c>
      <c r="E1314" s="654">
        <v>2240</v>
      </c>
      <c r="F1314" s="659">
        <v>69529</v>
      </c>
      <c r="G1314" s="453">
        <f t="shared" si="20"/>
        <v>69529</v>
      </c>
      <c r="I1314" s="155"/>
    </row>
    <row r="1315" spans="1:9" ht="15.75">
      <c r="A1315" s="466" t="s">
        <v>1776</v>
      </c>
      <c r="B1315" s="467">
        <v>120</v>
      </c>
      <c r="C1315" s="467">
        <v>260</v>
      </c>
      <c r="D1315" s="467">
        <v>1500</v>
      </c>
      <c r="E1315" s="654">
        <v>2427</v>
      </c>
      <c r="F1315" s="659">
        <v>73135</v>
      </c>
      <c r="G1315" s="453">
        <f t="shared" si="20"/>
        <v>73135</v>
      </c>
      <c r="I1315" s="155"/>
    </row>
    <row r="1316" spans="1:9" ht="15.75">
      <c r="A1316" s="466" t="s">
        <v>1777</v>
      </c>
      <c r="B1316" s="467">
        <v>120</v>
      </c>
      <c r="C1316" s="467">
        <v>260</v>
      </c>
      <c r="D1316" s="467">
        <v>1600</v>
      </c>
      <c r="E1316" s="654">
        <v>2613</v>
      </c>
      <c r="F1316" s="659">
        <v>76741</v>
      </c>
      <c r="G1316" s="453">
        <f t="shared" si="20"/>
        <v>76741</v>
      </c>
      <c r="I1316" s="155"/>
    </row>
    <row r="1317" spans="1:9" ht="15.75">
      <c r="A1317" s="466" t="s">
        <v>1778</v>
      </c>
      <c r="B1317" s="467">
        <v>120</v>
      </c>
      <c r="C1317" s="467">
        <v>260</v>
      </c>
      <c r="D1317" s="467">
        <v>1700</v>
      </c>
      <c r="E1317" s="654">
        <v>2800</v>
      </c>
      <c r="F1317" s="659">
        <v>80348</v>
      </c>
      <c r="G1317" s="453">
        <f t="shared" si="20"/>
        <v>80348</v>
      </c>
      <c r="I1317" s="155"/>
    </row>
    <row r="1318" spans="1:9" ht="15.75">
      <c r="A1318" s="466" t="s">
        <v>1779</v>
      </c>
      <c r="B1318" s="467">
        <v>120</v>
      </c>
      <c r="C1318" s="467">
        <v>260</v>
      </c>
      <c r="D1318" s="467">
        <v>1800</v>
      </c>
      <c r="E1318" s="654">
        <v>2987</v>
      </c>
      <c r="F1318" s="659">
        <v>83954</v>
      </c>
      <c r="G1318" s="453">
        <f t="shared" si="20"/>
        <v>83954</v>
      </c>
      <c r="I1318" s="155"/>
    </row>
    <row r="1319" spans="1:9" ht="15.75">
      <c r="A1319" s="466" t="s">
        <v>1780</v>
      </c>
      <c r="B1319" s="467">
        <v>120</v>
      </c>
      <c r="C1319" s="467">
        <v>260</v>
      </c>
      <c r="D1319" s="467">
        <v>1900</v>
      </c>
      <c r="E1319" s="654">
        <v>3173</v>
      </c>
      <c r="F1319" s="659">
        <v>87561</v>
      </c>
      <c r="G1319" s="453">
        <f t="shared" si="20"/>
        <v>87561</v>
      </c>
      <c r="I1319" s="155"/>
    </row>
    <row r="1320" spans="1:9" ht="15.75">
      <c r="A1320" s="466" t="s">
        <v>1781</v>
      </c>
      <c r="B1320" s="467">
        <v>120</v>
      </c>
      <c r="C1320" s="467">
        <v>260</v>
      </c>
      <c r="D1320" s="467">
        <v>2000</v>
      </c>
      <c r="E1320" s="654">
        <v>3360</v>
      </c>
      <c r="F1320" s="659">
        <v>91167</v>
      </c>
      <c r="G1320" s="453">
        <f t="shared" si="20"/>
        <v>91167</v>
      </c>
      <c r="I1320" s="155"/>
    </row>
    <row r="1321" spans="1:9" ht="15.75">
      <c r="A1321" s="466" t="s">
        <v>1782</v>
      </c>
      <c r="B1321" s="467">
        <v>120</v>
      </c>
      <c r="C1321" s="467">
        <v>260</v>
      </c>
      <c r="D1321" s="467">
        <v>2100</v>
      </c>
      <c r="E1321" s="654">
        <v>3547</v>
      </c>
      <c r="F1321" s="659">
        <v>94773</v>
      </c>
      <c r="G1321" s="453">
        <f t="shared" si="20"/>
        <v>94773</v>
      </c>
      <c r="I1321" s="155"/>
    </row>
    <row r="1322" spans="1:9" ht="15.75">
      <c r="A1322" s="466" t="s">
        <v>1783</v>
      </c>
      <c r="B1322" s="467">
        <v>120</v>
      </c>
      <c r="C1322" s="467">
        <v>260</v>
      </c>
      <c r="D1322" s="467">
        <v>2200</v>
      </c>
      <c r="E1322" s="654">
        <v>3733</v>
      </c>
      <c r="F1322" s="659">
        <v>98380</v>
      </c>
      <c r="G1322" s="453">
        <f t="shared" si="20"/>
        <v>98380</v>
      </c>
      <c r="I1322" s="155"/>
    </row>
    <row r="1323" spans="1:9" ht="15.75">
      <c r="A1323" s="466" t="s">
        <v>1784</v>
      </c>
      <c r="B1323" s="467">
        <v>120</v>
      </c>
      <c r="C1323" s="467">
        <v>260</v>
      </c>
      <c r="D1323" s="467">
        <v>2300</v>
      </c>
      <c r="E1323" s="654">
        <v>3920</v>
      </c>
      <c r="F1323" s="659">
        <v>101986</v>
      </c>
      <c r="G1323" s="453">
        <f t="shared" si="20"/>
        <v>101986</v>
      </c>
      <c r="I1323" s="155"/>
    </row>
    <row r="1324" spans="1:9" ht="15.75">
      <c r="A1324" s="466" t="s">
        <v>1785</v>
      </c>
      <c r="B1324" s="467">
        <v>120</v>
      </c>
      <c r="C1324" s="467">
        <v>260</v>
      </c>
      <c r="D1324" s="467">
        <v>2400</v>
      </c>
      <c r="E1324" s="654">
        <v>4107</v>
      </c>
      <c r="F1324" s="659">
        <v>105593</v>
      </c>
      <c r="G1324" s="453">
        <f t="shared" si="20"/>
        <v>105593</v>
      </c>
      <c r="I1324" s="155"/>
    </row>
    <row r="1325" spans="1:9" ht="15.75">
      <c r="A1325" s="466" t="s">
        <v>1786</v>
      </c>
      <c r="B1325" s="467">
        <v>120</v>
      </c>
      <c r="C1325" s="467">
        <v>260</v>
      </c>
      <c r="D1325" s="467">
        <v>2500</v>
      </c>
      <c r="E1325" s="654">
        <v>4293</v>
      </c>
      <c r="F1325" s="659">
        <v>109199</v>
      </c>
      <c r="G1325" s="453">
        <f t="shared" si="20"/>
        <v>109199</v>
      </c>
      <c r="I1325" s="155"/>
    </row>
    <row r="1326" spans="1:9" ht="15.75">
      <c r="A1326" s="466" t="s">
        <v>1787</v>
      </c>
      <c r="B1326" s="467">
        <v>120</v>
      </c>
      <c r="C1326" s="467">
        <v>260</v>
      </c>
      <c r="D1326" s="467">
        <v>2600</v>
      </c>
      <c r="E1326" s="654">
        <v>4480</v>
      </c>
      <c r="F1326" s="659">
        <v>112805</v>
      </c>
      <c r="G1326" s="453">
        <f t="shared" si="20"/>
        <v>112805</v>
      </c>
      <c r="I1326" s="155"/>
    </row>
    <row r="1327" spans="1:9" ht="15.75">
      <c r="A1327" s="466" t="s">
        <v>1788</v>
      </c>
      <c r="B1327" s="467">
        <v>120</v>
      </c>
      <c r="C1327" s="467">
        <v>260</v>
      </c>
      <c r="D1327" s="467">
        <v>2700</v>
      </c>
      <c r="E1327" s="654">
        <v>4667</v>
      </c>
      <c r="F1327" s="659">
        <v>116412</v>
      </c>
      <c r="G1327" s="453">
        <f t="shared" si="20"/>
        <v>116412</v>
      </c>
      <c r="I1327" s="155"/>
    </row>
    <row r="1328" spans="1:9" ht="15.75">
      <c r="A1328" s="466" t="s">
        <v>1789</v>
      </c>
      <c r="B1328" s="467">
        <v>120</v>
      </c>
      <c r="C1328" s="467">
        <v>260</v>
      </c>
      <c r="D1328" s="467">
        <v>2800</v>
      </c>
      <c r="E1328" s="654">
        <v>4853</v>
      </c>
      <c r="F1328" s="659">
        <v>120018</v>
      </c>
      <c r="G1328" s="453">
        <f t="shared" si="20"/>
        <v>120018</v>
      </c>
      <c r="I1328" s="155"/>
    </row>
    <row r="1329" spans="1:9" ht="15.75">
      <c r="A1329" s="466" t="s">
        <v>1790</v>
      </c>
      <c r="B1329" s="467">
        <v>120</v>
      </c>
      <c r="C1329" s="467">
        <v>260</v>
      </c>
      <c r="D1329" s="467">
        <v>2900</v>
      </c>
      <c r="E1329" s="654">
        <v>5040</v>
      </c>
      <c r="F1329" s="659">
        <v>123624</v>
      </c>
      <c r="G1329" s="453">
        <f t="shared" si="20"/>
        <v>123624</v>
      </c>
      <c r="I1329" s="155"/>
    </row>
    <row r="1330" spans="1:9" ht="15.75">
      <c r="A1330" s="466" t="s">
        <v>1791</v>
      </c>
      <c r="B1330" s="467">
        <v>120</v>
      </c>
      <c r="C1330" s="467">
        <v>260</v>
      </c>
      <c r="D1330" s="467">
        <v>3000</v>
      </c>
      <c r="E1330" s="654">
        <v>5227</v>
      </c>
      <c r="F1330" s="659">
        <v>127231</v>
      </c>
      <c r="G1330" s="453">
        <f t="shared" si="20"/>
        <v>127231</v>
      </c>
      <c r="I1330" s="155"/>
    </row>
    <row r="1331" spans="1:9" ht="15.75">
      <c r="A1331" s="466" t="s">
        <v>1792</v>
      </c>
      <c r="B1331" s="467">
        <v>120</v>
      </c>
      <c r="C1331" s="467">
        <v>260</v>
      </c>
      <c r="D1331" s="467">
        <v>3100</v>
      </c>
      <c r="E1331" s="654">
        <v>5413</v>
      </c>
      <c r="F1331" s="659">
        <v>130837</v>
      </c>
      <c r="G1331" s="453">
        <f t="shared" si="20"/>
        <v>130837</v>
      </c>
      <c r="I1331" s="155"/>
    </row>
    <row r="1332" spans="1:9" ht="15.75">
      <c r="A1332" s="466" t="s">
        <v>1793</v>
      </c>
      <c r="B1332" s="467">
        <v>120</v>
      </c>
      <c r="C1332" s="467">
        <v>260</v>
      </c>
      <c r="D1332" s="467">
        <v>3200</v>
      </c>
      <c r="E1332" s="654">
        <v>5600</v>
      </c>
      <c r="F1332" s="659">
        <v>134444</v>
      </c>
      <c r="G1332" s="453">
        <f t="shared" si="20"/>
        <v>134444</v>
      </c>
      <c r="I1332" s="155"/>
    </row>
    <row r="1333" spans="1:9" ht="15.75">
      <c r="A1333" s="466" t="s">
        <v>1794</v>
      </c>
      <c r="B1333" s="467">
        <v>120</v>
      </c>
      <c r="C1333" s="467">
        <v>260</v>
      </c>
      <c r="D1333" s="467">
        <v>3300</v>
      </c>
      <c r="E1333" s="654">
        <v>5787</v>
      </c>
      <c r="F1333" s="659">
        <v>138050</v>
      </c>
      <c r="G1333" s="453">
        <f t="shared" si="20"/>
        <v>138050</v>
      </c>
      <c r="I1333" s="155"/>
    </row>
    <row r="1334" spans="1:9" ht="15.75">
      <c r="A1334" s="466" t="s">
        <v>1795</v>
      </c>
      <c r="B1334" s="467">
        <v>120</v>
      </c>
      <c r="C1334" s="467">
        <v>260</v>
      </c>
      <c r="D1334" s="467">
        <v>3400</v>
      </c>
      <c r="E1334" s="654">
        <v>5973</v>
      </c>
      <c r="F1334" s="659">
        <v>141656</v>
      </c>
      <c r="G1334" s="453">
        <f t="shared" si="20"/>
        <v>141656</v>
      </c>
      <c r="I1334" s="155"/>
    </row>
    <row r="1335" spans="1:9" ht="15.75">
      <c r="A1335" s="466" t="s">
        <v>1796</v>
      </c>
      <c r="B1335" s="467">
        <v>120</v>
      </c>
      <c r="C1335" s="467">
        <v>260</v>
      </c>
      <c r="D1335" s="467">
        <v>3500</v>
      </c>
      <c r="E1335" s="654">
        <v>6160</v>
      </c>
      <c r="F1335" s="659">
        <v>145263</v>
      </c>
      <c r="G1335" s="453">
        <f t="shared" si="20"/>
        <v>145263</v>
      </c>
      <c r="I1335" s="155"/>
    </row>
    <row r="1336" spans="1:9" ht="15.75">
      <c r="A1336" s="466" t="s">
        <v>1797</v>
      </c>
      <c r="B1336" s="467">
        <v>120</v>
      </c>
      <c r="C1336" s="467">
        <v>260</v>
      </c>
      <c r="D1336" s="467">
        <v>3600</v>
      </c>
      <c r="E1336" s="654">
        <v>6347</v>
      </c>
      <c r="F1336" s="659">
        <v>148869</v>
      </c>
      <c r="G1336" s="453">
        <f t="shared" si="20"/>
        <v>148869</v>
      </c>
      <c r="I1336" s="155"/>
    </row>
    <row r="1337" spans="1:9" ht="15.75">
      <c r="A1337" s="466" t="s">
        <v>1798</v>
      </c>
      <c r="B1337" s="467">
        <v>120</v>
      </c>
      <c r="C1337" s="467">
        <v>260</v>
      </c>
      <c r="D1337" s="467">
        <v>3700</v>
      </c>
      <c r="E1337" s="654">
        <v>6533</v>
      </c>
      <c r="F1337" s="659">
        <v>152475</v>
      </c>
      <c r="G1337" s="453">
        <f t="shared" si="20"/>
        <v>152475</v>
      </c>
      <c r="I1337" s="155"/>
    </row>
    <row r="1338" spans="1:9" ht="15.75">
      <c r="A1338" s="466" t="s">
        <v>1799</v>
      </c>
      <c r="B1338" s="467">
        <v>120</v>
      </c>
      <c r="C1338" s="467">
        <v>260</v>
      </c>
      <c r="D1338" s="467">
        <v>3800</v>
      </c>
      <c r="E1338" s="654">
        <v>6720</v>
      </c>
      <c r="F1338" s="659">
        <v>156082</v>
      </c>
      <c r="G1338" s="453">
        <f t="shared" si="20"/>
        <v>156082</v>
      </c>
      <c r="I1338" s="155"/>
    </row>
    <row r="1339" spans="1:9" ht="15.75">
      <c r="A1339" s="466" t="s">
        <v>1800</v>
      </c>
      <c r="B1339" s="467">
        <v>120</v>
      </c>
      <c r="C1339" s="467">
        <v>260</v>
      </c>
      <c r="D1339" s="467">
        <v>3900</v>
      </c>
      <c r="E1339" s="654">
        <v>6907</v>
      </c>
      <c r="F1339" s="659">
        <v>159688</v>
      </c>
      <c r="G1339" s="453">
        <f t="shared" si="20"/>
        <v>159688</v>
      </c>
      <c r="I1339" s="155"/>
    </row>
    <row r="1340" spans="1:9" ht="15.75">
      <c r="A1340" s="466" t="s">
        <v>1801</v>
      </c>
      <c r="B1340" s="467">
        <v>120</v>
      </c>
      <c r="C1340" s="467">
        <v>260</v>
      </c>
      <c r="D1340" s="467">
        <v>4000</v>
      </c>
      <c r="E1340" s="654">
        <v>7093</v>
      </c>
      <c r="F1340" s="659">
        <v>163295</v>
      </c>
      <c r="G1340" s="453">
        <f t="shared" si="20"/>
        <v>163295</v>
      </c>
      <c r="I1340" s="155"/>
    </row>
    <row r="1341" spans="1:9" ht="15.75">
      <c r="A1341" s="466" t="s">
        <v>1802</v>
      </c>
      <c r="B1341" s="467">
        <v>120</v>
      </c>
      <c r="C1341" s="467">
        <v>260</v>
      </c>
      <c r="D1341" s="467">
        <v>4100</v>
      </c>
      <c r="E1341" s="654">
        <v>7280</v>
      </c>
      <c r="F1341" s="659">
        <v>166901</v>
      </c>
      <c r="G1341" s="453">
        <f t="shared" si="20"/>
        <v>166901</v>
      </c>
      <c r="I1341" s="155"/>
    </row>
    <row r="1342" spans="1:9" ht="15.75">
      <c r="A1342" s="466" t="s">
        <v>1803</v>
      </c>
      <c r="B1342" s="467">
        <v>120</v>
      </c>
      <c r="C1342" s="467">
        <v>260</v>
      </c>
      <c r="D1342" s="467">
        <v>4200</v>
      </c>
      <c r="E1342" s="654">
        <v>7467</v>
      </c>
      <c r="F1342" s="659">
        <v>170507</v>
      </c>
      <c r="G1342" s="453">
        <f t="shared" si="20"/>
        <v>170507</v>
      </c>
      <c r="I1342" s="155"/>
    </row>
    <row r="1343" spans="1:9" ht="15.75">
      <c r="A1343" s="466" t="s">
        <v>1804</v>
      </c>
      <c r="B1343" s="467">
        <v>120</v>
      </c>
      <c r="C1343" s="467">
        <v>260</v>
      </c>
      <c r="D1343" s="467">
        <v>4300</v>
      </c>
      <c r="E1343" s="654">
        <v>7653</v>
      </c>
      <c r="F1343" s="659">
        <v>174114</v>
      </c>
      <c r="G1343" s="453">
        <f t="shared" si="20"/>
        <v>174114</v>
      </c>
      <c r="I1343" s="155"/>
    </row>
    <row r="1344" spans="1:9" ht="15.75">
      <c r="A1344" s="466" t="s">
        <v>1805</v>
      </c>
      <c r="B1344" s="467">
        <v>120</v>
      </c>
      <c r="C1344" s="467">
        <v>260</v>
      </c>
      <c r="D1344" s="467">
        <v>4400</v>
      </c>
      <c r="E1344" s="654">
        <v>7840</v>
      </c>
      <c r="F1344" s="659">
        <v>177720</v>
      </c>
      <c r="G1344" s="453">
        <f t="shared" si="20"/>
        <v>177720</v>
      </c>
      <c r="I1344" s="155"/>
    </row>
    <row r="1345" spans="1:9" ht="15.75">
      <c r="A1345" s="466" t="s">
        <v>1806</v>
      </c>
      <c r="B1345" s="467">
        <v>120</v>
      </c>
      <c r="C1345" s="467">
        <v>260</v>
      </c>
      <c r="D1345" s="467">
        <v>4500</v>
      </c>
      <c r="E1345" s="654">
        <v>8027</v>
      </c>
      <c r="F1345" s="659">
        <v>181326</v>
      </c>
      <c r="G1345" s="453">
        <f t="shared" si="20"/>
        <v>181326</v>
      </c>
      <c r="I1345" s="155"/>
    </row>
    <row r="1346" spans="1:9" ht="15.75">
      <c r="A1346" s="466" t="s">
        <v>1807</v>
      </c>
      <c r="B1346" s="467">
        <v>120</v>
      </c>
      <c r="C1346" s="467">
        <v>260</v>
      </c>
      <c r="D1346" s="467">
        <v>4600</v>
      </c>
      <c r="E1346" s="654">
        <v>8213</v>
      </c>
      <c r="F1346" s="659">
        <v>184933</v>
      </c>
      <c r="G1346" s="453">
        <f t="shared" si="20"/>
        <v>184933</v>
      </c>
      <c r="I1346" s="155"/>
    </row>
    <row r="1347" spans="1:9" ht="15.75">
      <c r="A1347" s="466" t="s">
        <v>1808</v>
      </c>
      <c r="B1347" s="467">
        <v>120</v>
      </c>
      <c r="C1347" s="467">
        <v>260</v>
      </c>
      <c r="D1347" s="467">
        <v>4700</v>
      </c>
      <c r="E1347" s="654">
        <v>8400</v>
      </c>
      <c r="F1347" s="659">
        <v>188539</v>
      </c>
      <c r="G1347" s="453">
        <f t="shared" si="20"/>
        <v>188539</v>
      </c>
      <c r="I1347" s="155"/>
    </row>
    <row r="1348" spans="1:9" ht="15.75">
      <c r="A1348" s="466" t="s">
        <v>1809</v>
      </c>
      <c r="B1348" s="467">
        <v>120</v>
      </c>
      <c r="C1348" s="467">
        <v>260</v>
      </c>
      <c r="D1348" s="467">
        <v>4800</v>
      </c>
      <c r="E1348" s="654">
        <v>8587</v>
      </c>
      <c r="F1348" s="659">
        <v>192146</v>
      </c>
      <c r="G1348" s="453">
        <f t="shared" si="20"/>
        <v>192146</v>
      </c>
      <c r="I1348" s="155"/>
    </row>
    <row r="1349" spans="1:9" ht="15.75">
      <c r="A1349" s="466" t="s">
        <v>1810</v>
      </c>
      <c r="B1349" s="467">
        <v>120</v>
      </c>
      <c r="C1349" s="467">
        <v>260</v>
      </c>
      <c r="D1349" s="467">
        <v>4900</v>
      </c>
      <c r="E1349" s="654">
        <v>8774</v>
      </c>
      <c r="F1349" s="659">
        <v>195752</v>
      </c>
      <c r="G1349" s="453">
        <f t="shared" si="20"/>
        <v>195752</v>
      </c>
      <c r="I1349" s="155"/>
    </row>
    <row r="1350" spans="1:9" ht="16.5" thickBot="1">
      <c r="A1350" s="468" t="s">
        <v>1811</v>
      </c>
      <c r="B1350" s="458">
        <v>120</v>
      </c>
      <c r="C1350" s="458">
        <v>260</v>
      </c>
      <c r="D1350" s="458">
        <v>5000</v>
      </c>
      <c r="E1350" s="655">
        <v>8960</v>
      </c>
      <c r="F1350" s="659">
        <v>199358</v>
      </c>
      <c r="G1350" s="454">
        <f t="shared" si="20"/>
        <v>199358</v>
      </c>
      <c r="I1350" s="155"/>
    </row>
    <row r="1351" spans="1:9" ht="15.75">
      <c r="A1351" s="464" t="s">
        <v>1812</v>
      </c>
      <c r="B1351" s="465">
        <v>120</v>
      </c>
      <c r="C1351" s="465">
        <v>300</v>
      </c>
      <c r="D1351" s="465">
        <v>800</v>
      </c>
      <c r="E1351" s="653">
        <v>1365</v>
      </c>
      <c r="F1351" s="659">
        <v>53746</v>
      </c>
      <c r="G1351" s="452">
        <f t="shared" si="20"/>
        <v>53746</v>
      </c>
      <c r="I1351" s="155"/>
    </row>
    <row r="1352" spans="1:9" ht="15.75">
      <c r="A1352" s="466" t="s">
        <v>1813</v>
      </c>
      <c r="B1352" s="467">
        <v>120</v>
      </c>
      <c r="C1352" s="467">
        <v>300</v>
      </c>
      <c r="D1352" s="467">
        <v>900</v>
      </c>
      <c r="E1352" s="654">
        <v>1593</v>
      </c>
      <c r="F1352" s="659">
        <v>57992</v>
      </c>
      <c r="G1352" s="453">
        <f t="shared" si="20"/>
        <v>57992</v>
      </c>
      <c r="I1352" s="155"/>
    </row>
    <row r="1353" spans="1:9" ht="15.75">
      <c r="A1353" s="466" t="s">
        <v>1814</v>
      </c>
      <c r="B1353" s="467">
        <v>120</v>
      </c>
      <c r="C1353" s="467">
        <v>300</v>
      </c>
      <c r="D1353" s="467">
        <v>1000</v>
      </c>
      <c r="E1353" s="654">
        <v>1820</v>
      </c>
      <c r="F1353" s="659">
        <v>62239</v>
      </c>
      <c r="G1353" s="453">
        <f t="shared" si="20"/>
        <v>62239</v>
      </c>
      <c r="I1353" s="155"/>
    </row>
    <row r="1354" spans="1:9" ht="15.75">
      <c r="A1354" s="466" t="s">
        <v>1815</v>
      </c>
      <c r="B1354" s="467">
        <v>120</v>
      </c>
      <c r="C1354" s="467">
        <v>300</v>
      </c>
      <c r="D1354" s="467">
        <v>1100</v>
      </c>
      <c r="E1354" s="654">
        <v>2048</v>
      </c>
      <c r="F1354" s="659">
        <v>66485</v>
      </c>
      <c r="G1354" s="453">
        <f t="shared" si="20"/>
        <v>66485</v>
      </c>
      <c r="I1354" s="155"/>
    </row>
    <row r="1355" spans="1:9" ht="15.75">
      <c r="A1355" s="466" t="s">
        <v>1816</v>
      </c>
      <c r="B1355" s="467">
        <v>120</v>
      </c>
      <c r="C1355" s="467">
        <v>300</v>
      </c>
      <c r="D1355" s="467">
        <v>1200</v>
      </c>
      <c r="E1355" s="654">
        <v>2275</v>
      </c>
      <c r="F1355" s="659">
        <v>70731</v>
      </c>
      <c r="G1355" s="453">
        <f t="shared" si="20"/>
        <v>70731</v>
      </c>
      <c r="I1355" s="155"/>
    </row>
    <row r="1356" spans="1:9" ht="15.75">
      <c r="A1356" s="466" t="s">
        <v>1817</v>
      </c>
      <c r="B1356" s="467">
        <v>120</v>
      </c>
      <c r="C1356" s="467">
        <v>300</v>
      </c>
      <c r="D1356" s="467">
        <v>1300</v>
      </c>
      <c r="E1356" s="654">
        <v>2503</v>
      </c>
      <c r="F1356" s="659">
        <v>74978</v>
      </c>
      <c r="G1356" s="453">
        <f t="shared" si="20"/>
        <v>74978</v>
      </c>
      <c r="I1356" s="155"/>
    </row>
    <row r="1357" spans="1:9" ht="15.75">
      <c r="A1357" s="466" t="s">
        <v>1818</v>
      </c>
      <c r="B1357" s="467">
        <v>120</v>
      </c>
      <c r="C1357" s="467">
        <v>300</v>
      </c>
      <c r="D1357" s="467">
        <v>1400</v>
      </c>
      <c r="E1357" s="654">
        <v>2730</v>
      </c>
      <c r="F1357" s="659">
        <v>79224</v>
      </c>
      <c r="G1357" s="453">
        <f t="shared" ref="G1357:G1420" si="21">(F1357-F1357*$B$4)</f>
        <v>79224</v>
      </c>
      <c r="I1357" s="155"/>
    </row>
    <row r="1358" spans="1:9" ht="15.75">
      <c r="A1358" s="466" t="s">
        <v>1819</v>
      </c>
      <c r="B1358" s="467">
        <v>120</v>
      </c>
      <c r="C1358" s="467">
        <v>300</v>
      </c>
      <c r="D1358" s="467">
        <v>1500</v>
      </c>
      <c r="E1358" s="654">
        <v>2958</v>
      </c>
      <c r="F1358" s="659">
        <v>83470</v>
      </c>
      <c r="G1358" s="453">
        <f t="shared" si="21"/>
        <v>83470</v>
      </c>
      <c r="I1358" s="155"/>
    </row>
    <row r="1359" spans="1:9" ht="15.75">
      <c r="A1359" s="466" t="s">
        <v>1820</v>
      </c>
      <c r="B1359" s="467">
        <v>120</v>
      </c>
      <c r="C1359" s="467">
        <v>300</v>
      </c>
      <c r="D1359" s="467">
        <v>1600</v>
      </c>
      <c r="E1359" s="654">
        <v>3185</v>
      </c>
      <c r="F1359" s="659">
        <v>87716</v>
      </c>
      <c r="G1359" s="453">
        <f t="shared" si="21"/>
        <v>87716</v>
      </c>
      <c r="I1359" s="155"/>
    </row>
    <row r="1360" spans="1:9" ht="15.75">
      <c r="A1360" s="466" t="s">
        <v>1821</v>
      </c>
      <c r="B1360" s="467">
        <v>120</v>
      </c>
      <c r="C1360" s="467">
        <v>300</v>
      </c>
      <c r="D1360" s="467">
        <v>1700</v>
      </c>
      <c r="E1360" s="654">
        <v>3413</v>
      </c>
      <c r="F1360" s="659">
        <v>91963</v>
      </c>
      <c r="G1360" s="453">
        <f t="shared" si="21"/>
        <v>91963</v>
      </c>
      <c r="I1360" s="155"/>
    </row>
    <row r="1361" spans="1:9" ht="15.75">
      <c r="A1361" s="466" t="s">
        <v>1822</v>
      </c>
      <c r="B1361" s="467">
        <v>120</v>
      </c>
      <c r="C1361" s="467">
        <v>300</v>
      </c>
      <c r="D1361" s="467">
        <v>1800</v>
      </c>
      <c r="E1361" s="654">
        <v>3640</v>
      </c>
      <c r="F1361" s="659">
        <v>96209</v>
      </c>
      <c r="G1361" s="453">
        <f t="shared" si="21"/>
        <v>96209</v>
      </c>
      <c r="I1361" s="155"/>
    </row>
    <row r="1362" spans="1:9" ht="15.75">
      <c r="A1362" s="466" t="s">
        <v>1823</v>
      </c>
      <c r="B1362" s="467">
        <v>120</v>
      </c>
      <c r="C1362" s="467">
        <v>300</v>
      </c>
      <c r="D1362" s="467">
        <v>1900</v>
      </c>
      <c r="E1362" s="654">
        <v>3868</v>
      </c>
      <c r="F1362" s="659">
        <v>100455</v>
      </c>
      <c r="G1362" s="453">
        <f t="shared" si="21"/>
        <v>100455</v>
      </c>
      <c r="I1362" s="155"/>
    </row>
    <row r="1363" spans="1:9" ht="15.75">
      <c r="A1363" s="466" t="s">
        <v>1824</v>
      </c>
      <c r="B1363" s="467">
        <v>120</v>
      </c>
      <c r="C1363" s="467">
        <v>300</v>
      </c>
      <c r="D1363" s="467">
        <v>2000</v>
      </c>
      <c r="E1363" s="654">
        <v>4095</v>
      </c>
      <c r="F1363" s="659">
        <v>104702</v>
      </c>
      <c r="G1363" s="453">
        <f t="shared" si="21"/>
        <v>104702</v>
      </c>
      <c r="I1363" s="155"/>
    </row>
    <row r="1364" spans="1:9" ht="15.75">
      <c r="A1364" s="466" t="s">
        <v>1825</v>
      </c>
      <c r="B1364" s="467">
        <v>120</v>
      </c>
      <c r="C1364" s="467">
        <v>300</v>
      </c>
      <c r="D1364" s="467">
        <v>2100</v>
      </c>
      <c r="E1364" s="654">
        <v>4323</v>
      </c>
      <c r="F1364" s="659">
        <v>108948</v>
      </c>
      <c r="G1364" s="453">
        <f t="shared" si="21"/>
        <v>108948</v>
      </c>
      <c r="I1364" s="155"/>
    </row>
    <row r="1365" spans="1:9" ht="15.75">
      <c r="A1365" s="466" t="s">
        <v>1826</v>
      </c>
      <c r="B1365" s="467">
        <v>120</v>
      </c>
      <c r="C1365" s="467">
        <v>300</v>
      </c>
      <c r="D1365" s="467">
        <v>2200</v>
      </c>
      <c r="E1365" s="654">
        <v>4550</v>
      </c>
      <c r="F1365" s="659">
        <v>113194</v>
      </c>
      <c r="G1365" s="453">
        <f t="shared" si="21"/>
        <v>113194</v>
      </c>
      <c r="I1365" s="155"/>
    </row>
    <row r="1366" spans="1:9" ht="15.75">
      <c r="A1366" s="466" t="s">
        <v>1827</v>
      </c>
      <c r="B1366" s="467">
        <v>120</v>
      </c>
      <c r="C1366" s="467">
        <v>300</v>
      </c>
      <c r="D1366" s="467">
        <v>2300</v>
      </c>
      <c r="E1366" s="654">
        <v>4778</v>
      </c>
      <c r="F1366" s="659">
        <v>117440</v>
      </c>
      <c r="G1366" s="453">
        <f t="shared" si="21"/>
        <v>117440</v>
      </c>
      <c r="I1366" s="155"/>
    </row>
    <row r="1367" spans="1:9" ht="15.75">
      <c r="A1367" s="466" t="s">
        <v>1828</v>
      </c>
      <c r="B1367" s="467">
        <v>120</v>
      </c>
      <c r="C1367" s="467">
        <v>300</v>
      </c>
      <c r="D1367" s="467">
        <v>2400</v>
      </c>
      <c r="E1367" s="654">
        <v>5005</v>
      </c>
      <c r="F1367" s="659">
        <v>121687</v>
      </c>
      <c r="G1367" s="453">
        <f t="shared" si="21"/>
        <v>121687</v>
      </c>
      <c r="I1367" s="155"/>
    </row>
    <row r="1368" spans="1:9" ht="15.75">
      <c r="A1368" s="466" t="s">
        <v>1829</v>
      </c>
      <c r="B1368" s="467">
        <v>120</v>
      </c>
      <c r="C1368" s="467">
        <v>300</v>
      </c>
      <c r="D1368" s="467">
        <v>2500</v>
      </c>
      <c r="E1368" s="654">
        <v>5233</v>
      </c>
      <c r="F1368" s="659">
        <v>125933</v>
      </c>
      <c r="G1368" s="453">
        <f t="shared" si="21"/>
        <v>125933</v>
      </c>
      <c r="I1368" s="155"/>
    </row>
    <row r="1369" spans="1:9" ht="15.75">
      <c r="A1369" s="466" t="s">
        <v>1830</v>
      </c>
      <c r="B1369" s="467">
        <v>120</v>
      </c>
      <c r="C1369" s="467">
        <v>300</v>
      </c>
      <c r="D1369" s="467">
        <v>2600</v>
      </c>
      <c r="E1369" s="654">
        <v>5460</v>
      </c>
      <c r="F1369" s="659">
        <v>130179</v>
      </c>
      <c r="G1369" s="453">
        <f t="shared" si="21"/>
        <v>130179</v>
      </c>
      <c r="I1369" s="155"/>
    </row>
    <row r="1370" spans="1:9" ht="15.75">
      <c r="A1370" s="466" t="s">
        <v>1831</v>
      </c>
      <c r="B1370" s="467">
        <v>120</v>
      </c>
      <c r="C1370" s="467">
        <v>300</v>
      </c>
      <c r="D1370" s="467">
        <v>2700</v>
      </c>
      <c r="E1370" s="654">
        <v>5688</v>
      </c>
      <c r="F1370" s="659">
        <v>134426</v>
      </c>
      <c r="G1370" s="453">
        <f t="shared" si="21"/>
        <v>134426</v>
      </c>
      <c r="I1370" s="155"/>
    </row>
    <row r="1371" spans="1:9" ht="15.75">
      <c r="A1371" s="466" t="s">
        <v>1832</v>
      </c>
      <c r="B1371" s="467">
        <v>120</v>
      </c>
      <c r="C1371" s="467">
        <v>300</v>
      </c>
      <c r="D1371" s="467">
        <v>2800</v>
      </c>
      <c r="E1371" s="654">
        <v>5915</v>
      </c>
      <c r="F1371" s="659">
        <v>138672</v>
      </c>
      <c r="G1371" s="453">
        <f t="shared" si="21"/>
        <v>138672</v>
      </c>
      <c r="I1371" s="155"/>
    </row>
    <row r="1372" spans="1:9" ht="15.75">
      <c r="A1372" s="466" t="s">
        <v>1833</v>
      </c>
      <c r="B1372" s="467">
        <v>120</v>
      </c>
      <c r="C1372" s="467">
        <v>300</v>
      </c>
      <c r="D1372" s="467">
        <v>2900</v>
      </c>
      <c r="E1372" s="654">
        <v>6143</v>
      </c>
      <c r="F1372" s="659">
        <v>142918</v>
      </c>
      <c r="G1372" s="453">
        <f t="shared" si="21"/>
        <v>142918</v>
      </c>
      <c r="I1372" s="155"/>
    </row>
    <row r="1373" spans="1:9" ht="15.75">
      <c r="A1373" s="466" t="s">
        <v>1834</v>
      </c>
      <c r="B1373" s="467">
        <v>120</v>
      </c>
      <c r="C1373" s="467">
        <v>300</v>
      </c>
      <c r="D1373" s="467">
        <v>3000</v>
      </c>
      <c r="E1373" s="654">
        <v>6370</v>
      </c>
      <c r="F1373" s="659">
        <v>147164</v>
      </c>
      <c r="G1373" s="453">
        <f t="shared" si="21"/>
        <v>147164</v>
      </c>
      <c r="I1373" s="155"/>
    </row>
    <row r="1374" spans="1:9" ht="15.75">
      <c r="A1374" s="466" t="s">
        <v>1835</v>
      </c>
      <c r="B1374" s="467">
        <v>120</v>
      </c>
      <c r="C1374" s="467">
        <v>300</v>
      </c>
      <c r="D1374" s="467">
        <v>3100</v>
      </c>
      <c r="E1374" s="654">
        <v>6598</v>
      </c>
      <c r="F1374" s="659">
        <v>151411</v>
      </c>
      <c r="G1374" s="453">
        <f t="shared" si="21"/>
        <v>151411</v>
      </c>
      <c r="I1374" s="155"/>
    </row>
    <row r="1375" spans="1:9" ht="15.75">
      <c r="A1375" s="466" t="s">
        <v>1836</v>
      </c>
      <c r="B1375" s="467">
        <v>120</v>
      </c>
      <c r="C1375" s="467">
        <v>300</v>
      </c>
      <c r="D1375" s="467">
        <v>3200</v>
      </c>
      <c r="E1375" s="654">
        <v>6825</v>
      </c>
      <c r="F1375" s="659">
        <v>155657</v>
      </c>
      <c r="G1375" s="453">
        <f t="shared" si="21"/>
        <v>155657</v>
      </c>
      <c r="I1375" s="155"/>
    </row>
    <row r="1376" spans="1:9" ht="15.75">
      <c r="A1376" s="466" t="s">
        <v>1837</v>
      </c>
      <c r="B1376" s="467">
        <v>120</v>
      </c>
      <c r="C1376" s="467">
        <v>300</v>
      </c>
      <c r="D1376" s="467">
        <v>3300</v>
      </c>
      <c r="E1376" s="654">
        <v>7053</v>
      </c>
      <c r="F1376" s="659">
        <v>159903</v>
      </c>
      <c r="G1376" s="453">
        <f t="shared" si="21"/>
        <v>159903</v>
      </c>
      <c r="I1376" s="155"/>
    </row>
    <row r="1377" spans="1:9" ht="15.75">
      <c r="A1377" s="466" t="s">
        <v>1838</v>
      </c>
      <c r="B1377" s="467">
        <v>120</v>
      </c>
      <c r="C1377" s="467">
        <v>300</v>
      </c>
      <c r="D1377" s="467">
        <v>3400</v>
      </c>
      <c r="E1377" s="654">
        <v>7280</v>
      </c>
      <c r="F1377" s="659">
        <v>164150</v>
      </c>
      <c r="G1377" s="453">
        <f t="shared" si="21"/>
        <v>164150</v>
      </c>
      <c r="I1377" s="155"/>
    </row>
    <row r="1378" spans="1:9" ht="15.75">
      <c r="A1378" s="466" t="s">
        <v>1839</v>
      </c>
      <c r="B1378" s="467">
        <v>120</v>
      </c>
      <c r="C1378" s="467">
        <v>300</v>
      </c>
      <c r="D1378" s="467">
        <v>3500</v>
      </c>
      <c r="E1378" s="654">
        <v>7508</v>
      </c>
      <c r="F1378" s="659">
        <v>168396</v>
      </c>
      <c r="G1378" s="453">
        <f t="shared" si="21"/>
        <v>168396</v>
      </c>
      <c r="I1378" s="155"/>
    </row>
    <row r="1379" spans="1:9" ht="15.75">
      <c r="A1379" s="466" t="s">
        <v>1840</v>
      </c>
      <c r="B1379" s="467">
        <v>120</v>
      </c>
      <c r="C1379" s="467">
        <v>300</v>
      </c>
      <c r="D1379" s="467">
        <v>3600</v>
      </c>
      <c r="E1379" s="654">
        <v>7735</v>
      </c>
      <c r="F1379" s="659">
        <v>172642</v>
      </c>
      <c r="G1379" s="453">
        <f t="shared" si="21"/>
        <v>172642</v>
      </c>
      <c r="I1379" s="155"/>
    </row>
    <row r="1380" spans="1:9" ht="15.75">
      <c r="A1380" s="466" t="s">
        <v>1841</v>
      </c>
      <c r="B1380" s="467">
        <v>120</v>
      </c>
      <c r="C1380" s="467">
        <v>300</v>
      </c>
      <c r="D1380" s="467">
        <v>3700</v>
      </c>
      <c r="E1380" s="654">
        <v>7963</v>
      </c>
      <c r="F1380" s="659">
        <v>176889</v>
      </c>
      <c r="G1380" s="453">
        <f t="shared" si="21"/>
        <v>176889</v>
      </c>
      <c r="I1380" s="155"/>
    </row>
    <row r="1381" spans="1:9" ht="15.75">
      <c r="A1381" s="466" t="s">
        <v>1842</v>
      </c>
      <c r="B1381" s="467">
        <v>120</v>
      </c>
      <c r="C1381" s="467">
        <v>300</v>
      </c>
      <c r="D1381" s="467">
        <v>3800</v>
      </c>
      <c r="E1381" s="654">
        <v>8190</v>
      </c>
      <c r="F1381" s="659">
        <v>181135</v>
      </c>
      <c r="G1381" s="453">
        <f t="shared" si="21"/>
        <v>181135</v>
      </c>
      <c r="I1381" s="155"/>
    </row>
    <row r="1382" spans="1:9" ht="15.75">
      <c r="A1382" s="466" t="s">
        <v>1843</v>
      </c>
      <c r="B1382" s="467">
        <v>120</v>
      </c>
      <c r="C1382" s="467">
        <v>300</v>
      </c>
      <c r="D1382" s="467">
        <v>3900</v>
      </c>
      <c r="E1382" s="654">
        <v>8418</v>
      </c>
      <c r="F1382" s="659">
        <v>185381</v>
      </c>
      <c r="G1382" s="453">
        <f t="shared" si="21"/>
        <v>185381</v>
      </c>
      <c r="I1382" s="155"/>
    </row>
    <row r="1383" spans="1:9" ht="15.75">
      <c r="A1383" s="466" t="s">
        <v>1844</v>
      </c>
      <c r="B1383" s="467">
        <v>120</v>
      </c>
      <c r="C1383" s="467">
        <v>300</v>
      </c>
      <c r="D1383" s="467">
        <v>4000</v>
      </c>
      <c r="E1383" s="654">
        <v>8645</v>
      </c>
      <c r="F1383" s="659">
        <v>189627</v>
      </c>
      <c r="G1383" s="453">
        <f t="shared" si="21"/>
        <v>189627</v>
      </c>
      <c r="I1383" s="155"/>
    </row>
    <row r="1384" spans="1:9" ht="15.75">
      <c r="A1384" s="466" t="s">
        <v>1845</v>
      </c>
      <c r="B1384" s="467">
        <v>120</v>
      </c>
      <c r="C1384" s="467">
        <v>300</v>
      </c>
      <c r="D1384" s="467">
        <v>4100</v>
      </c>
      <c r="E1384" s="654">
        <v>8873</v>
      </c>
      <c r="F1384" s="659">
        <v>193874</v>
      </c>
      <c r="G1384" s="453">
        <f t="shared" si="21"/>
        <v>193874</v>
      </c>
      <c r="I1384" s="155"/>
    </row>
    <row r="1385" spans="1:9" ht="15.75">
      <c r="A1385" s="466" t="s">
        <v>1846</v>
      </c>
      <c r="B1385" s="467">
        <v>120</v>
      </c>
      <c r="C1385" s="467">
        <v>300</v>
      </c>
      <c r="D1385" s="467">
        <v>4200</v>
      </c>
      <c r="E1385" s="654">
        <v>9100</v>
      </c>
      <c r="F1385" s="659">
        <v>198120</v>
      </c>
      <c r="G1385" s="453">
        <f t="shared" si="21"/>
        <v>198120</v>
      </c>
      <c r="I1385" s="155"/>
    </row>
    <row r="1386" spans="1:9" ht="15.75">
      <c r="A1386" s="466" t="s">
        <v>1847</v>
      </c>
      <c r="B1386" s="467">
        <v>120</v>
      </c>
      <c r="C1386" s="467">
        <v>300</v>
      </c>
      <c r="D1386" s="467">
        <v>4300</v>
      </c>
      <c r="E1386" s="654">
        <v>9328</v>
      </c>
      <c r="F1386" s="659">
        <v>202366</v>
      </c>
      <c r="G1386" s="453">
        <f t="shared" si="21"/>
        <v>202366</v>
      </c>
      <c r="I1386" s="155"/>
    </row>
    <row r="1387" spans="1:9" ht="15.75">
      <c r="A1387" s="466" t="s">
        <v>1848</v>
      </c>
      <c r="B1387" s="467">
        <v>120</v>
      </c>
      <c r="C1387" s="467">
        <v>300</v>
      </c>
      <c r="D1387" s="467">
        <v>4400</v>
      </c>
      <c r="E1387" s="654">
        <v>9555</v>
      </c>
      <c r="F1387" s="659">
        <v>206613</v>
      </c>
      <c r="G1387" s="453">
        <f t="shared" si="21"/>
        <v>206613</v>
      </c>
      <c r="I1387" s="155"/>
    </row>
    <row r="1388" spans="1:9" ht="15.75">
      <c r="A1388" s="466" t="s">
        <v>1849</v>
      </c>
      <c r="B1388" s="467">
        <v>120</v>
      </c>
      <c r="C1388" s="467">
        <v>300</v>
      </c>
      <c r="D1388" s="467">
        <v>4500</v>
      </c>
      <c r="E1388" s="654">
        <v>9783</v>
      </c>
      <c r="F1388" s="659">
        <v>210859</v>
      </c>
      <c r="G1388" s="453">
        <f t="shared" si="21"/>
        <v>210859</v>
      </c>
      <c r="I1388" s="155"/>
    </row>
    <row r="1389" spans="1:9" ht="15.75">
      <c r="A1389" s="466" t="s">
        <v>1850</v>
      </c>
      <c r="B1389" s="467">
        <v>120</v>
      </c>
      <c r="C1389" s="467">
        <v>300</v>
      </c>
      <c r="D1389" s="467">
        <v>4600</v>
      </c>
      <c r="E1389" s="654">
        <v>10010</v>
      </c>
      <c r="F1389" s="659">
        <v>215105</v>
      </c>
      <c r="G1389" s="453">
        <f t="shared" si="21"/>
        <v>215105</v>
      </c>
      <c r="I1389" s="155"/>
    </row>
    <row r="1390" spans="1:9" ht="15.75">
      <c r="A1390" s="466" t="s">
        <v>1851</v>
      </c>
      <c r="B1390" s="467">
        <v>120</v>
      </c>
      <c r="C1390" s="467">
        <v>300</v>
      </c>
      <c r="D1390" s="467">
        <v>4700</v>
      </c>
      <c r="E1390" s="654">
        <v>10238</v>
      </c>
      <c r="F1390" s="659">
        <v>219351</v>
      </c>
      <c r="G1390" s="453">
        <f t="shared" si="21"/>
        <v>219351</v>
      </c>
      <c r="I1390" s="155"/>
    </row>
    <row r="1391" spans="1:9" ht="15.75">
      <c r="A1391" s="466" t="s">
        <v>1852</v>
      </c>
      <c r="B1391" s="467">
        <v>120</v>
      </c>
      <c r="C1391" s="467">
        <v>300</v>
      </c>
      <c r="D1391" s="467">
        <v>4800</v>
      </c>
      <c r="E1391" s="654">
        <v>10465</v>
      </c>
      <c r="F1391" s="659">
        <v>223598</v>
      </c>
      <c r="G1391" s="453">
        <f t="shared" si="21"/>
        <v>223598</v>
      </c>
      <c r="I1391" s="155"/>
    </row>
    <row r="1392" spans="1:9" ht="15.75">
      <c r="A1392" s="466" t="s">
        <v>1853</v>
      </c>
      <c r="B1392" s="467">
        <v>120</v>
      </c>
      <c r="C1392" s="467">
        <v>300</v>
      </c>
      <c r="D1392" s="467">
        <v>4900</v>
      </c>
      <c r="E1392" s="654">
        <v>10693</v>
      </c>
      <c r="F1392" s="659">
        <v>227844</v>
      </c>
      <c r="G1392" s="453">
        <f t="shared" si="21"/>
        <v>227844</v>
      </c>
      <c r="I1392" s="155"/>
    </row>
    <row r="1393" spans="1:9" ht="16.5" thickBot="1">
      <c r="A1393" s="468" t="s">
        <v>1854</v>
      </c>
      <c r="B1393" s="661">
        <v>120</v>
      </c>
      <c r="C1393" s="661">
        <v>300</v>
      </c>
      <c r="D1393" s="661">
        <v>5000</v>
      </c>
      <c r="E1393" s="655">
        <v>10920</v>
      </c>
      <c r="F1393" s="659">
        <v>232090</v>
      </c>
      <c r="G1393" s="454">
        <f t="shared" si="21"/>
        <v>232090</v>
      </c>
      <c r="I1393" s="155"/>
    </row>
    <row r="1394" spans="1:9" ht="15.75">
      <c r="A1394" s="464" t="s">
        <v>1855</v>
      </c>
      <c r="B1394" s="465">
        <v>120</v>
      </c>
      <c r="C1394" s="465">
        <v>380</v>
      </c>
      <c r="D1394" s="465">
        <v>800</v>
      </c>
      <c r="E1394" s="653">
        <v>1590</v>
      </c>
      <c r="F1394" s="659">
        <v>58915</v>
      </c>
      <c r="G1394" s="452">
        <f t="shared" si="21"/>
        <v>58915</v>
      </c>
      <c r="I1394" s="155"/>
    </row>
    <row r="1395" spans="1:9" ht="15.75">
      <c r="A1395" s="466" t="s">
        <v>1856</v>
      </c>
      <c r="B1395" s="467">
        <v>120</v>
      </c>
      <c r="C1395" s="467">
        <v>380</v>
      </c>
      <c r="D1395" s="467">
        <v>900</v>
      </c>
      <c r="E1395" s="654">
        <v>1856</v>
      </c>
      <c r="F1395" s="659">
        <v>63721</v>
      </c>
      <c r="G1395" s="453">
        <f t="shared" si="21"/>
        <v>63721</v>
      </c>
      <c r="I1395" s="155"/>
    </row>
    <row r="1396" spans="1:9" ht="15.75">
      <c r="A1396" s="466" t="s">
        <v>1857</v>
      </c>
      <c r="B1396" s="467">
        <v>120</v>
      </c>
      <c r="C1396" s="467">
        <v>380</v>
      </c>
      <c r="D1396" s="467">
        <v>1000</v>
      </c>
      <c r="E1396" s="654">
        <v>2121</v>
      </c>
      <c r="F1396" s="659">
        <v>68528</v>
      </c>
      <c r="G1396" s="453">
        <f t="shared" si="21"/>
        <v>68528</v>
      </c>
      <c r="I1396" s="155"/>
    </row>
    <row r="1397" spans="1:9" ht="15.75">
      <c r="A1397" s="466" t="s">
        <v>1858</v>
      </c>
      <c r="B1397" s="467">
        <v>120</v>
      </c>
      <c r="C1397" s="467">
        <v>380</v>
      </c>
      <c r="D1397" s="467">
        <v>1100</v>
      </c>
      <c r="E1397" s="654">
        <v>2386</v>
      </c>
      <c r="F1397" s="659">
        <v>73335</v>
      </c>
      <c r="G1397" s="453">
        <f t="shared" si="21"/>
        <v>73335</v>
      </c>
      <c r="I1397" s="155"/>
    </row>
    <row r="1398" spans="1:9" ht="15.75">
      <c r="A1398" s="466" t="s">
        <v>1859</v>
      </c>
      <c r="B1398" s="467">
        <v>120</v>
      </c>
      <c r="C1398" s="467">
        <v>380</v>
      </c>
      <c r="D1398" s="467">
        <v>1200</v>
      </c>
      <c r="E1398" s="654">
        <v>2651</v>
      </c>
      <c r="F1398" s="659">
        <v>78141</v>
      </c>
      <c r="G1398" s="453">
        <f t="shared" si="21"/>
        <v>78141</v>
      </c>
      <c r="I1398" s="155"/>
    </row>
    <row r="1399" spans="1:9" ht="15.75">
      <c r="A1399" s="466" t="s">
        <v>1860</v>
      </c>
      <c r="B1399" s="467">
        <v>120</v>
      </c>
      <c r="C1399" s="467">
        <v>380</v>
      </c>
      <c r="D1399" s="467">
        <v>1300</v>
      </c>
      <c r="E1399" s="654">
        <v>2916</v>
      </c>
      <c r="F1399" s="659">
        <v>82948</v>
      </c>
      <c r="G1399" s="453">
        <f t="shared" si="21"/>
        <v>82948</v>
      </c>
      <c r="I1399" s="155"/>
    </row>
    <row r="1400" spans="1:9" ht="15.75">
      <c r="A1400" s="466" t="s">
        <v>1861</v>
      </c>
      <c r="B1400" s="467">
        <v>120</v>
      </c>
      <c r="C1400" s="467">
        <v>380</v>
      </c>
      <c r="D1400" s="467">
        <v>1400</v>
      </c>
      <c r="E1400" s="654">
        <v>3181</v>
      </c>
      <c r="F1400" s="659">
        <v>87754</v>
      </c>
      <c r="G1400" s="453">
        <f t="shared" si="21"/>
        <v>87754</v>
      </c>
      <c r="I1400" s="155"/>
    </row>
    <row r="1401" spans="1:9" ht="15.75">
      <c r="A1401" s="466" t="s">
        <v>1862</v>
      </c>
      <c r="B1401" s="467">
        <v>120</v>
      </c>
      <c r="C1401" s="467">
        <v>380</v>
      </c>
      <c r="D1401" s="467">
        <v>1500</v>
      </c>
      <c r="E1401" s="654">
        <v>3446</v>
      </c>
      <c r="F1401" s="659">
        <v>92561</v>
      </c>
      <c r="G1401" s="453">
        <f t="shared" si="21"/>
        <v>92561</v>
      </c>
      <c r="I1401" s="155"/>
    </row>
    <row r="1402" spans="1:9" ht="15.75">
      <c r="A1402" s="466" t="s">
        <v>1863</v>
      </c>
      <c r="B1402" s="467">
        <v>120</v>
      </c>
      <c r="C1402" s="467">
        <v>380</v>
      </c>
      <c r="D1402" s="467">
        <v>1600</v>
      </c>
      <c r="E1402" s="654">
        <v>3711</v>
      </c>
      <c r="F1402" s="659">
        <v>97368</v>
      </c>
      <c r="G1402" s="453">
        <f t="shared" si="21"/>
        <v>97368</v>
      </c>
      <c r="I1402" s="155"/>
    </row>
    <row r="1403" spans="1:9" ht="15.75">
      <c r="A1403" s="466" t="s">
        <v>1864</v>
      </c>
      <c r="B1403" s="467">
        <v>120</v>
      </c>
      <c r="C1403" s="467">
        <v>380</v>
      </c>
      <c r="D1403" s="467">
        <v>1700</v>
      </c>
      <c r="E1403" s="654">
        <v>3976</v>
      </c>
      <c r="F1403" s="659">
        <v>102174</v>
      </c>
      <c r="G1403" s="453">
        <f t="shared" si="21"/>
        <v>102174</v>
      </c>
      <c r="I1403" s="155"/>
    </row>
    <row r="1404" spans="1:9" ht="15.75">
      <c r="A1404" s="466" t="s">
        <v>1865</v>
      </c>
      <c r="B1404" s="467">
        <v>120</v>
      </c>
      <c r="C1404" s="467">
        <v>380</v>
      </c>
      <c r="D1404" s="467">
        <v>1800</v>
      </c>
      <c r="E1404" s="654">
        <v>4241</v>
      </c>
      <c r="F1404" s="659">
        <v>106981</v>
      </c>
      <c r="G1404" s="453">
        <f t="shared" si="21"/>
        <v>106981</v>
      </c>
      <c r="I1404" s="155"/>
    </row>
    <row r="1405" spans="1:9" ht="15.75">
      <c r="A1405" s="466" t="s">
        <v>1866</v>
      </c>
      <c r="B1405" s="467">
        <v>120</v>
      </c>
      <c r="C1405" s="467">
        <v>380</v>
      </c>
      <c r="D1405" s="467">
        <v>1900</v>
      </c>
      <c r="E1405" s="654">
        <v>4506</v>
      </c>
      <c r="F1405" s="659">
        <v>111788</v>
      </c>
      <c r="G1405" s="453">
        <f t="shared" si="21"/>
        <v>111788</v>
      </c>
      <c r="I1405" s="155"/>
    </row>
    <row r="1406" spans="1:9" ht="15.75">
      <c r="A1406" s="466" t="s">
        <v>1867</v>
      </c>
      <c r="B1406" s="467">
        <v>120</v>
      </c>
      <c r="C1406" s="467">
        <v>380</v>
      </c>
      <c r="D1406" s="467">
        <v>2000</v>
      </c>
      <c r="E1406" s="654">
        <v>4771</v>
      </c>
      <c r="F1406" s="659">
        <v>116594</v>
      </c>
      <c r="G1406" s="453">
        <f t="shared" si="21"/>
        <v>116594</v>
      </c>
      <c r="I1406" s="155"/>
    </row>
    <row r="1407" spans="1:9" ht="15.75">
      <c r="A1407" s="466" t="s">
        <v>1868</v>
      </c>
      <c r="B1407" s="467">
        <v>120</v>
      </c>
      <c r="C1407" s="467">
        <v>380</v>
      </c>
      <c r="D1407" s="467">
        <v>2100</v>
      </c>
      <c r="E1407" s="654">
        <v>5036</v>
      </c>
      <c r="F1407" s="659">
        <v>121401</v>
      </c>
      <c r="G1407" s="453">
        <f t="shared" si="21"/>
        <v>121401</v>
      </c>
      <c r="I1407" s="155"/>
    </row>
    <row r="1408" spans="1:9" ht="15.75">
      <c r="A1408" s="466" t="s">
        <v>1869</v>
      </c>
      <c r="B1408" s="467">
        <v>120</v>
      </c>
      <c r="C1408" s="467">
        <v>380</v>
      </c>
      <c r="D1408" s="467">
        <v>2200</v>
      </c>
      <c r="E1408" s="654">
        <v>5301</v>
      </c>
      <c r="F1408" s="659">
        <v>126208</v>
      </c>
      <c r="G1408" s="453">
        <f t="shared" si="21"/>
        <v>126208</v>
      </c>
      <c r="I1408" s="155"/>
    </row>
    <row r="1409" spans="1:9" ht="15.75">
      <c r="A1409" s="466" t="s">
        <v>1870</v>
      </c>
      <c r="B1409" s="467">
        <v>120</v>
      </c>
      <c r="C1409" s="467">
        <v>380</v>
      </c>
      <c r="D1409" s="467">
        <v>2300</v>
      </c>
      <c r="E1409" s="654">
        <v>5566</v>
      </c>
      <c r="F1409" s="659">
        <v>131014</v>
      </c>
      <c r="G1409" s="453">
        <f t="shared" si="21"/>
        <v>131014</v>
      </c>
      <c r="I1409" s="155"/>
    </row>
    <row r="1410" spans="1:9" ht="15.75">
      <c r="A1410" s="466" t="s">
        <v>1871</v>
      </c>
      <c r="B1410" s="467">
        <v>120</v>
      </c>
      <c r="C1410" s="467">
        <v>380</v>
      </c>
      <c r="D1410" s="467">
        <v>2600</v>
      </c>
      <c r="E1410" s="654">
        <v>6362</v>
      </c>
      <c r="F1410" s="659">
        <v>145434</v>
      </c>
      <c r="G1410" s="453">
        <f t="shared" si="21"/>
        <v>145434</v>
      </c>
      <c r="I1410" s="155"/>
    </row>
    <row r="1411" spans="1:9" ht="15.75">
      <c r="A1411" s="466" t="s">
        <v>1872</v>
      </c>
      <c r="B1411" s="467">
        <v>120</v>
      </c>
      <c r="C1411" s="467">
        <v>380</v>
      </c>
      <c r="D1411" s="467">
        <v>2500</v>
      </c>
      <c r="E1411" s="654">
        <v>6097</v>
      </c>
      <c r="F1411" s="659">
        <v>140628</v>
      </c>
      <c r="G1411" s="453">
        <f t="shared" si="21"/>
        <v>140628</v>
      </c>
      <c r="I1411" s="155"/>
    </row>
    <row r="1412" spans="1:9" ht="15.75">
      <c r="A1412" s="466" t="s">
        <v>1873</v>
      </c>
      <c r="B1412" s="467">
        <v>120</v>
      </c>
      <c r="C1412" s="467">
        <v>380</v>
      </c>
      <c r="D1412" s="467">
        <v>2700</v>
      </c>
      <c r="E1412" s="654">
        <v>6627</v>
      </c>
      <c r="F1412" s="659">
        <v>150241</v>
      </c>
      <c r="G1412" s="453">
        <f t="shared" si="21"/>
        <v>150241</v>
      </c>
      <c r="I1412" s="155"/>
    </row>
    <row r="1413" spans="1:9" ht="15.75">
      <c r="A1413" s="466" t="s">
        <v>1874</v>
      </c>
      <c r="B1413" s="467">
        <v>120</v>
      </c>
      <c r="C1413" s="467">
        <v>380</v>
      </c>
      <c r="D1413" s="467">
        <v>2800</v>
      </c>
      <c r="E1413" s="654">
        <v>6892</v>
      </c>
      <c r="F1413" s="659">
        <v>155047</v>
      </c>
      <c r="G1413" s="453">
        <f t="shared" si="21"/>
        <v>155047</v>
      </c>
      <c r="I1413" s="155"/>
    </row>
    <row r="1414" spans="1:9" ht="15.75">
      <c r="A1414" s="466" t="s">
        <v>1875</v>
      </c>
      <c r="B1414" s="467">
        <v>120</v>
      </c>
      <c r="C1414" s="467">
        <v>380</v>
      </c>
      <c r="D1414" s="467">
        <v>2900</v>
      </c>
      <c r="E1414" s="654">
        <v>7157</v>
      </c>
      <c r="F1414" s="659">
        <v>159854</v>
      </c>
      <c r="G1414" s="453">
        <f t="shared" si="21"/>
        <v>159854</v>
      </c>
      <c r="I1414" s="155"/>
    </row>
    <row r="1415" spans="1:9" ht="15.75">
      <c r="A1415" s="466" t="s">
        <v>1876</v>
      </c>
      <c r="B1415" s="467">
        <v>120</v>
      </c>
      <c r="C1415" s="467">
        <v>380</v>
      </c>
      <c r="D1415" s="467">
        <v>3000</v>
      </c>
      <c r="E1415" s="654">
        <v>7422</v>
      </c>
      <c r="F1415" s="659">
        <v>164661</v>
      </c>
      <c r="G1415" s="453">
        <f t="shared" si="21"/>
        <v>164661</v>
      </c>
      <c r="I1415" s="155"/>
    </row>
    <row r="1416" spans="1:9" ht="15.75">
      <c r="A1416" s="466" t="s">
        <v>1877</v>
      </c>
      <c r="B1416" s="467">
        <v>120</v>
      </c>
      <c r="C1416" s="467">
        <v>380</v>
      </c>
      <c r="D1416" s="467">
        <v>3100</v>
      </c>
      <c r="E1416" s="654">
        <v>7687</v>
      </c>
      <c r="F1416" s="659">
        <v>169467</v>
      </c>
      <c r="G1416" s="453">
        <f t="shared" si="21"/>
        <v>169467</v>
      </c>
      <c r="I1416" s="155"/>
    </row>
    <row r="1417" spans="1:9" ht="15.75">
      <c r="A1417" s="466" t="s">
        <v>1878</v>
      </c>
      <c r="B1417" s="467">
        <v>120</v>
      </c>
      <c r="C1417" s="467">
        <v>380</v>
      </c>
      <c r="D1417" s="467">
        <v>3200</v>
      </c>
      <c r="E1417" s="654">
        <v>7952</v>
      </c>
      <c r="F1417" s="659">
        <v>174274</v>
      </c>
      <c r="G1417" s="453">
        <f t="shared" si="21"/>
        <v>174274</v>
      </c>
      <c r="I1417" s="155"/>
    </row>
    <row r="1418" spans="1:9" ht="15.75">
      <c r="A1418" s="466" t="s">
        <v>1879</v>
      </c>
      <c r="B1418" s="467">
        <v>120</v>
      </c>
      <c r="C1418" s="467">
        <v>380</v>
      </c>
      <c r="D1418" s="467">
        <v>3300</v>
      </c>
      <c r="E1418" s="654">
        <v>8217</v>
      </c>
      <c r="F1418" s="659">
        <v>179081</v>
      </c>
      <c r="G1418" s="453">
        <f t="shared" si="21"/>
        <v>179081</v>
      </c>
      <c r="I1418" s="155"/>
    </row>
    <row r="1419" spans="1:9" ht="15.75">
      <c r="A1419" s="466" t="s">
        <v>1880</v>
      </c>
      <c r="B1419" s="467">
        <v>120</v>
      </c>
      <c r="C1419" s="467">
        <v>380</v>
      </c>
      <c r="D1419" s="467">
        <v>3400</v>
      </c>
      <c r="E1419" s="654">
        <v>8482</v>
      </c>
      <c r="F1419" s="659">
        <v>183887</v>
      </c>
      <c r="G1419" s="453">
        <f t="shared" si="21"/>
        <v>183887</v>
      </c>
      <c r="I1419" s="155"/>
    </row>
    <row r="1420" spans="1:9" ht="15.75">
      <c r="A1420" s="466" t="s">
        <v>1881</v>
      </c>
      <c r="B1420" s="467">
        <v>120</v>
      </c>
      <c r="C1420" s="467">
        <v>380</v>
      </c>
      <c r="D1420" s="467">
        <v>3500</v>
      </c>
      <c r="E1420" s="654">
        <v>8747</v>
      </c>
      <c r="F1420" s="659">
        <v>188694</v>
      </c>
      <c r="G1420" s="453">
        <f t="shared" si="21"/>
        <v>188694</v>
      </c>
      <c r="I1420" s="155"/>
    </row>
    <row r="1421" spans="1:9" ht="15.75">
      <c r="A1421" s="466" t="s">
        <v>1882</v>
      </c>
      <c r="B1421" s="467">
        <v>120</v>
      </c>
      <c r="C1421" s="467">
        <v>380</v>
      </c>
      <c r="D1421" s="467">
        <v>3800</v>
      </c>
      <c r="E1421" s="654">
        <v>9543</v>
      </c>
      <c r="F1421" s="659">
        <v>203114</v>
      </c>
      <c r="G1421" s="453">
        <f t="shared" ref="G1421:G1484" si="22">(F1421-F1421*$B$4)</f>
        <v>203114</v>
      </c>
      <c r="I1421" s="155"/>
    </row>
    <row r="1422" spans="1:9" ht="15.75">
      <c r="A1422" s="466" t="s">
        <v>1883</v>
      </c>
      <c r="B1422" s="467">
        <v>120</v>
      </c>
      <c r="C1422" s="467">
        <v>380</v>
      </c>
      <c r="D1422" s="467">
        <v>3700</v>
      </c>
      <c r="E1422" s="654">
        <v>9277</v>
      </c>
      <c r="F1422" s="659">
        <v>198307</v>
      </c>
      <c r="G1422" s="453">
        <f t="shared" si="22"/>
        <v>198307</v>
      </c>
      <c r="I1422" s="155"/>
    </row>
    <row r="1423" spans="1:9" ht="15.75">
      <c r="A1423" s="466" t="s">
        <v>1884</v>
      </c>
      <c r="B1423" s="467">
        <v>120</v>
      </c>
      <c r="C1423" s="467">
        <v>380</v>
      </c>
      <c r="D1423" s="467">
        <v>3900</v>
      </c>
      <c r="E1423" s="654">
        <v>9808</v>
      </c>
      <c r="F1423" s="659">
        <v>207920</v>
      </c>
      <c r="G1423" s="453">
        <f t="shared" si="22"/>
        <v>207920</v>
      </c>
      <c r="I1423" s="155"/>
    </row>
    <row r="1424" spans="1:9" ht="15.75">
      <c r="A1424" s="466" t="s">
        <v>1885</v>
      </c>
      <c r="B1424" s="467">
        <v>120</v>
      </c>
      <c r="C1424" s="467">
        <v>380</v>
      </c>
      <c r="D1424" s="467">
        <v>4000</v>
      </c>
      <c r="E1424" s="654">
        <v>10073</v>
      </c>
      <c r="F1424" s="659">
        <v>212727</v>
      </c>
      <c r="G1424" s="453">
        <f t="shared" si="22"/>
        <v>212727</v>
      </c>
      <c r="I1424" s="155"/>
    </row>
    <row r="1425" spans="1:9" ht="15.75">
      <c r="A1425" s="466" t="s">
        <v>1886</v>
      </c>
      <c r="B1425" s="467">
        <v>120</v>
      </c>
      <c r="C1425" s="467">
        <v>380</v>
      </c>
      <c r="D1425" s="467">
        <v>4100</v>
      </c>
      <c r="E1425" s="654">
        <v>10338</v>
      </c>
      <c r="F1425" s="659">
        <v>217534</v>
      </c>
      <c r="G1425" s="453">
        <f t="shared" si="22"/>
        <v>217534</v>
      </c>
      <c r="I1425" s="155"/>
    </row>
    <row r="1426" spans="1:9" ht="15.75">
      <c r="A1426" s="466" t="s">
        <v>1887</v>
      </c>
      <c r="B1426" s="467">
        <v>120</v>
      </c>
      <c r="C1426" s="467">
        <v>380</v>
      </c>
      <c r="D1426" s="467">
        <v>4200</v>
      </c>
      <c r="E1426" s="654">
        <v>10603</v>
      </c>
      <c r="F1426" s="659">
        <v>222340</v>
      </c>
      <c r="G1426" s="453">
        <f t="shared" si="22"/>
        <v>222340</v>
      </c>
      <c r="I1426" s="155"/>
    </row>
    <row r="1427" spans="1:9" ht="15.75">
      <c r="A1427" s="466" t="s">
        <v>1888</v>
      </c>
      <c r="B1427" s="467">
        <v>120</v>
      </c>
      <c r="C1427" s="467">
        <v>380</v>
      </c>
      <c r="D1427" s="467">
        <v>4300</v>
      </c>
      <c r="E1427" s="654">
        <v>10868</v>
      </c>
      <c r="F1427" s="659">
        <v>227147</v>
      </c>
      <c r="G1427" s="453">
        <f t="shared" si="22"/>
        <v>227147</v>
      </c>
      <c r="I1427" s="155"/>
    </row>
    <row r="1428" spans="1:9" ht="15.75">
      <c r="A1428" s="466" t="s">
        <v>1889</v>
      </c>
      <c r="B1428" s="467">
        <v>120</v>
      </c>
      <c r="C1428" s="467">
        <v>380</v>
      </c>
      <c r="D1428" s="467">
        <v>4400</v>
      </c>
      <c r="E1428" s="654">
        <v>11133</v>
      </c>
      <c r="F1428" s="659">
        <v>231954</v>
      </c>
      <c r="G1428" s="453">
        <f t="shared" si="22"/>
        <v>231954</v>
      </c>
      <c r="I1428" s="155"/>
    </row>
    <row r="1429" spans="1:9" ht="15.75">
      <c r="A1429" s="466" t="s">
        <v>1890</v>
      </c>
      <c r="B1429" s="467">
        <v>120</v>
      </c>
      <c r="C1429" s="467">
        <v>380</v>
      </c>
      <c r="D1429" s="467">
        <v>4500</v>
      </c>
      <c r="E1429" s="654">
        <v>11398</v>
      </c>
      <c r="F1429" s="659">
        <v>236760</v>
      </c>
      <c r="G1429" s="453">
        <f t="shared" si="22"/>
        <v>236760</v>
      </c>
      <c r="I1429" s="155"/>
    </row>
    <row r="1430" spans="1:9" ht="15.75">
      <c r="A1430" s="466" t="s">
        <v>1891</v>
      </c>
      <c r="B1430" s="467">
        <v>120</v>
      </c>
      <c r="C1430" s="467">
        <v>380</v>
      </c>
      <c r="D1430" s="467">
        <v>4600</v>
      </c>
      <c r="E1430" s="654">
        <v>11663</v>
      </c>
      <c r="F1430" s="659">
        <v>241567</v>
      </c>
      <c r="G1430" s="453">
        <f t="shared" si="22"/>
        <v>241567</v>
      </c>
      <c r="I1430" s="155"/>
    </row>
    <row r="1431" spans="1:9" ht="15.75">
      <c r="A1431" s="466" t="s">
        <v>1892</v>
      </c>
      <c r="B1431" s="467">
        <v>120</v>
      </c>
      <c r="C1431" s="467">
        <v>380</v>
      </c>
      <c r="D1431" s="467">
        <v>4700</v>
      </c>
      <c r="E1431" s="654">
        <v>11928</v>
      </c>
      <c r="F1431" s="659">
        <v>246374</v>
      </c>
      <c r="G1431" s="453">
        <f t="shared" si="22"/>
        <v>246374</v>
      </c>
      <c r="I1431" s="155"/>
    </row>
    <row r="1432" spans="1:9" ht="15.75">
      <c r="A1432" s="466" t="s">
        <v>1893</v>
      </c>
      <c r="B1432" s="467">
        <v>120</v>
      </c>
      <c r="C1432" s="467">
        <v>380</v>
      </c>
      <c r="D1432" s="467">
        <v>4800</v>
      </c>
      <c r="E1432" s="654">
        <v>12193</v>
      </c>
      <c r="F1432" s="659">
        <v>251180</v>
      </c>
      <c r="G1432" s="453">
        <f t="shared" si="22"/>
        <v>251180</v>
      </c>
      <c r="I1432" s="155"/>
    </row>
    <row r="1433" spans="1:9" ht="15.75">
      <c r="A1433" s="466" t="s">
        <v>1894</v>
      </c>
      <c r="B1433" s="467">
        <v>120</v>
      </c>
      <c r="C1433" s="467">
        <v>380</v>
      </c>
      <c r="D1433" s="467">
        <v>4900</v>
      </c>
      <c r="E1433" s="654">
        <v>12458</v>
      </c>
      <c r="F1433" s="659">
        <v>255987</v>
      </c>
      <c r="G1433" s="453">
        <f t="shared" si="22"/>
        <v>255987</v>
      </c>
      <c r="I1433" s="155"/>
    </row>
    <row r="1434" spans="1:9" ht="16.5" thickBot="1">
      <c r="A1434" s="468" t="s">
        <v>1895</v>
      </c>
      <c r="B1434" s="661">
        <v>120</v>
      </c>
      <c r="C1434" s="661">
        <v>380</v>
      </c>
      <c r="D1434" s="661">
        <v>5000</v>
      </c>
      <c r="E1434" s="655">
        <v>12723</v>
      </c>
      <c r="F1434" s="659">
        <v>260793</v>
      </c>
      <c r="G1434" s="454">
        <f t="shared" si="22"/>
        <v>260793</v>
      </c>
      <c r="I1434" s="155"/>
    </row>
    <row r="1435" spans="1:9" ht="15.75">
      <c r="A1435" s="464" t="s">
        <v>1896</v>
      </c>
      <c r="B1435" s="465">
        <v>140</v>
      </c>
      <c r="C1435" s="465">
        <v>260</v>
      </c>
      <c r="D1435" s="465">
        <v>800</v>
      </c>
      <c r="E1435" s="653">
        <v>1464</v>
      </c>
      <c r="F1435" s="659">
        <v>53166</v>
      </c>
      <c r="G1435" s="452">
        <f t="shared" si="22"/>
        <v>53166</v>
      </c>
      <c r="I1435" s="155"/>
    </row>
    <row r="1436" spans="1:9" ht="15.75">
      <c r="A1436" s="466" t="s">
        <v>1897</v>
      </c>
      <c r="B1436" s="467">
        <v>140</v>
      </c>
      <c r="C1436" s="467">
        <v>260</v>
      </c>
      <c r="D1436" s="467">
        <v>900</v>
      </c>
      <c r="E1436" s="654">
        <v>1708</v>
      </c>
      <c r="F1436" s="659">
        <v>57342</v>
      </c>
      <c r="G1436" s="453">
        <f t="shared" si="22"/>
        <v>57342</v>
      </c>
      <c r="I1436" s="155"/>
    </row>
    <row r="1437" spans="1:9" ht="15.75">
      <c r="A1437" s="466" t="s">
        <v>1898</v>
      </c>
      <c r="B1437" s="467">
        <v>140</v>
      </c>
      <c r="C1437" s="467">
        <v>260</v>
      </c>
      <c r="D1437" s="467">
        <v>1000</v>
      </c>
      <c r="E1437" s="654">
        <v>1952</v>
      </c>
      <c r="F1437" s="659">
        <v>61518</v>
      </c>
      <c r="G1437" s="453">
        <f t="shared" si="22"/>
        <v>61518</v>
      </c>
      <c r="I1437" s="155"/>
    </row>
    <row r="1438" spans="1:9" ht="15.75">
      <c r="A1438" s="466" t="s">
        <v>1899</v>
      </c>
      <c r="B1438" s="467">
        <v>140</v>
      </c>
      <c r="C1438" s="467">
        <v>260</v>
      </c>
      <c r="D1438" s="467">
        <v>1100</v>
      </c>
      <c r="E1438" s="654">
        <v>2196</v>
      </c>
      <c r="F1438" s="659">
        <v>65697</v>
      </c>
      <c r="G1438" s="453">
        <f t="shared" si="22"/>
        <v>65697</v>
      </c>
      <c r="I1438" s="155"/>
    </row>
    <row r="1439" spans="1:9" ht="15.75">
      <c r="A1439" s="466" t="s">
        <v>1900</v>
      </c>
      <c r="B1439" s="467">
        <v>140</v>
      </c>
      <c r="C1439" s="467">
        <v>260</v>
      </c>
      <c r="D1439" s="467">
        <v>1200</v>
      </c>
      <c r="E1439" s="654">
        <v>2440</v>
      </c>
      <c r="F1439" s="659">
        <v>69875</v>
      </c>
      <c r="G1439" s="453">
        <f t="shared" si="22"/>
        <v>69875</v>
      </c>
      <c r="I1439" s="155"/>
    </row>
    <row r="1440" spans="1:9" ht="15.75">
      <c r="A1440" s="466" t="s">
        <v>1901</v>
      </c>
      <c r="B1440" s="467">
        <v>140</v>
      </c>
      <c r="C1440" s="467">
        <v>260</v>
      </c>
      <c r="D1440" s="467">
        <v>1300</v>
      </c>
      <c r="E1440" s="654">
        <v>2684</v>
      </c>
      <c r="F1440" s="659">
        <v>74051</v>
      </c>
      <c r="G1440" s="453">
        <f t="shared" si="22"/>
        <v>74051</v>
      </c>
      <c r="I1440" s="155"/>
    </row>
    <row r="1441" spans="1:9" ht="15.75">
      <c r="A1441" s="466" t="s">
        <v>1902</v>
      </c>
      <c r="B1441" s="467">
        <v>140</v>
      </c>
      <c r="C1441" s="467">
        <v>260</v>
      </c>
      <c r="D1441" s="467">
        <v>1400</v>
      </c>
      <c r="E1441" s="654">
        <v>2928</v>
      </c>
      <c r="F1441" s="659">
        <v>78227</v>
      </c>
      <c r="G1441" s="453">
        <f t="shared" si="22"/>
        <v>78227</v>
      </c>
      <c r="I1441" s="155"/>
    </row>
    <row r="1442" spans="1:9" ht="15.75">
      <c r="A1442" s="466" t="s">
        <v>1903</v>
      </c>
      <c r="B1442" s="467">
        <v>140</v>
      </c>
      <c r="C1442" s="467">
        <v>260</v>
      </c>
      <c r="D1442" s="467">
        <v>1500</v>
      </c>
      <c r="E1442" s="654">
        <v>3172</v>
      </c>
      <c r="F1442" s="659">
        <v>82405</v>
      </c>
      <c r="G1442" s="453">
        <f t="shared" si="22"/>
        <v>82405</v>
      </c>
      <c r="I1442" s="155"/>
    </row>
    <row r="1443" spans="1:9" ht="15.75">
      <c r="A1443" s="466" t="s">
        <v>1904</v>
      </c>
      <c r="B1443" s="467">
        <v>140</v>
      </c>
      <c r="C1443" s="467">
        <v>260</v>
      </c>
      <c r="D1443" s="467">
        <v>1600</v>
      </c>
      <c r="E1443" s="654">
        <v>3416</v>
      </c>
      <c r="F1443" s="659">
        <v>86583</v>
      </c>
      <c r="G1443" s="453">
        <f t="shared" si="22"/>
        <v>86583</v>
      </c>
      <c r="I1443" s="155"/>
    </row>
    <row r="1444" spans="1:9" ht="15.75">
      <c r="A1444" s="466" t="s">
        <v>1905</v>
      </c>
      <c r="B1444" s="467">
        <v>140</v>
      </c>
      <c r="C1444" s="467">
        <v>260</v>
      </c>
      <c r="D1444" s="467">
        <v>1700</v>
      </c>
      <c r="E1444" s="654">
        <v>3660</v>
      </c>
      <c r="F1444" s="659">
        <v>90759</v>
      </c>
      <c r="G1444" s="453">
        <f t="shared" si="22"/>
        <v>90759</v>
      </c>
      <c r="I1444" s="155"/>
    </row>
    <row r="1445" spans="1:9" ht="15.75">
      <c r="A1445" s="466" t="s">
        <v>1906</v>
      </c>
      <c r="B1445" s="467">
        <v>140</v>
      </c>
      <c r="C1445" s="467">
        <v>260</v>
      </c>
      <c r="D1445" s="467">
        <v>1800</v>
      </c>
      <c r="E1445" s="654">
        <v>3904</v>
      </c>
      <c r="F1445" s="659">
        <v>94935</v>
      </c>
      <c r="G1445" s="453">
        <f t="shared" si="22"/>
        <v>94935</v>
      </c>
      <c r="I1445" s="155"/>
    </row>
    <row r="1446" spans="1:9" ht="15.75">
      <c r="A1446" s="466" t="s">
        <v>1907</v>
      </c>
      <c r="B1446" s="467">
        <v>140</v>
      </c>
      <c r="C1446" s="467">
        <v>260</v>
      </c>
      <c r="D1446" s="467">
        <v>1900</v>
      </c>
      <c r="E1446" s="654">
        <v>4148</v>
      </c>
      <c r="F1446" s="659">
        <v>99114</v>
      </c>
      <c r="G1446" s="453">
        <f t="shared" si="22"/>
        <v>99114</v>
      </c>
      <c r="I1446" s="155"/>
    </row>
    <row r="1447" spans="1:9" ht="15.75">
      <c r="A1447" s="466" t="s">
        <v>1908</v>
      </c>
      <c r="B1447" s="467">
        <v>140</v>
      </c>
      <c r="C1447" s="467">
        <v>260</v>
      </c>
      <c r="D1447" s="467">
        <v>2000</v>
      </c>
      <c r="E1447" s="654">
        <v>4392</v>
      </c>
      <c r="F1447" s="659">
        <v>103292</v>
      </c>
      <c r="G1447" s="453">
        <f t="shared" si="22"/>
        <v>103292</v>
      </c>
      <c r="I1447" s="155"/>
    </row>
    <row r="1448" spans="1:9" ht="15.75">
      <c r="A1448" s="466" t="s">
        <v>1909</v>
      </c>
      <c r="B1448" s="467">
        <v>140</v>
      </c>
      <c r="C1448" s="467">
        <v>260</v>
      </c>
      <c r="D1448" s="467">
        <v>2100</v>
      </c>
      <c r="E1448" s="654">
        <v>4636</v>
      </c>
      <c r="F1448" s="659">
        <v>107468</v>
      </c>
      <c r="G1448" s="453">
        <f t="shared" si="22"/>
        <v>107468</v>
      </c>
      <c r="I1448" s="155"/>
    </row>
    <row r="1449" spans="1:9" ht="15.75">
      <c r="A1449" s="466" t="s">
        <v>1910</v>
      </c>
      <c r="B1449" s="467">
        <v>140</v>
      </c>
      <c r="C1449" s="467">
        <v>260</v>
      </c>
      <c r="D1449" s="467">
        <v>2200</v>
      </c>
      <c r="E1449" s="654">
        <v>4880</v>
      </c>
      <c r="F1449" s="659">
        <v>111644</v>
      </c>
      <c r="G1449" s="453">
        <f t="shared" si="22"/>
        <v>111644</v>
      </c>
      <c r="I1449" s="155"/>
    </row>
    <row r="1450" spans="1:9" ht="15.75">
      <c r="A1450" s="466" t="s">
        <v>1911</v>
      </c>
      <c r="B1450" s="467">
        <v>140</v>
      </c>
      <c r="C1450" s="467">
        <v>260</v>
      </c>
      <c r="D1450" s="467">
        <v>2300</v>
      </c>
      <c r="E1450" s="654">
        <v>5124</v>
      </c>
      <c r="F1450" s="659">
        <v>115822</v>
      </c>
      <c r="G1450" s="453">
        <f t="shared" si="22"/>
        <v>115822</v>
      </c>
      <c r="I1450" s="155"/>
    </row>
    <row r="1451" spans="1:9" ht="15.75">
      <c r="A1451" s="466" t="s">
        <v>1912</v>
      </c>
      <c r="B1451" s="467">
        <v>140</v>
      </c>
      <c r="C1451" s="467">
        <v>260</v>
      </c>
      <c r="D1451" s="467">
        <v>2400</v>
      </c>
      <c r="E1451" s="654">
        <v>5368</v>
      </c>
      <c r="F1451" s="659">
        <v>120000</v>
      </c>
      <c r="G1451" s="453">
        <f t="shared" si="22"/>
        <v>120000</v>
      </c>
      <c r="I1451" s="155"/>
    </row>
    <row r="1452" spans="1:9" ht="15.75">
      <c r="A1452" s="466" t="s">
        <v>1913</v>
      </c>
      <c r="B1452" s="467">
        <v>140</v>
      </c>
      <c r="C1452" s="467">
        <v>260</v>
      </c>
      <c r="D1452" s="467">
        <v>2500</v>
      </c>
      <c r="E1452" s="654">
        <v>5612</v>
      </c>
      <c r="F1452" s="659">
        <v>124176</v>
      </c>
      <c r="G1452" s="453">
        <f t="shared" si="22"/>
        <v>124176</v>
      </c>
      <c r="I1452" s="155"/>
    </row>
    <row r="1453" spans="1:9" ht="15.75">
      <c r="A1453" s="466" t="s">
        <v>1914</v>
      </c>
      <c r="B1453" s="467">
        <v>140</v>
      </c>
      <c r="C1453" s="467">
        <v>260</v>
      </c>
      <c r="D1453" s="467">
        <v>2600</v>
      </c>
      <c r="E1453" s="654">
        <v>5856</v>
      </c>
      <c r="F1453" s="659">
        <v>128352</v>
      </c>
      <c r="G1453" s="453">
        <f t="shared" si="22"/>
        <v>128352</v>
      </c>
      <c r="I1453" s="155"/>
    </row>
    <row r="1454" spans="1:9" ht="15.75">
      <c r="A1454" s="466" t="s">
        <v>1915</v>
      </c>
      <c r="B1454" s="467">
        <v>140</v>
      </c>
      <c r="C1454" s="467">
        <v>260</v>
      </c>
      <c r="D1454" s="467">
        <v>2700</v>
      </c>
      <c r="E1454" s="654">
        <v>6100</v>
      </c>
      <c r="F1454" s="659">
        <v>132531</v>
      </c>
      <c r="G1454" s="453">
        <f t="shared" si="22"/>
        <v>132531</v>
      </c>
      <c r="I1454" s="155"/>
    </row>
    <row r="1455" spans="1:9" ht="15.75">
      <c r="A1455" s="466" t="s">
        <v>1916</v>
      </c>
      <c r="B1455" s="467">
        <v>140</v>
      </c>
      <c r="C1455" s="467">
        <v>260</v>
      </c>
      <c r="D1455" s="467">
        <v>2800</v>
      </c>
      <c r="E1455" s="654">
        <v>6344</v>
      </c>
      <c r="F1455" s="659">
        <v>136709</v>
      </c>
      <c r="G1455" s="453">
        <f t="shared" si="22"/>
        <v>136709</v>
      </c>
      <c r="I1455" s="155"/>
    </row>
    <row r="1456" spans="1:9" ht="15.75">
      <c r="A1456" s="466" t="s">
        <v>1917</v>
      </c>
      <c r="B1456" s="467">
        <v>140</v>
      </c>
      <c r="C1456" s="467">
        <v>260</v>
      </c>
      <c r="D1456" s="467">
        <v>2900</v>
      </c>
      <c r="E1456" s="654">
        <v>6588</v>
      </c>
      <c r="F1456" s="659">
        <v>140885</v>
      </c>
      <c r="G1456" s="453">
        <f t="shared" si="22"/>
        <v>140885</v>
      </c>
      <c r="I1456" s="155"/>
    </row>
    <row r="1457" spans="1:9" ht="15.75">
      <c r="A1457" s="466" t="s">
        <v>1918</v>
      </c>
      <c r="B1457" s="467">
        <v>140</v>
      </c>
      <c r="C1457" s="467">
        <v>260</v>
      </c>
      <c r="D1457" s="467">
        <v>3000</v>
      </c>
      <c r="E1457" s="654">
        <v>6832</v>
      </c>
      <c r="F1457" s="659">
        <v>145061</v>
      </c>
      <c r="G1457" s="453">
        <f t="shared" si="22"/>
        <v>145061</v>
      </c>
      <c r="I1457" s="155"/>
    </row>
    <row r="1458" spans="1:9" ht="15.75">
      <c r="A1458" s="466" t="s">
        <v>1919</v>
      </c>
      <c r="B1458" s="467">
        <v>140</v>
      </c>
      <c r="C1458" s="467">
        <v>260</v>
      </c>
      <c r="D1458" s="467">
        <v>3100</v>
      </c>
      <c r="E1458" s="654">
        <v>7076</v>
      </c>
      <c r="F1458" s="659">
        <v>149239</v>
      </c>
      <c r="G1458" s="453">
        <f t="shared" si="22"/>
        <v>149239</v>
      </c>
      <c r="I1458" s="155"/>
    </row>
    <row r="1459" spans="1:9" ht="15.75">
      <c r="A1459" s="466" t="s">
        <v>1920</v>
      </c>
      <c r="B1459" s="467">
        <v>140</v>
      </c>
      <c r="C1459" s="467">
        <v>260</v>
      </c>
      <c r="D1459" s="467">
        <v>3200</v>
      </c>
      <c r="E1459" s="654">
        <v>7320</v>
      </c>
      <c r="F1459" s="659">
        <v>153417</v>
      </c>
      <c r="G1459" s="453">
        <f t="shared" si="22"/>
        <v>153417</v>
      </c>
      <c r="I1459" s="155"/>
    </row>
    <row r="1460" spans="1:9" ht="15.75">
      <c r="A1460" s="466" t="s">
        <v>1921</v>
      </c>
      <c r="B1460" s="467">
        <v>140</v>
      </c>
      <c r="C1460" s="467">
        <v>260</v>
      </c>
      <c r="D1460" s="467">
        <v>3300</v>
      </c>
      <c r="E1460" s="654">
        <v>7564</v>
      </c>
      <c r="F1460" s="659">
        <v>157593</v>
      </c>
      <c r="G1460" s="453">
        <f t="shared" si="22"/>
        <v>157593</v>
      </c>
      <c r="I1460" s="155"/>
    </row>
    <row r="1461" spans="1:9" ht="15.75">
      <c r="A1461" s="466" t="s">
        <v>1922</v>
      </c>
      <c r="B1461" s="467">
        <v>140</v>
      </c>
      <c r="C1461" s="467">
        <v>260</v>
      </c>
      <c r="D1461" s="467">
        <v>3400</v>
      </c>
      <c r="E1461" s="654">
        <v>7808</v>
      </c>
      <c r="F1461" s="659">
        <v>161769</v>
      </c>
      <c r="G1461" s="453">
        <f t="shared" si="22"/>
        <v>161769</v>
      </c>
      <c r="I1461" s="155"/>
    </row>
    <row r="1462" spans="1:9" ht="15.75">
      <c r="A1462" s="466" t="s">
        <v>1923</v>
      </c>
      <c r="B1462" s="467">
        <v>140</v>
      </c>
      <c r="C1462" s="467">
        <v>260</v>
      </c>
      <c r="D1462" s="467">
        <v>3500</v>
      </c>
      <c r="E1462" s="654">
        <v>8052</v>
      </c>
      <c r="F1462" s="659">
        <v>165948</v>
      </c>
      <c r="G1462" s="453">
        <f t="shared" si="22"/>
        <v>165948</v>
      </c>
      <c r="I1462" s="155"/>
    </row>
    <row r="1463" spans="1:9" ht="15.75">
      <c r="A1463" s="466" t="s">
        <v>1924</v>
      </c>
      <c r="B1463" s="467">
        <v>140</v>
      </c>
      <c r="C1463" s="467">
        <v>260</v>
      </c>
      <c r="D1463" s="467">
        <v>3600</v>
      </c>
      <c r="E1463" s="654">
        <v>8296</v>
      </c>
      <c r="F1463" s="659">
        <v>170126</v>
      </c>
      <c r="G1463" s="453">
        <f t="shared" si="22"/>
        <v>170126</v>
      </c>
      <c r="I1463" s="155"/>
    </row>
    <row r="1464" spans="1:9" ht="15.75">
      <c r="A1464" s="466" t="s">
        <v>1925</v>
      </c>
      <c r="B1464" s="467">
        <v>140</v>
      </c>
      <c r="C1464" s="467">
        <v>260</v>
      </c>
      <c r="D1464" s="467">
        <v>3700</v>
      </c>
      <c r="E1464" s="654">
        <v>8540</v>
      </c>
      <c r="F1464" s="659">
        <v>174302</v>
      </c>
      <c r="G1464" s="453">
        <f t="shared" si="22"/>
        <v>174302</v>
      </c>
      <c r="I1464" s="155"/>
    </row>
    <row r="1465" spans="1:9" ht="15.75">
      <c r="A1465" s="466" t="s">
        <v>1926</v>
      </c>
      <c r="B1465" s="467">
        <v>140</v>
      </c>
      <c r="C1465" s="467">
        <v>260</v>
      </c>
      <c r="D1465" s="467">
        <v>3800</v>
      </c>
      <c r="E1465" s="654">
        <v>8784</v>
      </c>
      <c r="F1465" s="659">
        <v>178478</v>
      </c>
      <c r="G1465" s="453">
        <f t="shared" si="22"/>
        <v>178478</v>
      </c>
      <c r="I1465" s="155"/>
    </row>
    <row r="1466" spans="1:9" ht="15.75">
      <c r="A1466" s="466" t="s">
        <v>1927</v>
      </c>
      <c r="B1466" s="467">
        <v>140</v>
      </c>
      <c r="C1466" s="467">
        <v>260</v>
      </c>
      <c r="D1466" s="467">
        <v>3900</v>
      </c>
      <c r="E1466" s="654">
        <v>9028</v>
      </c>
      <c r="F1466" s="659">
        <v>182656</v>
      </c>
      <c r="G1466" s="453">
        <f t="shared" si="22"/>
        <v>182656</v>
      </c>
      <c r="I1466" s="155"/>
    </row>
    <row r="1467" spans="1:9" ht="15.75">
      <c r="A1467" s="466" t="s">
        <v>1928</v>
      </c>
      <c r="B1467" s="467">
        <v>140</v>
      </c>
      <c r="C1467" s="467">
        <v>260</v>
      </c>
      <c r="D1467" s="467">
        <v>4000</v>
      </c>
      <c r="E1467" s="654">
        <v>9272</v>
      </c>
      <c r="F1467" s="659">
        <v>186834</v>
      </c>
      <c r="G1467" s="453">
        <f t="shared" si="22"/>
        <v>186834</v>
      </c>
      <c r="I1467" s="155"/>
    </row>
    <row r="1468" spans="1:9" ht="15.75">
      <c r="A1468" s="466" t="s">
        <v>1929</v>
      </c>
      <c r="B1468" s="467">
        <v>140</v>
      </c>
      <c r="C1468" s="467">
        <v>260</v>
      </c>
      <c r="D1468" s="467">
        <v>4100</v>
      </c>
      <c r="E1468" s="654">
        <v>9516</v>
      </c>
      <c r="F1468" s="659">
        <v>191010</v>
      </c>
      <c r="G1468" s="453">
        <f t="shared" si="22"/>
        <v>191010</v>
      </c>
      <c r="I1468" s="155"/>
    </row>
    <row r="1469" spans="1:9" ht="15.75">
      <c r="A1469" s="466" t="s">
        <v>1930</v>
      </c>
      <c r="B1469" s="467">
        <v>140</v>
      </c>
      <c r="C1469" s="467">
        <v>260</v>
      </c>
      <c r="D1469" s="467">
        <v>4200</v>
      </c>
      <c r="E1469" s="654">
        <v>9760</v>
      </c>
      <c r="F1469" s="659">
        <v>195186</v>
      </c>
      <c r="G1469" s="453">
        <f t="shared" si="22"/>
        <v>195186</v>
      </c>
      <c r="I1469" s="155"/>
    </row>
    <row r="1470" spans="1:9" ht="15.75">
      <c r="A1470" s="466" t="s">
        <v>1931</v>
      </c>
      <c r="B1470" s="467">
        <v>140</v>
      </c>
      <c r="C1470" s="467">
        <v>260</v>
      </c>
      <c r="D1470" s="467">
        <v>4300</v>
      </c>
      <c r="E1470" s="654">
        <v>10004</v>
      </c>
      <c r="F1470" s="659">
        <v>199365</v>
      </c>
      <c r="G1470" s="453">
        <f t="shared" si="22"/>
        <v>199365</v>
      </c>
      <c r="I1470" s="155"/>
    </row>
    <row r="1471" spans="1:9" ht="15.75">
      <c r="A1471" s="466" t="s">
        <v>1932</v>
      </c>
      <c r="B1471" s="467">
        <v>140</v>
      </c>
      <c r="C1471" s="467">
        <v>260</v>
      </c>
      <c r="D1471" s="467">
        <v>4400</v>
      </c>
      <c r="E1471" s="654">
        <v>10248</v>
      </c>
      <c r="F1471" s="659">
        <v>203543</v>
      </c>
      <c r="G1471" s="453">
        <f t="shared" si="22"/>
        <v>203543</v>
      </c>
      <c r="I1471" s="155"/>
    </row>
    <row r="1472" spans="1:9" ht="15.75">
      <c r="A1472" s="466" t="s">
        <v>1933</v>
      </c>
      <c r="B1472" s="467">
        <v>140</v>
      </c>
      <c r="C1472" s="467">
        <v>260</v>
      </c>
      <c r="D1472" s="467">
        <v>4500</v>
      </c>
      <c r="E1472" s="654">
        <v>10492</v>
      </c>
      <c r="F1472" s="659">
        <v>207719</v>
      </c>
      <c r="G1472" s="453">
        <f t="shared" si="22"/>
        <v>207719</v>
      </c>
      <c r="I1472" s="155"/>
    </row>
    <row r="1473" spans="1:9" ht="15.75">
      <c r="A1473" s="466" t="s">
        <v>1934</v>
      </c>
      <c r="B1473" s="467">
        <v>140</v>
      </c>
      <c r="C1473" s="467">
        <v>260</v>
      </c>
      <c r="D1473" s="467">
        <v>4600</v>
      </c>
      <c r="E1473" s="654">
        <v>10736</v>
      </c>
      <c r="F1473" s="659">
        <v>211895</v>
      </c>
      <c r="G1473" s="453">
        <f t="shared" si="22"/>
        <v>211895</v>
      </c>
      <c r="I1473" s="155"/>
    </row>
    <row r="1474" spans="1:9" ht="15.75">
      <c r="A1474" s="466" t="s">
        <v>1935</v>
      </c>
      <c r="B1474" s="467">
        <v>140</v>
      </c>
      <c r="C1474" s="467">
        <v>260</v>
      </c>
      <c r="D1474" s="467">
        <v>4700</v>
      </c>
      <c r="E1474" s="654">
        <v>10980</v>
      </c>
      <c r="F1474" s="659">
        <v>216073</v>
      </c>
      <c r="G1474" s="453">
        <f t="shared" si="22"/>
        <v>216073</v>
      </c>
      <c r="I1474" s="155"/>
    </row>
    <row r="1475" spans="1:9" ht="15.75">
      <c r="A1475" s="466" t="s">
        <v>1936</v>
      </c>
      <c r="B1475" s="467">
        <v>140</v>
      </c>
      <c r="C1475" s="467">
        <v>260</v>
      </c>
      <c r="D1475" s="467">
        <v>4800</v>
      </c>
      <c r="E1475" s="654">
        <v>11224</v>
      </c>
      <c r="F1475" s="659">
        <v>220251</v>
      </c>
      <c r="G1475" s="453">
        <f t="shared" si="22"/>
        <v>220251</v>
      </c>
      <c r="I1475" s="155"/>
    </row>
    <row r="1476" spans="1:9" ht="15.75">
      <c r="A1476" s="466" t="s">
        <v>1937</v>
      </c>
      <c r="B1476" s="467">
        <v>140</v>
      </c>
      <c r="C1476" s="467">
        <v>260</v>
      </c>
      <c r="D1476" s="467">
        <v>4900</v>
      </c>
      <c r="E1476" s="654">
        <v>11468</v>
      </c>
      <c r="F1476" s="659">
        <v>224427</v>
      </c>
      <c r="G1476" s="453">
        <f t="shared" si="22"/>
        <v>224427</v>
      </c>
      <c r="I1476" s="155"/>
    </row>
    <row r="1477" spans="1:9" ht="16.5" thickBot="1">
      <c r="A1477" s="468" t="s">
        <v>1938</v>
      </c>
      <c r="B1477" s="458">
        <v>140</v>
      </c>
      <c r="C1477" s="458">
        <v>260</v>
      </c>
      <c r="D1477" s="458">
        <v>5000</v>
      </c>
      <c r="E1477" s="655">
        <v>11712</v>
      </c>
      <c r="F1477" s="659">
        <v>228603</v>
      </c>
      <c r="G1477" s="454">
        <f t="shared" si="22"/>
        <v>228603</v>
      </c>
      <c r="I1477" s="155"/>
    </row>
    <row r="1478" spans="1:9" ht="15.75">
      <c r="A1478" s="464" t="s">
        <v>1939</v>
      </c>
      <c r="B1478" s="465">
        <v>140</v>
      </c>
      <c r="C1478" s="465">
        <v>300</v>
      </c>
      <c r="D1478" s="465">
        <v>800</v>
      </c>
      <c r="E1478" s="653">
        <v>1743</v>
      </c>
      <c r="F1478" s="659">
        <v>59920</v>
      </c>
      <c r="G1478" s="452">
        <f t="shared" si="22"/>
        <v>59920</v>
      </c>
      <c r="I1478" s="155"/>
    </row>
    <row r="1479" spans="1:9" ht="15.75">
      <c r="A1479" s="466" t="s">
        <v>1940</v>
      </c>
      <c r="B1479" s="467">
        <v>140</v>
      </c>
      <c r="C1479" s="467">
        <v>300</v>
      </c>
      <c r="D1479" s="467">
        <v>900</v>
      </c>
      <c r="E1479" s="654">
        <v>2034</v>
      </c>
      <c r="F1479" s="659">
        <v>64855</v>
      </c>
      <c r="G1479" s="453">
        <f t="shared" si="22"/>
        <v>64855</v>
      </c>
      <c r="I1479" s="155"/>
    </row>
    <row r="1480" spans="1:9" ht="15.75">
      <c r="A1480" s="466" t="s">
        <v>1941</v>
      </c>
      <c r="B1480" s="467">
        <v>140</v>
      </c>
      <c r="C1480" s="467">
        <v>300</v>
      </c>
      <c r="D1480" s="467">
        <v>1000</v>
      </c>
      <c r="E1480" s="654">
        <v>2324</v>
      </c>
      <c r="F1480" s="659">
        <v>69786</v>
      </c>
      <c r="G1480" s="453">
        <f t="shared" si="22"/>
        <v>69786</v>
      </c>
      <c r="I1480" s="155"/>
    </row>
    <row r="1481" spans="1:9" ht="15.75">
      <c r="A1481" s="466" t="s">
        <v>1942</v>
      </c>
      <c r="B1481" s="467">
        <v>140</v>
      </c>
      <c r="C1481" s="467">
        <v>300</v>
      </c>
      <c r="D1481" s="467">
        <v>1100</v>
      </c>
      <c r="E1481" s="654">
        <v>2615</v>
      </c>
      <c r="F1481" s="659">
        <v>74721</v>
      </c>
      <c r="G1481" s="453">
        <f t="shared" si="22"/>
        <v>74721</v>
      </c>
      <c r="I1481" s="155"/>
    </row>
    <row r="1482" spans="1:9" ht="15.75">
      <c r="A1482" s="466" t="s">
        <v>1943</v>
      </c>
      <c r="B1482" s="467">
        <v>140</v>
      </c>
      <c r="C1482" s="467">
        <v>300</v>
      </c>
      <c r="D1482" s="467">
        <v>1200</v>
      </c>
      <c r="E1482" s="654">
        <v>2905</v>
      </c>
      <c r="F1482" s="659">
        <v>79651</v>
      </c>
      <c r="G1482" s="453">
        <f t="shared" si="22"/>
        <v>79651</v>
      </c>
      <c r="I1482" s="155"/>
    </row>
    <row r="1483" spans="1:9" ht="15.75">
      <c r="A1483" s="466" t="s">
        <v>1944</v>
      </c>
      <c r="B1483" s="467">
        <v>140</v>
      </c>
      <c r="C1483" s="467">
        <v>300</v>
      </c>
      <c r="D1483" s="467">
        <v>1300</v>
      </c>
      <c r="E1483" s="654">
        <v>3196</v>
      </c>
      <c r="F1483" s="659">
        <v>84586</v>
      </c>
      <c r="G1483" s="453">
        <f t="shared" si="22"/>
        <v>84586</v>
      </c>
      <c r="I1483" s="155"/>
    </row>
    <row r="1484" spans="1:9" ht="15.75">
      <c r="A1484" s="466" t="s">
        <v>1945</v>
      </c>
      <c r="B1484" s="467">
        <v>140</v>
      </c>
      <c r="C1484" s="467">
        <v>300</v>
      </c>
      <c r="D1484" s="467">
        <v>1400</v>
      </c>
      <c r="E1484" s="654">
        <v>3486</v>
      </c>
      <c r="F1484" s="659">
        <v>89516</v>
      </c>
      <c r="G1484" s="453">
        <f t="shared" si="22"/>
        <v>89516</v>
      </c>
      <c r="I1484" s="155"/>
    </row>
    <row r="1485" spans="1:9" ht="15.75">
      <c r="A1485" s="466" t="s">
        <v>1946</v>
      </c>
      <c r="B1485" s="467">
        <v>140</v>
      </c>
      <c r="C1485" s="467">
        <v>300</v>
      </c>
      <c r="D1485" s="467">
        <v>1500</v>
      </c>
      <c r="E1485" s="654">
        <v>3777</v>
      </c>
      <c r="F1485" s="659">
        <v>94451</v>
      </c>
      <c r="G1485" s="453">
        <f t="shared" ref="G1485:G1548" si="23">(F1485-F1485*$B$4)</f>
        <v>94451</v>
      </c>
      <c r="I1485" s="155"/>
    </row>
    <row r="1486" spans="1:9" ht="15.75">
      <c r="A1486" s="466" t="s">
        <v>1947</v>
      </c>
      <c r="B1486" s="467">
        <v>140</v>
      </c>
      <c r="C1486" s="467">
        <v>300</v>
      </c>
      <c r="D1486" s="467">
        <v>1600</v>
      </c>
      <c r="E1486" s="654">
        <v>4067</v>
      </c>
      <c r="F1486" s="659">
        <v>99382</v>
      </c>
      <c r="G1486" s="453">
        <f t="shared" si="23"/>
        <v>99382</v>
      </c>
      <c r="I1486" s="155"/>
    </row>
    <row r="1487" spans="1:9" ht="15.75">
      <c r="A1487" s="466" t="s">
        <v>1948</v>
      </c>
      <c r="B1487" s="467">
        <v>140</v>
      </c>
      <c r="C1487" s="467">
        <v>300</v>
      </c>
      <c r="D1487" s="467">
        <v>1700</v>
      </c>
      <c r="E1487" s="654">
        <v>4358</v>
      </c>
      <c r="F1487" s="659">
        <v>104317</v>
      </c>
      <c r="G1487" s="453">
        <f t="shared" si="23"/>
        <v>104317</v>
      </c>
      <c r="I1487" s="155"/>
    </row>
    <row r="1488" spans="1:9" ht="15.75">
      <c r="A1488" s="466" t="s">
        <v>1949</v>
      </c>
      <c r="B1488" s="467">
        <v>140</v>
      </c>
      <c r="C1488" s="467">
        <v>300</v>
      </c>
      <c r="D1488" s="467">
        <v>1800</v>
      </c>
      <c r="E1488" s="654">
        <v>4648</v>
      </c>
      <c r="F1488" s="659">
        <v>109247</v>
      </c>
      <c r="G1488" s="453">
        <f t="shared" si="23"/>
        <v>109247</v>
      </c>
      <c r="I1488" s="155"/>
    </row>
    <row r="1489" spans="1:9" ht="15.75">
      <c r="A1489" s="466" t="s">
        <v>1950</v>
      </c>
      <c r="B1489" s="467">
        <v>140</v>
      </c>
      <c r="C1489" s="467">
        <v>300</v>
      </c>
      <c r="D1489" s="467">
        <v>1900</v>
      </c>
      <c r="E1489" s="654">
        <v>4939</v>
      </c>
      <c r="F1489" s="659">
        <v>114182</v>
      </c>
      <c r="G1489" s="453">
        <f t="shared" si="23"/>
        <v>114182</v>
      </c>
      <c r="I1489" s="155"/>
    </row>
    <row r="1490" spans="1:9" ht="15.75">
      <c r="A1490" s="466" t="s">
        <v>1951</v>
      </c>
      <c r="B1490" s="467">
        <v>140</v>
      </c>
      <c r="C1490" s="467">
        <v>300</v>
      </c>
      <c r="D1490" s="467">
        <v>2000</v>
      </c>
      <c r="E1490" s="654">
        <v>5229</v>
      </c>
      <c r="F1490" s="659">
        <v>119112</v>
      </c>
      <c r="G1490" s="453">
        <f t="shared" si="23"/>
        <v>119112</v>
      </c>
      <c r="I1490" s="155"/>
    </row>
    <row r="1491" spans="1:9" ht="15.75">
      <c r="A1491" s="466" t="s">
        <v>1952</v>
      </c>
      <c r="B1491" s="467">
        <v>140</v>
      </c>
      <c r="C1491" s="467">
        <v>300</v>
      </c>
      <c r="D1491" s="467">
        <v>2100</v>
      </c>
      <c r="E1491" s="654">
        <v>5520</v>
      </c>
      <c r="F1491" s="659">
        <v>124047</v>
      </c>
      <c r="G1491" s="453">
        <f t="shared" si="23"/>
        <v>124047</v>
      </c>
      <c r="I1491" s="155"/>
    </row>
    <row r="1492" spans="1:9" ht="15.75">
      <c r="A1492" s="466" t="s">
        <v>1953</v>
      </c>
      <c r="B1492" s="467">
        <v>140</v>
      </c>
      <c r="C1492" s="467">
        <v>300</v>
      </c>
      <c r="D1492" s="467">
        <v>2200</v>
      </c>
      <c r="E1492" s="654">
        <v>5810</v>
      </c>
      <c r="F1492" s="659">
        <v>128977</v>
      </c>
      <c r="G1492" s="453">
        <f t="shared" si="23"/>
        <v>128977</v>
      </c>
      <c r="I1492" s="155"/>
    </row>
    <row r="1493" spans="1:9" ht="15.75">
      <c r="A1493" s="466" t="s">
        <v>1954</v>
      </c>
      <c r="B1493" s="467">
        <v>140</v>
      </c>
      <c r="C1493" s="467">
        <v>300</v>
      </c>
      <c r="D1493" s="467">
        <v>2300</v>
      </c>
      <c r="E1493" s="654">
        <v>6101</v>
      </c>
      <c r="F1493" s="659">
        <v>133912</v>
      </c>
      <c r="G1493" s="453">
        <f t="shared" si="23"/>
        <v>133912</v>
      </c>
      <c r="I1493" s="155"/>
    </row>
    <row r="1494" spans="1:9" ht="15.75">
      <c r="A1494" s="466" t="s">
        <v>1955</v>
      </c>
      <c r="B1494" s="467">
        <v>140</v>
      </c>
      <c r="C1494" s="467">
        <v>300</v>
      </c>
      <c r="D1494" s="467">
        <v>2400</v>
      </c>
      <c r="E1494" s="654">
        <v>6391</v>
      </c>
      <c r="F1494" s="659">
        <v>138843</v>
      </c>
      <c r="G1494" s="453">
        <f t="shared" si="23"/>
        <v>138843</v>
      </c>
      <c r="I1494" s="155"/>
    </row>
    <row r="1495" spans="1:9" ht="15.75">
      <c r="A1495" s="466" t="s">
        <v>1956</v>
      </c>
      <c r="B1495" s="467">
        <v>140</v>
      </c>
      <c r="C1495" s="467">
        <v>300</v>
      </c>
      <c r="D1495" s="467">
        <v>2500</v>
      </c>
      <c r="E1495" s="654">
        <v>6682</v>
      </c>
      <c r="F1495" s="659">
        <v>143778</v>
      </c>
      <c r="G1495" s="453">
        <f t="shared" si="23"/>
        <v>143778</v>
      </c>
      <c r="I1495" s="155"/>
    </row>
    <row r="1496" spans="1:9" ht="15.75">
      <c r="A1496" s="466" t="s">
        <v>1957</v>
      </c>
      <c r="B1496" s="467">
        <v>140</v>
      </c>
      <c r="C1496" s="467">
        <v>300</v>
      </c>
      <c r="D1496" s="467">
        <v>2600</v>
      </c>
      <c r="E1496" s="654">
        <v>6972</v>
      </c>
      <c r="F1496" s="659">
        <v>148708</v>
      </c>
      <c r="G1496" s="453">
        <f t="shared" si="23"/>
        <v>148708</v>
      </c>
      <c r="I1496" s="155"/>
    </row>
    <row r="1497" spans="1:9" ht="15.75">
      <c r="A1497" s="466" t="s">
        <v>1958</v>
      </c>
      <c r="B1497" s="467">
        <v>140</v>
      </c>
      <c r="C1497" s="467">
        <v>300</v>
      </c>
      <c r="D1497" s="467">
        <v>2700</v>
      </c>
      <c r="E1497" s="654">
        <v>7263</v>
      </c>
      <c r="F1497" s="659">
        <v>153643</v>
      </c>
      <c r="G1497" s="453">
        <f t="shared" si="23"/>
        <v>153643</v>
      </c>
      <c r="I1497" s="155"/>
    </row>
    <row r="1498" spans="1:9" ht="15.75">
      <c r="A1498" s="466" t="s">
        <v>1959</v>
      </c>
      <c r="B1498" s="467">
        <v>140</v>
      </c>
      <c r="C1498" s="467">
        <v>300</v>
      </c>
      <c r="D1498" s="467">
        <v>2800</v>
      </c>
      <c r="E1498" s="654">
        <v>7553</v>
      </c>
      <c r="F1498" s="659">
        <v>158573</v>
      </c>
      <c r="G1498" s="453">
        <f t="shared" si="23"/>
        <v>158573</v>
      </c>
      <c r="I1498" s="155"/>
    </row>
    <row r="1499" spans="1:9" ht="15.75">
      <c r="A1499" s="466" t="s">
        <v>1960</v>
      </c>
      <c r="B1499" s="467">
        <v>140</v>
      </c>
      <c r="C1499" s="467">
        <v>300</v>
      </c>
      <c r="D1499" s="467">
        <v>2900</v>
      </c>
      <c r="E1499" s="654">
        <v>7844</v>
      </c>
      <c r="F1499" s="659">
        <v>163508</v>
      </c>
      <c r="G1499" s="453">
        <f t="shared" si="23"/>
        <v>163508</v>
      </c>
      <c r="I1499" s="155"/>
    </row>
    <row r="1500" spans="1:9" ht="15.75">
      <c r="A1500" s="466" t="s">
        <v>1961</v>
      </c>
      <c r="B1500" s="467">
        <v>140</v>
      </c>
      <c r="C1500" s="467">
        <v>300</v>
      </c>
      <c r="D1500" s="467">
        <v>3000</v>
      </c>
      <c r="E1500" s="654">
        <v>8134</v>
      </c>
      <c r="F1500" s="659">
        <v>168439</v>
      </c>
      <c r="G1500" s="453">
        <f t="shared" si="23"/>
        <v>168439</v>
      </c>
      <c r="I1500" s="155"/>
    </row>
    <row r="1501" spans="1:9" ht="15.75">
      <c r="A1501" s="466" t="s">
        <v>1962</v>
      </c>
      <c r="B1501" s="467">
        <v>140</v>
      </c>
      <c r="C1501" s="467">
        <v>300</v>
      </c>
      <c r="D1501" s="467">
        <v>3100</v>
      </c>
      <c r="E1501" s="654">
        <v>8425</v>
      </c>
      <c r="F1501" s="659">
        <v>173374</v>
      </c>
      <c r="G1501" s="453">
        <f t="shared" si="23"/>
        <v>173374</v>
      </c>
      <c r="I1501" s="155"/>
    </row>
    <row r="1502" spans="1:9" ht="15.75">
      <c r="A1502" s="466" t="s">
        <v>1963</v>
      </c>
      <c r="B1502" s="467">
        <v>140</v>
      </c>
      <c r="C1502" s="467">
        <v>300</v>
      </c>
      <c r="D1502" s="467">
        <v>3200</v>
      </c>
      <c r="E1502" s="654">
        <v>8715</v>
      </c>
      <c r="F1502" s="659">
        <v>178304</v>
      </c>
      <c r="G1502" s="453">
        <f t="shared" si="23"/>
        <v>178304</v>
      </c>
      <c r="I1502" s="155"/>
    </row>
    <row r="1503" spans="1:9" ht="15.75">
      <c r="A1503" s="466" t="s">
        <v>1964</v>
      </c>
      <c r="B1503" s="467">
        <v>140</v>
      </c>
      <c r="C1503" s="467">
        <v>300</v>
      </c>
      <c r="D1503" s="467">
        <v>3300</v>
      </c>
      <c r="E1503" s="654">
        <v>9006</v>
      </c>
      <c r="F1503" s="659">
        <v>183239</v>
      </c>
      <c r="G1503" s="453">
        <f t="shared" si="23"/>
        <v>183239</v>
      </c>
      <c r="I1503" s="155"/>
    </row>
    <row r="1504" spans="1:9" ht="15.75">
      <c r="A1504" s="466" t="s">
        <v>1965</v>
      </c>
      <c r="B1504" s="467">
        <v>140</v>
      </c>
      <c r="C1504" s="467">
        <v>300</v>
      </c>
      <c r="D1504" s="467">
        <v>3400</v>
      </c>
      <c r="E1504" s="654">
        <v>9296</v>
      </c>
      <c r="F1504" s="659">
        <v>188169</v>
      </c>
      <c r="G1504" s="453">
        <f t="shared" si="23"/>
        <v>188169</v>
      </c>
      <c r="I1504" s="155"/>
    </row>
    <row r="1505" spans="1:9" ht="15.75">
      <c r="A1505" s="466" t="s">
        <v>1966</v>
      </c>
      <c r="B1505" s="467">
        <v>140</v>
      </c>
      <c r="C1505" s="467">
        <v>300</v>
      </c>
      <c r="D1505" s="467">
        <v>3500</v>
      </c>
      <c r="E1505" s="654">
        <v>9587</v>
      </c>
      <c r="F1505" s="659">
        <v>193104</v>
      </c>
      <c r="G1505" s="453">
        <f t="shared" si="23"/>
        <v>193104</v>
      </c>
      <c r="I1505" s="155"/>
    </row>
    <row r="1506" spans="1:9" ht="15.75">
      <c r="A1506" s="466" t="s">
        <v>1967</v>
      </c>
      <c r="B1506" s="467">
        <v>140</v>
      </c>
      <c r="C1506" s="467">
        <v>300</v>
      </c>
      <c r="D1506" s="467">
        <v>3600</v>
      </c>
      <c r="E1506" s="654">
        <v>9877</v>
      </c>
      <c r="F1506" s="659">
        <v>198035</v>
      </c>
      <c r="G1506" s="453">
        <f t="shared" si="23"/>
        <v>198035</v>
      </c>
      <c r="I1506" s="155"/>
    </row>
    <row r="1507" spans="1:9" ht="15.75">
      <c r="A1507" s="466" t="s">
        <v>1968</v>
      </c>
      <c r="B1507" s="467">
        <v>140</v>
      </c>
      <c r="C1507" s="467">
        <v>300</v>
      </c>
      <c r="D1507" s="467">
        <v>3700</v>
      </c>
      <c r="E1507" s="654">
        <v>10168</v>
      </c>
      <c r="F1507" s="659">
        <v>202970</v>
      </c>
      <c r="G1507" s="453">
        <f t="shared" si="23"/>
        <v>202970</v>
      </c>
      <c r="I1507" s="155"/>
    </row>
    <row r="1508" spans="1:9" ht="15.75">
      <c r="A1508" s="466" t="s">
        <v>1969</v>
      </c>
      <c r="B1508" s="467">
        <v>140</v>
      </c>
      <c r="C1508" s="467">
        <v>300</v>
      </c>
      <c r="D1508" s="467">
        <v>3800</v>
      </c>
      <c r="E1508" s="654">
        <v>10458</v>
      </c>
      <c r="F1508" s="659">
        <v>207900</v>
      </c>
      <c r="G1508" s="453">
        <f t="shared" si="23"/>
        <v>207900</v>
      </c>
      <c r="I1508" s="155"/>
    </row>
    <row r="1509" spans="1:9" ht="15.75">
      <c r="A1509" s="466" t="s">
        <v>1970</v>
      </c>
      <c r="B1509" s="467">
        <v>140</v>
      </c>
      <c r="C1509" s="467">
        <v>300</v>
      </c>
      <c r="D1509" s="467">
        <v>3900</v>
      </c>
      <c r="E1509" s="654">
        <v>10749</v>
      </c>
      <c r="F1509" s="659">
        <v>212835</v>
      </c>
      <c r="G1509" s="453">
        <f t="shared" si="23"/>
        <v>212835</v>
      </c>
      <c r="I1509" s="155"/>
    </row>
    <row r="1510" spans="1:9" ht="15.75">
      <c r="A1510" s="466" t="s">
        <v>1971</v>
      </c>
      <c r="B1510" s="467">
        <v>140</v>
      </c>
      <c r="C1510" s="467">
        <v>300</v>
      </c>
      <c r="D1510" s="467">
        <v>4000</v>
      </c>
      <c r="E1510" s="654">
        <v>11039</v>
      </c>
      <c r="F1510" s="659">
        <v>217765</v>
      </c>
      <c r="G1510" s="453">
        <f t="shared" si="23"/>
        <v>217765</v>
      </c>
      <c r="I1510" s="155"/>
    </row>
    <row r="1511" spans="1:9" ht="15.75">
      <c r="A1511" s="466" t="s">
        <v>1972</v>
      </c>
      <c r="B1511" s="467">
        <v>140</v>
      </c>
      <c r="C1511" s="467">
        <v>300</v>
      </c>
      <c r="D1511" s="467">
        <v>4100</v>
      </c>
      <c r="E1511" s="654">
        <v>11330</v>
      </c>
      <c r="F1511" s="659">
        <v>222700</v>
      </c>
      <c r="G1511" s="453">
        <f t="shared" si="23"/>
        <v>222700</v>
      </c>
      <c r="I1511" s="155"/>
    </row>
    <row r="1512" spans="1:9" ht="15.75">
      <c r="A1512" s="466" t="s">
        <v>1973</v>
      </c>
      <c r="B1512" s="467">
        <v>140</v>
      </c>
      <c r="C1512" s="467">
        <v>300</v>
      </c>
      <c r="D1512" s="467">
        <v>4200</v>
      </c>
      <c r="E1512" s="654">
        <v>11620</v>
      </c>
      <c r="F1512" s="659">
        <v>227630</v>
      </c>
      <c r="G1512" s="453">
        <f t="shared" si="23"/>
        <v>227630</v>
      </c>
      <c r="I1512" s="155"/>
    </row>
    <row r="1513" spans="1:9" ht="15.75">
      <c r="A1513" s="466" t="s">
        <v>1974</v>
      </c>
      <c r="B1513" s="467">
        <v>140</v>
      </c>
      <c r="C1513" s="467">
        <v>300</v>
      </c>
      <c r="D1513" s="467">
        <v>4300</v>
      </c>
      <c r="E1513" s="654">
        <v>11911</v>
      </c>
      <c r="F1513" s="659">
        <v>232565</v>
      </c>
      <c r="G1513" s="453">
        <f t="shared" si="23"/>
        <v>232565</v>
      </c>
      <c r="I1513" s="155"/>
    </row>
    <row r="1514" spans="1:9" ht="15.75">
      <c r="A1514" s="466" t="s">
        <v>1975</v>
      </c>
      <c r="B1514" s="467">
        <v>140</v>
      </c>
      <c r="C1514" s="467">
        <v>300</v>
      </c>
      <c r="D1514" s="467">
        <v>4400</v>
      </c>
      <c r="E1514" s="654">
        <v>12201</v>
      </c>
      <c r="F1514" s="659">
        <v>237496</v>
      </c>
      <c r="G1514" s="453">
        <f t="shared" si="23"/>
        <v>237496</v>
      </c>
      <c r="I1514" s="155"/>
    </row>
    <row r="1515" spans="1:9" ht="15.75">
      <c r="A1515" s="466" t="s">
        <v>1976</v>
      </c>
      <c r="B1515" s="467">
        <v>140</v>
      </c>
      <c r="C1515" s="467">
        <v>300</v>
      </c>
      <c r="D1515" s="467">
        <v>4500</v>
      </c>
      <c r="E1515" s="654">
        <v>12492</v>
      </c>
      <c r="F1515" s="659">
        <v>242431</v>
      </c>
      <c r="G1515" s="453">
        <f t="shared" si="23"/>
        <v>242431</v>
      </c>
      <c r="I1515" s="155"/>
    </row>
    <row r="1516" spans="1:9" ht="15.75">
      <c r="A1516" s="466" t="s">
        <v>1977</v>
      </c>
      <c r="B1516" s="467">
        <v>140</v>
      </c>
      <c r="C1516" s="467">
        <v>300</v>
      </c>
      <c r="D1516" s="467">
        <v>4600</v>
      </c>
      <c r="E1516" s="654">
        <v>12782</v>
      </c>
      <c r="F1516" s="659">
        <v>247361</v>
      </c>
      <c r="G1516" s="453">
        <f t="shared" si="23"/>
        <v>247361</v>
      </c>
      <c r="I1516" s="155"/>
    </row>
    <row r="1517" spans="1:9" ht="15.75">
      <c r="A1517" s="466" t="s">
        <v>1978</v>
      </c>
      <c r="B1517" s="467">
        <v>140</v>
      </c>
      <c r="C1517" s="467">
        <v>300</v>
      </c>
      <c r="D1517" s="467">
        <v>4700</v>
      </c>
      <c r="E1517" s="654">
        <v>13073</v>
      </c>
      <c r="F1517" s="659">
        <v>252294</v>
      </c>
      <c r="G1517" s="453">
        <f t="shared" si="23"/>
        <v>252294</v>
      </c>
      <c r="I1517" s="155"/>
    </row>
    <row r="1518" spans="1:9" ht="15.75">
      <c r="A1518" s="466" t="s">
        <v>1979</v>
      </c>
      <c r="B1518" s="467">
        <v>140</v>
      </c>
      <c r="C1518" s="467">
        <v>300</v>
      </c>
      <c r="D1518" s="467">
        <v>4800</v>
      </c>
      <c r="E1518" s="654">
        <v>13363</v>
      </c>
      <c r="F1518" s="659">
        <v>257226</v>
      </c>
      <c r="G1518" s="453">
        <f t="shared" si="23"/>
        <v>257226</v>
      </c>
      <c r="I1518" s="155"/>
    </row>
    <row r="1519" spans="1:9" ht="15.75">
      <c r="A1519" s="466" t="s">
        <v>1980</v>
      </c>
      <c r="B1519" s="467">
        <v>140</v>
      </c>
      <c r="C1519" s="467">
        <v>300</v>
      </c>
      <c r="D1519" s="467">
        <v>4900</v>
      </c>
      <c r="E1519" s="654">
        <v>13654</v>
      </c>
      <c r="F1519" s="659">
        <v>262159</v>
      </c>
      <c r="G1519" s="453">
        <f t="shared" si="23"/>
        <v>262159</v>
      </c>
      <c r="I1519" s="155"/>
    </row>
    <row r="1520" spans="1:9" ht="16.5" thickBot="1">
      <c r="A1520" s="468" t="s">
        <v>1981</v>
      </c>
      <c r="B1520" s="458">
        <v>140</v>
      </c>
      <c r="C1520" s="458">
        <v>300</v>
      </c>
      <c r="D1520" s="458">
        <v>5000</v>
      </c>
      <c r="E1520" s="655">
        <v>13944</v>
      </c>
      <c r="F1520" s="659">
        <v>267092</v>
      </c>
      <c r="G1520" s="454">
        <f t="shared" si="23"/>
        <v>267092</v>
      </c>
      <c r="I1520" s="155"/>
    </row>
    <row r="1521" spans="1:9" ht="15.75">
      <c r="A1521" s="464" t="s">
        <v>1982</v>
      </c>
      <c r="B1521" s="465">
        <v>140</v>
      </c>
      <c r="C1521" s="465">
        <v>380</v>
      </c>
      <c r="D1521" s="465">
        <v>800</v>
      </c>
      <c r="E1521" s="653">
        <v>1952</v>
      </c>
      <c r="F1521" s="659">
        <v>67558</v>
      </c>
      <c r="G1521" s="452">
        <f t="shared" si="23"/>
        <v>67558</v>
      </c>
      <c r="I1521" s="155"/>
    </row>
    <row r="1522" spans="1:9" ht="15.75">
      <c r="A1522" s="466" t="s">
        <v>1983</v>
      </c>
      <c r="B1522" s="467">
        <v>140</v>
      </c>
      <c r="C1522" s="467">
        <v>380</v>
      </c>
      <c r="D1522" s="467">
        <v>900</v>
      </c>
      <c r="E1522" s="654">
        <v>2277</v>
      </c>
      <c r="F1522" s="659">
        <v>73329</v>
      </c>
      <c r="G1522" s="453">
        <f t="shared" si="23"/>
        <v>73329</v>
      </c>
      <c r="I1522" s="155"/>
    </row>
    <row r="1523" spans="1:9" ht="15.75">
      <c r="A1523" s="466" t="s">
        <v>1984</v>
      </c>
      <c r="B1523" s="467">
        <v>140</v>
      </c>
      <c r="C1523" s="467">
        <v>380</v>
      </c>
      <c r="D1523" s="467">
        <v>1000</v>
      </c>
      <c r="E1523" s="654">
        <v>2603</v>
      </c>
      <c r="F1523" s="659">
        <v>79101</v>
      </c>
      <c r="G1523" s="453">
        <f t="shared" si="23"/>
        <v>79101</v>
      </c>
      <c r="I1523" s="155"/>
    </row>
    <row r="1524" spans="1:9" ht="15.75">
      <c r="A1524" s="466" t="s">
        <v>1985</v>
      </c>
      <c r="B1524" s="467">
        <v>140</v>
      </c>
      <c r="C1524" s="467">
        <v>380</v>
      </c>
      <c r="D1524" s="467">
        <v>1100</v>
      </c>
      <c r="E1524" s="654">
        <v>2928</v>
      </c>
      <c r="F1524" s="659">
        <v>84870</v>
      </c>
      <c r="G1524" s="453">
        <f t="shared" si="23"/>
        <v>84870</v>
      </c>
      <c r="I1524" s="155"/>
    </row>
    <row r="1525" spans="1:9" ht="15.75">
      <c r="A1525" s="466" t="s">
        <v>1986</v>
      </c>
      <c r="B1525" s="467">
        <v>140</v>
      </c>
      <c r="C1525" s="467">
        <v>380</v>
      </c>
      <c r="D1525" s="467">
        <v>1200</v>
      </c>
      <c r="E1525" s="654">
        <v>3253</v>
      </c>
      <c r="F1525" s="659">
        <v>90640</v>
      </c>
      <c r="G1525" s="453">
        <f t="shared" si="23"/>
        <v>90640</v>
      </c>
      <c r="I1525" s="155"/>
    </row>
    <row r="1526" spans="1:9" ht="15.75">
      <c r="A1526" s="466" t="s">
        <v>1987</v>
      </c>
      <c r="B1526" s="467">
        <v>140</v>
      </c>
      <c r="C1526" s="467">
        <v>380</v>
      </c>
      <c r="D1526" s="467">
        <v>1300</v>
      </c>
      <c r="E1526" s="654">
        <v>3579</v>
      </c>
      <c r="F1526" s="659">
        <v>96411</v>
      </c>
      <c r="G1526" s="453">
        <f t="shared" si="23"/>
        <v>96411</v>
      </c>
      <c r="I1526" s="155"/>
    </row>
    <row r="1527" spans="1:9" ht="15.75">
      <c r="A1527" s="466" t="s">
        <v>1988</v>
      </c>
      <c r="B1527" s="467">
        <v>140</v>
      </c>
      <c r="C1527" s="467">
        <v>380</v>
      </c>
      <c r="D1527" s="467">
        <v>1400</v>
      </c>
      <c r="E1527" s="654">
        <v>3904</v>
      </c>
      <c r="F1527" s="659">
        <v>102183</v>
      </c>
      <c r="G1527" s="453">
        <f t="shared" si="23"/>
        <v>102183</v>
      </c>
      <c r="I1527" s="155"/>
    </row>
    <row r="1528" spans="1:9" ht="15.75">
      <c r="A1528" s="466" t="s">
        <v>1989</v>
      </c>
      <c r="B1528" s="467">
        <v>140</v>
      </c>
      <c r="C1528" s="467">
        <v>380</v>
      </c>
      <c r="D1528" s="467">
        <v>1500</v>
      </c>
      <c r="E1528" s="654">
        <v>4229</v>
      </c>
      <c r="F1528" s="659">
        <v>107952</v>
      </c>
      <c r="G1528" s="453">
        <f t="shared" si="23"/>
        <v>107952</v>
      </c>
      <c r="I1528" s="155"/>
    </row>
    <row r="1529" spans="1:9" ht="15.75">
      <c r="A1529" s="466" t="s">
        <v>1990</v>
      </c>
      <c r="B1529" s="467">
        <v>140</v>
      </c>
      <c r="C1529" s="467">
        <v>380</v>
      </c>
      <c r="D1529" s="467">
        <v>1600</v>
      </c>
      <c r="E1529" s="654">
        <v>4555</v>
      </c>
      <c r="F1529" s="659">
        <v>113721</v>
      </c>
      <c r="G1529" s="453">
        <f t="shared" si="23"/>
        <v>113721</v>
      </c>
      <c r="I1529" s="155"/>
    </row>
    <row r="1530" spans="1:9" ht="15.75">
      <c r="A1530" s="466" t="s">
        <v>1991</v>
      </c>
      <c r="B1530" s="467">
        <v>140</v>
      </c>
      <c r="C1530" s="467">
        <v>380</v>
      </c>
      <c r="D1530" s="467">
        <v>1700</v>
      </c>
      <c r="E1530" s="654">
        <v>4880</v>
      </c>
      <c r="F1530" s="659">
        <v>119493</v>
      </c>
      <c r="G1530" s="453">
        <f t="shared" si="23"/>
        <v>119493</v>
      </c>
      <c r="I1530" s="155"/>
    </row>
    <row r="1531" spans="1:9" ht="15.75">
      <c r="A1531" s="466" t="s">
        <v>1992</v>
      </c>
      <c r="B1531" s="467">
        <v>140</v>
      </c>
      <c r="C1531" s="467">
        <v>380</v>
      </c>
      <c r="D1531" s="467">
        <v>1800</v>
      </c>
      <c r="E1531" s="654">
        <v>5205</v>
      </c>
      <c r="F1531" s="659">
        <v>125264</v>
      </c>
      <c r="G1531" s="453">
        <f t="shared" si="23"/>
        <v>125264</v>
      </c>
      <c r="I1531" s="155"/>
    </row>
    <row r="1532" spans="1:9" ht="15.75">
      <c r="A1532" s="466" t="s">
        <v>1993</v>
      </c>
      <c r="B1532" s="467">
        <v>140</v>
      </c>
      <c r="C1532" s="467">
        <v>380</v>
      </c>
      <c r="D1532" s="467">
        <v>1900</v>
      </c>
      <c r="E1532" s="654">
        <v>5531</v>
      </c>
      <c r="F1532" s="659">
        <v>131034</v>
      </c>
      <c r="G1532" s="453">
        <f t="shared" si="23"/>
        <v>131034</v>
      </c>
      <c r="I1532" s="155"/>
    </row>
    <row r="1533" spans="1:9" ht="15.75">
      <c r="A1533" s="466" t="s">
        <v>1994</v>
      </c>
      <c r="B1533" s="467">
        <v>140</v>
      </c>
      <c r="C1533" s="467">
        <v>380</v>
      </c>
      <c r="D1533" s="467">
        <v>2000</v>
      </c>
      <c r="E1533" s="654">
        <v>5856</v>
      </c>
      <c r="F1533" s="659">
        <v>136803</v>
      </c>
      <c r="G1533" s="453">
        <f t="shared" si="23"/>
        <v>136803</v>
      </c>
      <c r="I1533" s="155"/>
    </row>
    <row r="1534" spans="1:9" ht="15.75">
      <c r="A1534" s="466" t="s">
        <v>1995</v>
      </c>
      <c r="B1534" s="467">
        <v>140</v>
      </c>
      <c r="C1534" s="467">
        <v>380</v>
      </c>
      <c r="D1534" s="467">
        <v>2100</v>
      </c>
      <c r="E1534" s="654">
        <v>6181</v>
      </c>
      <c r="F1534" s="659">
        <v>142575</v>
      </c>
      <c r="G1534" s="453">
        <f t="shared" si="23"/>
        <v>142575</v>
      </c>
      <c r="I1534" s="155"/>
    </row>
    <row r="1535" spans="1:9" ht="15.75">
      <c r="A1535" s="466" t="s">
        <v>1996</v>
      </c>
      <c r="B1535" s="467">
        <v>140</v>
      </c>
      <c r="C1535" s="467">
        <v>380</v>
      </c>
      <c r="D1535" s="467">
        <v>2200</v>
      </c>
      <c r="E1535" s="654">
        <v>6507</v>
      </c>
      <c r="F1535" s="659">
        <v>148346</v>
      </c>
      <c r="G1535" s="453">
        <f t="shared" si="23"/>
        <v>148346</v>
      </c>
      <c r="I1535" s="155"/>
    </row>
    <row r="1536" spans="1:9" ht="15.75">
      <c r="A1536" s="466" t="s">
        <v>1997</v>
      </c>
      <c r="B1536" s="467">
        <v>140</v>
      </c>
      <c r="C1536" s="467">
        <v>380</v>
      </c>
      <c r="D1536" s="467">
        <v>2300</v>
      </c>
      <c r="E1536" s="654">
        <v>6832</v>
      </c>
      <c r="F1536" s="659">
        <v>154115</v>
      </c>
      <c r="G1536" s="453">
        <f t="shared" si="23"/>
        <v>154115</v>
      </c>
      <c r="I1536" s="155"/>
    </row>
    <row r="1537" spans="1:9" ht="15.75">
      <c r="A1537" s="466" t="s">
        <v>1998</v>
      </c>
      <c r="B1537" s="467">
        <v>140</v>
      </c>
      <c r="C1537" s="467">
        <v>380</v>
      </c>
      <c r="D1537" s="467">
        <v>2400</v>
      </c>
      <c r="E1537" s="654">
        <v>7157</v>
      </c>
      <c r="F1537" s="659">
        <v>159885</v>
      </c>
      <c r="G1537" s="453">
        <f t="shared" si="23"/>
        <v>159885</v>
      </c>
      <c r="I1537" s="155"/>
    </row>
    <row r="1538" spans="1:9" ht="15.75">
      <c r="A1538" s="466" t="s">
        <v>1999</v>
      </c>
      <c r="B1538" s="467">
        <v>140</v>
      </c>
      <c r="C1538" s="467">
        <v>380</v>
      </c>
      <c r="D1538" s="467">
        <v>2500</v>
      </c>
      <c r="E1538" s="654">
        <v>7483</v>
      </c>
      <c r="F1538" s="659">
        <v>165656</v>
      </c>
      <c r="G1538" s="453">
        <f t="shared" si="23"/>
        <v>165656</v>
      </c>
      <c r="I1538" s="155"/>
    </row>
    <row r="1539" spans="1:9" ht="15.75">
      <c r="A1539" s="466" t="s">
        <v>2000</v>
      </c>
      <c r="B1539" s="467">
        <v>140</v>
      </c>
      <c r="C1539" s="467">
        <v>380</v>
      </c>
      <c r="D1539" s="467">
        <v>2600</v>
      </c>
      <c r="E1539" s="654">
        <v>7808</v>
      </c>
      <c r="F1539" s="659">
        <v>171428</v>
      </c>
      <c r="G1539" s="453">
        <f t="shared" si="23"/>
        <v>171428</v>
      </c>
      <c r="I1539" s="155"/>
    </row>
    <row r="1540" spans="1:9" ht="15.75">
      <c r="A1540" s="466" t="s">
        <v>2001</v>
      </c>
      <c r="B1540" s="467">
        <v>140</v>
      </c>
      <c r="C1540" s="467">
        <v>380</v>
      </c>
      <c r="D1540" s="467">
        <v>2700</v>
      </c>
      <c r="E1540" s="654">
        <v>8133</v>
      </c>
      <c r="F1540" s="659">
        <v>177197</v>
      </c>
      <c r="G1540" s="453">
        <f t="shared" si="23"/>
        <v>177197</v>
      </c>
      <c r="I1540" s="155"/>
    </row>
    <row r="1541" spans="1:9" ht="15.75">
      <c r="A1541" s="466" t="s">
        <v>2002</v>
      </c>
      <c r="B1541" s="467">
        <v>140</v>
      </c>
      <c r="C1541" s="467">
        <v>380</v>
      </c>
      <c r="D1541" s="467">
        <v>2800</v>
      </c>
      <c r="E1541" s="654">
        <v>8459</v>
      </c>
      <c r="F1541" s="659">
        <v>182966</v>
      </c>
      <c r="G1541" s="453">
        <f t="shared" si="23"/>
        <v>182966</v>
      </c>
      <c r="I1541" s="155"/>
    </row>
    <row r="1542" spans="1:9" ht="15.75">
      <c r="A1542" s="466" t="s">
        <v>2003</v>
      </c>
      <c r="B1542" s="467">
        <v>140</v>
      </c>
      <c r="C1542" s="467">
        <v>380</v>
      </c>
      <c r="D1542" s="467">
        <v>2900</v>
      </c>
      <c r="E1542" s="654">
        <v>8784</v>
      </c>
      <c r="F1542" s="659">
        <v>188738</v>
      </c>
      <c r="G1542" s="453">
        <f t="shared" si="23"/>
        <v>188738</v>
      </c>
      <c r="I1542" s="155"/>
    </row>
    <row r="1543" spans="1:9" ht="15.75">
      <c r="A1543" s="466" t="s">
        <v>2004</v>
      </c>
      <c r="B1543" s="467">
        <v>140</v>
      </c>
      <c r="C1543" s="467">
        <v>380</v>
      </c>
      <c r="D1543" s="467">
        <v>3000</v>
      </c>
      <c r="E1543" s="654">
        <v>9109</v>
      </c>
      <c r="F1543" s="659">
        <v>194510</v>
      </c>
      <c r="G1543" s="453">
        <f t="shared" si="23"/>
        <v>194510</v>
      </c>
      <c r="I1543" s="155"/>
    </row>
    <row r="1544" spans="1:9" ht="15.75">
      <c r="A1544" s="466" t="s">
        <v>2005</v>
      </c>
      <c r="B1544" s="467">
        <v>140</v>
      </c>
      <c r="C1544" s="467">
        <v>380</v>
      </c>
      <c r="D1544" s="467">
        <v>3100</v>
      </c>
      <c r="E1544" s="654">
        <v>9435</v>
      </c>
      <c r="F1544" s="659">
        <v>200279</v>
      </c>
      <c r="G1544" s="453">
        <f t="shared" si="23"/>
        <v>200279</v>
      </c>
      <c r="I1544" s="155"/>
    </row>
    <row r="1545" spans="1:9" ht="15.75">
      <c r="A1545" s="466" t="s">
        <v>2006</v>
      </c>
      <c r="B1545" s="467">
        <v>140</v>
      </c>
      <c r="C1545" s="467">
        <v>380</v>
      </c>
      <c r="D1545" s="467">
        <v>3200</v>
      </c>
      <c r="E1545" s="654">
        <v>9760</v>
      </c>
      <c r="F1545" s="659">
        <v>206048</v>
      </c>
      <c r="G1545" s="453">
        <f t="shared" si="23"/>
        <v>206048</v>
      </c>
      <c r="I1545" s="155"/>
    </row>
    <row r="1546" spans="1:9" ht="15.75">
      <c r="A1546" s="466" t="s">
        <v>2007</v>
      </c>
      <c r="B1546" s="467">
        <v>140</v>
      </c>
      <c r="C1546" s="467">
        <v>380</v>
      </c>
      <c r="D1546" s="467">
        <v>3300</v>
      </c>
      <c r="E1546" s="654">
        <v>10085</v>
      </c>
      <c r="F1546" s="659">
        <v>211820</v>
      </c>
      <c r="G1546" s="453">
        <f t="shared" si="23"/>
        <v>211820</v>
      </c>
      <c r="I1546" s="155"/>
    </row>
    <row r="1547" spans="1:9" ht="15.75">
      <c r="A1547" s="466" t="s">
        <v>2008</v>
      </c>
      <c r="B1547" s="467">
        <v>140</v>
      </c>
      <c r="C1547" s="467">
        <v>380</v>
      </c>
      <c r="D1547" s="467">
        <v>3400</v>
      </c>
      <c r="E1547" s="654">
        <v>10411</v>
      </c>
      <c r="F1547" s="659">
        <v>217591</v>
      </c>
      <c r="G1547" s="453">
        <f t="shared" si="23"/>
        <v>217591</v>
      </c>
      <c r="I1547" s="155"/>
    </row>
    <row r="1548" spans="1:9" ht="15.75">
      <c r="A1548" s="466" t="s">
        <v>2009</v>
      </c>
      <c r="B1548" s="467">
        <v>140</v>
      </c>
      <c r="C1548" s="467">
        <v>380</v>
      </c>
      <c r="D1548" s="467">
        <v>3500</v>
      </c>
      <c r="E1548" s="654">
        <v>10736</v>
      </c>
      <c r="F1548" s="659">
        <v>223360</v>
      </c>
      <c r="G1548" s="453">
        <f t="shared" si="23"/>
        <v>223360</v>
      </c>
      <c r="I1548" s="155"/>
    </row>
    <row r="1549" spans="1:9" ht="15.75">
      <c r="A1549" s="466" t="s">
        <v>2010</v>
      </c>
      <c r="B1549" s="467">
        <v>140</v>
      </c>
      <c r="C1549" s="467">
        <v>380</v>
      </c>
      <c r="D1549" s="467">
        <v>3600</v>
      </c>
      <c r="E1549" s="654">
        <v>11061</v>
      </c>
      <c r="F1549" s="659">
        <v>229130</v>
      </c>
      <c r="G1549" s="453">
        <f t="shared" ref="G1549:G1563" si="24">(F1549-F1549*$B$4)</f>
        <v>229130</v>
      </c>
      <c r="I1549" s="155"/>
    </row>
    <row r="1550" spans="1:9" ht="15.75">
      <c r="A1550" s="466" t="s">
        <v>2011</v>
      </c>
      <c r="B1550" s="467">
        <v>140</v>
      </c>
      <c r="C1550" s="467">
        <v>380</v>
      </c>
      <c r="D1550" s="467">
        <v>3700</v>
      </c>
      <c r="E1550" s="654">
        <v>11387</v>
      </c>
      <c r="F1550" s="659">
        <v>234901</v>
      </c>
      <c r="G1550" s="453">
        <f t="shared" si="24"/>
        <v>234901</v>
      </c>
      <c r="I1550" s="155"/>
    </row>
    <row r="1551" spans="1:9" ht="15.75">
      <c r="A1551" s="466" t="s">
        <v>2012</v>
      </c>
      <c r="B1551" s="467">
        <v>140</v>
      </c>
      <c r="C1551" s="467">
        <v>380</v>
      </c>
      <c r="D1551" s="467">
        <v>3800</v>
      </c>
      <c r="E1551" s="654">
        <v>11712</v>
      </c>
      <c r="F1551" s="659">
        <v>240673</v>
      </c>
      <c r="G1551" s="453">
        <f t="shared" si="24"/>
        <v>240673</v>
      </c>
      <c r="I1551" s="155"/>
    </row>
    <row r="1552" spans="1:9" ht="15.75">
      <c r="A1552" s="466" t="s">
        <v>2013</v>
      </c>
      <c r="B1552" s="467">
        <v>140</v>
      </c>
      <c r="C1552" s="467">
        <v>380</v>
      </c>
      <c r="D1552" s="467">
        <v>3900</v>
      </c>
      <c r="E1552" s="654">
        <v>12037</v>
      </c>
      <c r="F1552" s="659">
        <v>246442</v>
      </c>
      <c r="G1552" s="453">
        <f t="shared" si="24"/>
        <v>246442</v>
      </c>
      <c r="I1552" s="155"/>
    </row>
    <row r="1553" spans="1:9" ht="15.75">
      <c r="A1553" s="466" t="s">
        <v>2014</v>
      </c>
      <c r="B1553" s="467">
        <v>140</v>
      </c>
      <c r="C1553" s="467">
        <v>380</v>
      </c>
      <c r="D1553" s="467">
        <v>4000</v>
      </c>
      <c r="E1553" s="654">
        <v>12363</v>
      </c>
      <c r="F1553" s="659">
        <v>252211</v>
      </c>
      <c r="G1553" s="453">
        <f t="shared" si="24"/>
        <v>252211</v>
      </c>
      <c r="I1553" s="155"/>
    </row>
    <row r="1554" spans="1:9" ht="15.75">
      <c r="A1554" s="466" t="s">
        <v>2015</v>
      </c>
      <c r="B1554" s="467">
        <v>140</v>
      </c>
      <c r="C1554" s="467">
        <v>380</v>
      </c>
      <c r="D1554" s="467">
        <v>4100</v>
      </c>
      <c r="E1554" s="654">
        <v>12688</v>
      </c>
      <c r="F1554" s="659">
        <v>257983</v>
      </c>
      <c r="G1554" s="453">
        <f t="shared" si="24"/>
        <v>257983</v>
      </c>
      <c r="I1554" s="155"/>
    </row>
    <row r="1555" spans="1:9" ht="15.75">
      <c r="A1555" s="466" t="s">
        <v>2016</v>
      </c>
      <c r="B1555" s="467">
        <v>140</v>
      </c>
      <c r="C1555" s="467">
        <v>380</v>
      </c>
      <c r="D1555" s="467">
        <v>4200</v>
      </c>
      <c r="E1555" s="654">
        <v>13013</v>
      </c>
      <c r="F1555" s="659">
        <v>263755</v>
      </c>
      <c r="G1555" s="453">
        <f t="shared" si="24"/>
        <v>263755</v>
      </c>
      <c r="I1555" s="155"/>
    </row>
    <row r="1556" spans="1:9" ht="15.75">
      <c r="A1556" s="466" t="s">
        <v>2017</v>
      </c>
      <c r="B1556" s="467">
        <v>140</v>
      </c>
      <c r="C1556" s="467">
        <v>380</v>
      </c>
      <c r="D1556" s="467">
        <v>4300</v>
      </c>
      <c r="E1556" s="654">
        <v>13339</v>
      </c>
      <c r="F1556" s="659">
        <v>269524</v>
      </c>
      <c r="G1556" s="453">
        <f t="shared" si="24"/>
        <v>269524</v>
      </c>
      <c r="I1556" s="155"/>
    </row>
    <row r="1557" spans="1:9" ht="15.75">
      <c r="A1557" s="466" t="s">
        <v>2018</v>
      </c>
      <c r="B1557" s="467">
        <v>140</v>
      </c>
      <c r="C1557" s="467">
        <v>380</v>
      </c>
      <c r="D1557" s="467">
        <v>4400</v>
      </c>
      <c r="E1557" s="654">
        <v>13664</v>
      </c>
      <c r="F1557" s="659">
        <v>275293</v>
      </c>
      <c r="G1557" s="453">
        <f t="shared" si="24"/>
        <v>275293</v>
      </c>
      <c r="I1557" s="155"/>
    </row>
    <row r="1558" spans="1:9" ht="15.75">
      <c r="A1558" s="466" t="s">
        <v>2019</v>
      </c>
      <c r="B1558" s="467">
        <v>140</v>
      </c>
      <c r="C1558" s="467">
        <v>380</v>
      </c>
      <c r="D1558" s="467">
        <v>4500</v>
      </c>
      <c r="E1558" s="654">
        <v>13989</v>
      </c>
      <c r="F1558" s="659">
        <v>281065</v>
      </c>
      <c r="G1558" s="453">
        <f t="shared" si="24"/>
        <v>281065</v>
      </c>
      <c r="I1558" s="155"/>
    </row>
    <row r="1559" spans="1:9" ht="15.75">
      <c r="A1559" s="466" t="s">
        <v>2020</v>
      </c>
      <c r="B1559" s="467">
        <v>140</v>
      </c>
      <c r="C1559" s="467">
        <v>380</v>
      </c>
      <c r="D1559" s="467">
        <v>4600</v>
      </c>
      <c r="E1559" s="654">
        <v>14315</v>
      </c>
      <c r="F1559" s="659">
        <v>286836</v>
      </c>
      <c r="G1559" s="453">
        <f t="shared" si="24"/>
        <v>286836</v>
      </c>
      <c r="I1559" s="155"/>
    </row>
    <row r="1560" spans="1:9" ht="15.75">
      <c r="A1560" s="466" t="s">
        <v>2021</v>
      </c>
      <c r="B1560" s="467">
        <v>140</v>
      </c>
      <c r="C1560" s="467">
        <v>380</v>
      </c>
      <c r="D1560" s="467">
        <v>4700</v>
      </c>
      <c r="E1560" s="654">
        <v>14640</v>
      </c>
      <c r="F1560" s="659">
        <v>292606</v>
      </c>
      <c r="G1560" s="453">
        <f t="shared" si="24"/>
        <v>292606</v>
      </c>
      <c r="I1560" s="155"/>
    </row>
    <row r="1561" spans="1:9" ht="15.75">
      <c r="A1561" s="466" t="s">
        <v>2022</v>
      </c>
      <c r="B1561" s="467">
        <v>140</v>
      </c>
      <c r="C1561" s="467">
        <v>380</v>
      </c>
      <c r="D1561" s="467">
        <v>4800</v>
      </c>
      <c r="E1561" s="654">
        <v>14965</v>
      </c>
      <c r="F1561" s="659">
        <v>298375</v>
      </c>
      <c r="G1561" s="453">
        <f t="shared" si="24"/>
        <v>298375</v>
      </c>
      <c r="I1561" s="155"/>
    </row>
    <row r="1562" spans="1:9" ht="15.75">
      <c r="A1562" s="466" t="s">
        <v>2023</v>
      </c>
      <c r="B1562" s="467">
        <v>140</v>
      </c>
      <c r="C1562" s="467">
        <v>380</v>
      </c>
      <c r="D1562" s="467">
        <v>4900</v>
      </c>
      <c r="E1562" s="654">
        <v>15291</v>
      </c>
      <c r="F1562" s="659">
        <v>304146</v>
      </c>
      <c r="G1562" s="453">
        <f t="shared" si="24"/>
        <v>304146</v>
      </c>
      <c r="I1562" s="155"/>
    </row>
    <row r="1563" spans="1:9" ht="16.5" thickBot="1">
      <c r="A1563" s="468" t="s">
        <v>2024</v>
      </c>
      <c r="B1563" s="458">
        <v>140</v>
      </c>
      <c r="C1563" s="458">
        <v>380</v>
      </c>
      <c r="D1563" s="458">
        <v>5000</v>
      </c>
      <c r="E1563" s="655">
        <v>15616</v>
      </c>
      <c r="F1563" s="551">
        <v>309918</v>
      </c>
      <c r="G1563" s="454">
        <f t="shared" si="24"/>
        <v>309918</v>
      </c>
      <c r="I1563" s="155"/>
    </row>
  </sheetData>
  <mergeCells count="6">
    <mergeCell ref="A1:G1"/>
    <mergeCell ref="A9:G9"/>
    <mergeCell ref="A10:F10"/>
    <mergeCell ref="F6:F7"/>
    <mergeCell ref="G6:G7"/>
    <mergeCell ref="A6:A7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/>
  <dimension ref="A1:H21"/>
  <sheetViews>
    <sheetView workbookViewId="0">
      <selection activeCell="H303" sqref="H303"/>
    </sheetView>
  </sheetViews>
  <sheetFormatPr defaultRowHeight="15"/>
  <cols>
    <col min="1" max="1" width="17.42578125" bestFit="1" customWidth="1"/>
    <col min="2" max="2" width="97.85546875" bestFit="1" customWidth="1"/>
    <col min="3" max="3" width="13.140625" bestFit="1" customWidth="1"/>
  </cols>
  <sheetData>
    <row r="1" spans="1:8" ht="15.75">
      <c r="A1" s="1195" t="s">
        <v>4167</v>
      </c>
      <c r="B1" s="1195"/>
      <c r="C1" s="1195"/>
      <c r="D1" s="1195"/>
      <c r="E1" s="1195"/>
      <c r="F1" s="1195"/>
    </row>
    <row r="2" spans="1:8">
      <c r="A2" s="29"/>
      <c r="B2" s="29"/>
      <c r="C2" s="33"/>
      <c r="D2" s="20"/>
      <c r="E2" s="20"/>
      <c r="F2" s="156"/>
    </row>
    <row r="3" spans="1:8">
      <c r="A3" s="10"/>
      <c r="B3" s="8"/>
      <c r="C3" s="8"/>
      <c r="D3" s="8"/>
      <c r="E3" s="8"/>
      <c r="F3" s="8"/>
    </row>
    <row r="4" spans="1:8">
      <c r="A4" s="84" t="s">
        <v>6</v>
      </c>
      <c r="B4" s="85"/>
      <c r="C4" s="8"/>
      <c r="D4" s="8"/>
      <c r="E4" s="8"/>
      <c r="F4" s="8"/>
    </row>
    <row r="6" spans="1:8" ht="75">
      <c r="A6" s="73" t="s">
        <v>20</v>
      </c>
      <c r="B6" s="73" t="s">
        <v>4</v>
      </c>
      <c r="C6" s="74" t="s">
        <v>37</v>
      </c>
      <c r="D6" s="75" t="s">
        <v>9</v>
      </c>
      <c r="E6" s="76" t="s">
        <v>10</v>
      </c>
    </row>
    <row r="7" spans="1:8">
      <c r="A7" s="140" t="s">
        <v>4124</v>
      </c>
      <c r="B7" s="140" t="s">
        <v>4125</v>
      </c>
      <c r="C7" s="140" t="s">
        <v>4152</v>
      </c>
      <c r="D7" s="552">
        <v>3083.6011680000001</v>
      </c>
      <c r="E7" s="140">
        <f t="shared" ref="E7:E21" si="0">D7-D7*$B$4/100</f>
        <v>3083.6011680000001</v>
      </c>
    </row>
    <row r="8" spans="1:8">
      <c r="A8" s="140" t="s">
        <v>4126</v>
      </c>
      <c r="B8" s="140" t="s">
        <v>4127</v>
      </c>
      <c r="C8" s="140" t="s">
        <v>4153</v>
      </c>
      <c r="D8" s="552">
        <v>3513.2288399999998</v>
      </c>
      <c r="E8" s="140">
        <f t="shared" si="0"/>
        <v>3513.2288399999998</v>
      </c>
      <c r="F8" s="672"/>
      <c r="G8" s="672"/>
      <c r="H8" s="672"/>
    </row>
    <row r="9" spans="1:8">
      <c r="A9" s="140" t="s">
        <v>4128</v>
      </c>
      <c r="B9" s="140" t="s">
        <v>4129</v>
      </c>
      <c r="C9" s="140" t="s">
        <v>4154</v>
      </c>
      <c r="D9" s="552">
        <v>3756.5841119999995</v>
      </c>
      <c r="E9" s="140">
        <f t="shared" si="0"/>
        <v>3756.5841119999995</v>
      </c>
      <c r="F9" s="672"/>
      <c r="G9" s="672"/>
      <c r="H9" s="672"/>
    </row>
    <row r="10" spans="1:8">
      <c r="A10" s="140" t="s">
        <v>4130</v>
      </c>
      <c r="B10" s="140" t="s">
        <v>4131</v>
      </c>
      <c r="C10" s="140" t="s">
        <v>4155</v>
      </c>
      <c r="D10" s="552">
        <v>4391.4398639999999</v>
      </c>
      <c r="E10" s="140">
        <f t="shared" si="0"/>
        <v>4391.4398639999999</v>
      </c>
      <c r="F10" s="672"/>
      <c r="G10" s="672"/>
      <c r="H10" s="672"/>
    </row>
    <row r="11" spans="1:8">
      <c r="A11" s="140" t="s">
        <v>4132</v>
      </c>
      <c r="B11" s="140" t="s">
        <v>4133</v>
      </c>
      <c r="C11" s="140" t="s">
        <v>4156</v>
      </c>
      <c r="D11" s="552">
        <v>5612.4671760000001</v>
      </c>
      <c r="E11" s="140">
        <f t="shared" si="0"/>
        <v>5612.4671760000001</v>
      </c>
      <c r="F11" s="672"/>
      <c r="G11" s="672"/>
      <c r="H11" s="672"/>
    </row>
    <row r="12" spans="1:8">
      <c r="A12" s="140" t="s">
        <v>4134</v>
      </c>
      <c r="B12" s="140" t="s">
        <v>4135</v>
      </c>
      <c r="C12" s="140" t="s">
        <v>4157</v>
      </c>
      <c r="D12" s="552">
        <v>6599.6076720000001</v>
      </c>
      <c r="E12" s="140">
        <f t="shared" si="0"/>
        <v>6599.6076720000001</v>
      </c>
      <c r="F12" s="672"/>
      <c r="G12" s="672"/>
      <c r="H12" s="672"/>
    </row>
    <row r="13" spans="1:8">
      <c r="A13" s="140" t="s">
        <v>4136</v>
      </c>
      <c r="B13" s="140" t="s">
        <v>4137</v>
      </c>
      <c r="C13" s="140" t="s">
        <v>4158</v>
      </c>
      <c r="D13" s="552">
        <v>7358.2289999999994</v>
      </c>
      <c r="E13" s="140">
        <f t="shared" si="0"/>
        <v>7358.2289999999994</v>
      </c>
      <c r="F13" s="672"/>
      <c r="G13" s="672"/>
      <c r="H13" s="672"/>
    </row>
    <row r="14" spans="1:8" s="156" customFormat="1" ht="6" customHeight="1">
      <c r="A14" s="225"/>
      <c r="B14" s="225"/>
      <c r="C14" s="225"/>
      <c r="D14" s="552"/>
      <c r="E14" s="225"/>
      <c r="F14" s="672"/>
      <c r="G14" s="672"/>
      <c r="H14" s="672"/>
    </row>
    <row r="15" spans="1:8">
      <c r="A15" s="140" t="s">
        <v>4138</v>
      </c>
      <c r="B15" s="140" t="s">
        <v>4139</v>
      </c>
      <c r="C15" s="140" t="s">
        <v>4159</v>
      </c>
      <c r="D15" s="552">
        <v>3739.880592</v>
      </c>
      <c r="E15" s="140">
        <f t="shared" si="0"/>
        <v>3739.880592</v>
      </c>
      <c r="F15" s="672"/>
      <c r="G15" s="672"/>
      <c r="H15" s="672"/>
    </row>
    <row r="16" spans="1:8">
      <c r="A16" s="140" t="s">
        <v>4140</v>
      </c>
      <c r="B16" s="140" t="s">
        <v>4141</v>
      </c>
      <c r="C16" s="140" t="s">
        <v>4160</v>
      </c>
      <c r="D16" s="552">
        <v>4026.6274800000001</v>
      </c>
      <c r="E16" s="140">
        <f t="shared" si="0"/>
        <v>4026.6274800000001</v>
      </c>
      <c r="F16" s="672"/>
      <c r="G16" s="672"/>
      <c r="H16" s="672"/>
    </row>
    <row r="17" spans="1:8">
      <c r="A17" s="140" t="s">
        <v>4142</v>
      </c>
      <c r="B17" s="140" t="s">
        <v>4143</v>
      </c>
      <c r="C17" s="140" t="s">
        <v>4161</v>
      </c>
      <c r="D17" s="552">
        <v>4270.893</v>
      </c>
      <c r="E17" s="140">
        <f t="shared" si="0"/>
        <v>4270.893</v>
      </c>
      <c r="F17" s="672"/>
      <c r="G17" s="672"/>
      <c r="H17" s="672"/>
    </row>
    <row r="18" spans="1:8">
      <c r="A18" s="140" t="s">
        <v>4144</v>
      </c>
      <c r="B18" s="140" t="s">
        <v>4145</v>
      </c>
      <c r="C18" s="140" t="s">
        <v>4162</v>
      </c>
      <c r="D18" s="552">
        <v>4887.7314719999995</v>
      </c>
      <c r="E18" s="140">
        <f t="shared" si="0"/>
        <v>4887.7314719999995</v>
      </c>
      <c r="F18" s="672"/>
      <c r="G18" s="672"/>
      <c r="H18" s="672"/>
    </row>
    <row r="19" spans="1:8">
      <c r="A19" s="140" t="s">
        <v>4146</v>
      </c>
      <c r="B19" s="140" t="s">
        <v>4147</v>
      </c>
      <c r="C19" s="140" t="s">
        <v>4163</v>
      </c>
      <c r="D19" s="552">
        <v>6176.26728</v>
      </c>
      <c r="E19" s="140">
        <f t="shared" si="0"/>
        <v>6176.26728</v>
      </c>
      <c r="F19" s="672"/>
      <c r="G19" s="672"/>
      <c r="H19" s="672"/>
    </row>
    <row r="20" spans="1:8">
      <c r="A20" s="140" t="s">
        <v>4148</v>
      </c>
      <c r="B20" s="140" t="s">
        <v>4149</v>
      </c>
      <c r="C20" s="140" t="s">
        <v>4164</v>
      </c>
      <c r="D20" s="552">
        <v>7243.8098879999998</v>
      </c>
      <c r="E20" s="140">
        <f t="shared" si="0"/>
        <v>7243.8098879999998</v>
      </c>
      <c r="F20" s="672"/>
      <c r="G20" s="672"/>
      <c r="H20" s="672"/>
    </row>
    <row r="21" spans="1:8">
      <c r="A21" s="140" t="s">
        <v>4150</v>
      </c>
      <c r="B21" s="140" t="s">
        <v>4151</v>
      </c>
      <c r="C21" s="140" t="s">
        <v>4165</v>
      </c>
      <c r="D21" s="552">
        <v>7924.9099920000008</v>
      </c>
      <c r="E21" s="140">
        <f t="shared" si="0"/>
        <v>7924.9099920000008</v>
      </c>
      <c r="F21" s="672"/>
      <c r="G21" s="672"/>
      <c r="H21" s="672"/>
    </row>
  </sheetData>
  <mergeCells count="1">
    <mergeCell ref="A1:F1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85" zoomScaleNormal="85" workbookViewId="0">
      <selection activeCell="P29" sqref="P29"/>
    </sheetView>
  </sheetViews>
  <sheetFormatPr defaultColWidth="9.28515625" defaultRowHeight="15"/>
  <cols>
    <col min="1" max="1" width="15.5703125" style="408" customWidth="1"/>
    <col min="2" max="2" width="20.28515625" style="408" bestFit="1" customWidth="1"/>
    <col min="3" max="3" width="116.140625" style="408" customWidth="1"/>
    <col min="4" max="4" width="9.28515625" style="408"/>
    <col min="5" max="7" width="11.42578125" style="408" customWidth="1"/>
    <col min="8" max="8" width="15.7109375" style="409" bestFit="1" customWidth="1"/>
    <col min="9" max="9" width="16.140625" style="408" customWidth="1"/>
    <col min="10" max="16384" width="9.28515625" style="408"/>
  </cols>
  <sheetData>
    <row r="1" spans="1:11">
      <c r="A1" s="410"/>
      <c r="B1" s="410"/>
      <c r="C1" s="318"/>
      <c r="D1" s="411"/>
      <c r="E1" s="411"/>
    </row>
    <row r="2" spans="1:11">
      <c r="A2" s="412"/>
      <c r="B2" s="413"/>
      <c r="C2" s="413"/>
      <c r="D2" s="413"/>
      <c r="E2" s="413"/>
      <c r="F2" s="413"/>
      <c r="G2" s="414"/>
      <c r="H2" s="414"/>
    </row>
    <row r="3" spans="1:11" ht="15.75" thickBot="1">
      <c r="A3" s="789" t="s">
        <v>6</v>
      </c>
      <c r="B3" s="790"/>
      <c r="C3" s="413"/>
      <c r="D3" s="413"/>
      <c r="E3" s="413"/>
      <c r="F3" s="413"/>
      <c r="G3" s="414"/>
      <c r="H3" s="414"/>
      <c r="J3" s="425"/>
      <c r="K3" s="425"/>
    </row>
    <row r="4" spans="1:11" ht="21" customHeight="1" thickBot="1">
      <c r="A4" s="1309" t="s">
        <v>5138</v>
      </c>
      <c r="B4" s="1310"/>
      <c r="C4" s="1310"/>
      <c r="D4" s="1310"/>
      <c r="E4" s="1310"/>
      <c r="F4" s="1310"/>
      <c r="G4" s="1310"/>
      <c r="H4" s="1310"/>
      <c r="I4" s="1311"/>
      <c r="J4" s="425"/>
      <c r="K4" s="425"/>
    </row>
    <row r="5" spans="1:11" ht="48" thickBot="1">
      <c r="A5" s="418" t="s">
        <v>16</v>
      </c>
      <c r="B5" s="417" t="s">
        <v>14</v>
      </c>
      <c r="C5" s="415" t="s">
        <v>15</v>
      </c>
      <c r="D5" s="419" t="s">
        <v>88</v>
      </c>
      <c r="E5" s="416" t="s">
        <v>95</v>
      </c>
      <c r="F5" s="416" t="s">
        <v>96</v>
      </c>
      <c r="G5" s="417" t="s">
        <v>300</v>
      </c>
      <c r="H5" s="420" t="s">
        <v>67</v>
      </c>
      <c r="I5" s="421" t="s">
        <v>78</v>
      </c>
      <c r="J5" s="425"/>
      <c r="K5" s="425"/>
    </row>
    <row r="6" spans="1:11" ht="15.75">
      <c r="A6" s="1315"/>
      <c r="B6" s="799" t="s">
        <v>5139</v>
      </c>
      <c r="C6" s="828" t="s">
        <v>5205</v>
      </c>
      <c r="D6" s="824">
        <v>150</v>
      </c>
      <c r="E6" s="422">
        <v>1247</v>
      </c>
      <c r="F6" s="422">
        <v>520</v>
      </c>
      <c r="G6" s="423">
        <v>35</v>
      </c>
      <c r="H6" s="809">
        <v>60353.176508620701</v>
      </c>
      <c r="I6" s="741">
        <f t="shared" ref="I6:I15" si="0">H6-H6*$B$3/100</f>
        <v>60353.176508620701</v>
      </c>
      <c r="J6" s="425"/>
      <c r="K6" s="425"/>
    </row>
    <row r="7" spans="1:11" ht="15.75">
      <c r="A7" s="1316"/>
      <c r="B7" s="800" t="s">
        <v>5140</v>
      </c>
      <c r="C7" s="828" t="s">
        <v>5206</v>
      </c>
      <c r="D7" s="825">
        <v>200</v>
      </c>
      <c r="E7" s="801">
        <v>1238</v>
      </c>
      <c r="F7" s="801">
        <v>580</v>
      </c>
      <c r="G7" s="802">
        <v>38</v>
      </c>
      <c r="H7" s="811">
        <v>67461.543318965501</v>
      </c>
      <c r="I7" s="739">
        <f t="shared" si="0"/>
        <v>67461.543318965501</v>
      </c>
      <c r="J7" s="425"/>
      <c r="K7" s="425"/>
    </row>
    <row r="8" spans="1:11" ht="15.75">
      <c r="A8" s="1316"/>
      <c r="B8" s="800" t="s">
        <v>5141</v>
      </c>
      <c r="C8" s="828" t="s">
        <v>5207</v>
      </c>
      <c r="D8" s="825">
        <v>300</v>
      </c>
      <c r="E8" s="801">
        <v>1461</v>
      </c>
      <c r="F8" s="801">
        <v>650</v>
      </c>
      <c r="G8" s="802">
        <v>49</v>
      </c>
      <c r="H8" s="811">
        <v>104149.888146552</v>
      </c>
      <c r="I8" s="739">
        <f t="shared" si="0"/>
        <v>104149.888146552</v>
      </c>
      <c r="J8" s="425"/>
      <c r="K8" s="425"/>
    </row>
    <row r="9" spans="1:11" ht="16.5" thickBot="1">
      <c r="A9" s="1316"/>
      <c r="B9" s="803" t="s">
        <v>5142</v>
      </c>
      <c r="C9" s="828" t="s">
        <v>5208</v>
      </c>
      <c r="D9" s="826">
        <v>500</v>
      </c>
      <c r="E9" s="804">
        <v>1875</v>
      </c>
      <c r="F9" s="804">
        <v>710</v>
      </c>
      <c r="G9" s="805">
        <v>60</v>
      </c>
      <c r="H9" s="814">
        <v>149437.06379310301</v>
      </c>
      <c r="I9" s="740">
        <f t="shared" si="0"/>
        <v>149437.06379310301</v>
      </c>
      <c r="J9" s="425"/>
      <c r="K9" s="425"/>
    </row>
    <row r="10" spans="1:11" ht="21.75" customHeight="1" thickBot="1">
      <c r="A10" s="1309" t="s">
        <v>412</v>
      </c>
      <c r="B10" s="1310"/>
      <c r="C10" s="1321"/>
      <c r="D10" s="1310"/>
      <c r="E10" s="1310"/>
      <c r="F10" s="1310"/>
      <c r="G10" s="1310"/>
      <c r="H10" s="1310"/>
      <c r="I10" s="1311"/>
      <c r="J10" s="425"/>
      <c r="K10" s="425"/>
    </row>
    <row r="11" spans="1:11" ht="15.75">
      <c r="A11" s="1316"/>
      <c r="B11" s="808">
        <v>326941</v>
      </c>
      <c r="C11" s="828" t="s">
        <v>5209</v>
      </c>
      <c r="D11" s="1322"/>
      <c r="E11" s="1322"/>
      <c r="F11" s="1322"/>
      <c r="G11" s="1323"/>
      <c r="H11" s="809">
        <v>2822.3727272727301</v>
      </c>
      <c r="I11" s="741">
        <f t="shared" si="0"/>
        <v>2822.3727272727301</v>
      </c>
      <c r="J11" s="425"/>
      <c r="K11" s="425"/>
    </row>
    <row r="12" spans="1:11" ht="15.75">
      <c r="A12" s="1316"/>
      <c r="B12" s="810">
        <v>326942</v>
      </c>
      <c r="C12" s="828" t="s">
        <v>5210</v>
      </c>
      <c r="D12" s="1324"/>
      <c r="E12" s="1324"/>
      <c r="F12" s="1324"/>
      <c r="G12" s="1325"/>
      <c r="H12" s="811">
        <v>1519.74545454545</v>
      </c>
      <c r="I12" s="796">
        <f t="shared" si="0"/>
        <v>1519.74545454545</v>
      </c>
      <c r="J12" s="425"/>
      <c r="K12" s="425"/>
    </row>
    <row r="13" spans="1:11" ht="15.75">
      <c r="A13" s="1316"/>
      <c r="B13" s="810">
        <v>326943</v>
      </c>
      <c r="C13" s="828" t="s">
        <v>5211</v>
      </c>
      <c r="D13" s="1324"/>
      <c r="E13" s="1324"/>
      <c r="F13" s="1324"/>
      <c r="G13" s="1325"/>
      <c r="H13" s="811">
        <v>1736.8363636363599</v>
      </c>
      <c r="I13" s="796">
        <f t="shared" si="0"/>
        <v>1736.8363636363599</v>
      </c>
      <c r="J13" s="425"/>
      <c r="K13" s="425"/>
    </row>
    <row r="14" spans="1:11" ht="15.75">
      <c r="A14" s="1316"/>
      <c r="B14" s="812">
        <v>326944</v>
      </c>
      <c r="C14" s="828" t="s">
        <v>5212</v>
      </c>
      <c r="D14" s="1324"/>
      <c r="E14" s="1324"/>
      <c r="F14" s="1324"/>
      <c r="G14" s="1325"/>
      <c r="H14" s="811">
        <v>2865.7909090909102</v>
      </c>
      <c r="I14" s="739">
        <f t="shared" si="0"/>
        <v>2865.7909090909102</v>
      </c>
      <c r="J14" s="425"/>
      <c r="K14" s="425"/>
    </row>
    <row r="15" spans="1:11" ht="16.5" thickBot="1">
      <c r="A15" s="1317"/>
      <c r="B15" s="813">
        <v>326945</v>
      </c>
      <c r="C15" s="828" t="s">
        <v>5213</v>
      </c>
      <c r="D15" s="1326"/>
      <c r="E15" s="1326"/>
      <c r="F15" s="1326"/>
      <c r="G15" s="1327"/>
      <c r="H15" s="814">
        <v>260.536363636364</v>
      </c>
      <c r="I15" s="740">
        <f t="shared" si="0"/>
        <v>260.536363636364</v>
      </c>
      <c r="J15" s="425"/>
      <c r="K15" s="425"/>
    </row>
    <row r="16" spans="1:11" ht="15.75">
      <c r="A16" s="430"/>
      <c r="B16" s="431"/>
      <c r="C16" s="791"/>
      <c r="D16" s="792"/>
      <c r="E16" s="792"/>
      <c r="F16" s="792"/>
      <c r="H16" s="408"/>
      <c r="J16" s="425"/>
      <c r="K16" s="425"/>
    </row>
    <row r="17" spans="1:11">
      <c r="H17" s="408"/>
      <c r="J17" s="425"/>
      <c r="K17" s="425"/>
    </row>
    <row r="18" spans="1:11" ht="15.75" thickBot="1">
      <c r="H18" s="432"/>
      <c r="I18" s="425"/>
      <c r="J18" s="425"/>
      <c r="K18" s="425"/>
    </row>
    <row r="19" spans="1:11" ht="24" customHeight="1">
      <c r="A19" s="1318" t="s">
        <v>5143</v>
      </c>
      <c r="B19" s="1319"/>
      <c r="C19" s="1319"/>
      <c r="D19" s="1319"/>
      <c r="E19" s="1319"/>
      <c r="F19" s="1319"/>
      <c r="G19" s="1319"/>
      <c r="H19" s="1319"/>
      <c r="I19" s="1320"/>
      <c r="J19" s="425"/>
      <c r="K19" s="425"/>
    </row>
    <row r="20" spans="1:11" ht="48" thickBot="1">
      <c r="A20" s="793" t="s">
        <v>16</v>
      </c>
      <c r="B20" s="794" t="s">
        <v>14</v>
      </c>
      <c r="C20" s="823" t="s">
        <v>15</v>
      </c>
      <c r="D20" s="794" t="s">
        <v>88</v>
      </c>
      <c r="E20" s="794" t="s">
        <v>95</v>
      </c>
      <c r="F20" s="794" t="s">
        <v>96</v>
      </c>
      <c r="G20" s="794" t="s">
        <v>300</v>
      </c>
      <c r="H20" s="827" t="s">
        <v>67</v>
      </c>
      <c r="I20" s="795" t="s">
        <v>78</v>
      </c>
      <c r="J20" s="425"/>
      <c r="K20" s="425"/>
    </row>
    <row r="21" spans="1:11" ht="15.75">
      <c r="A21" s="1306"/>
      <c r="B21" s="815" t="s">
        <v>3298</v>
      </c>
      <c r="C21" s="829" t="s">
        <v>5191</v>
      </c>
      <c r="D21" s="422">
        <v>100</v>
      </c>
      <c r="E21" s="422">
        <v>870</v>
      </c>
      <c r="F21" s="422">
        <v>496</v>
      </c>
      <c r="G21" s="422">
        <v>18.5</v>
      </c>
      <c r="H21" s="830">
        <v>78542.504368932045</v>
      </c>
      <c r="I21" s="741">
        <f t="shared" ref="I21:I27" si="1">H21-H21*$B$3/100</f>
        <v>78542.504368932045</v>
      </c>
      <c r="J21" s="425"/>
      <c r="K21" s="425"/>
    </row>
    <row r="22" spans="1:11" ht="15.75">
      <c r="A22" s="1307"/>
      <c r="B22" s="816" t="s">
        <v>3299</v>
      </c>
      <c r="C22" s="829" t="s">
        <v>5192</v>
      </c>
      <c r="D22" s="801">
        <v>150</v>
      </c>
      <c r="E22" s="801">
        <v>1200</v>
      </c>
      <c r="F22" s="801">
        <v>496</v>
      </c>
      <c r="G22" s="801">
        <v>24</v>
      </c>
      <c r="H22" s="830">
        <v>86022.742880258898</v>
      </c>
      <c r="I22" s="739">
        <f t="shared" si="1"/>
        <v>86022.742880258898</v>
      </c>
      <c r="J22" s="425"/>
      <c r="K22" s="425"/>
    </row>
    <row r="23" spans="1:11" ht="16.5" thickBot="1">
      <c r="A23" s="1308"/>
      <c r="B23" s="817" t="s">
        <v>3300</v>
      </c>
      <c r="C23" s="829" t="s">
        <v>5193</v>
      </c>
      <c r="D23" s="804">
        <v>190</v>
      </c>
      <c r="E23" s="804">
        <v>1410</v>
      </c>
      <c r="F23" s="804">
        <v>496</v>
      </c>
      <c r="G23" s="804">
        <v>24</v>
      </c>
      <c r="H23" s="830">
        <v>93098.644174757268</v>
      </c>
      <c r="I23" s="740">
        <f t="shared" si="1"/>
        <v>93098.644174757268</v>
      </c>
      <c r="J23" s="425"/>
      <c r="K23" s="425"/>
    </row>
    <row r="24" spans="1:11" ht="15.75">
      <c r="A24" s="797"/>
      <c r="B24" s="818" t="s">
        <v>3301</v>
      </c>
      <c r="C24" s="829" t="s">
        <v>5194</v>
      </c>
      <c r="D24" s="819">
        <v>80</v>
      </c>
      <c r="E24" s="819">
        <v>691</v>
      </c>
      <c r="F24" s="819">
        <v>496</v>
      </c>
      <c r="G24" s="819">
        <v>18.5</v>
      </c>
      <c r="H24" s="830">
        <v>63986.364563106785</v>
      </c>
      <c r="I24" s="796">
        <f t="shared" si="1"/>
        <v>63986.364563106785</v>
      </c>
      <c r="J24" s="425"/>
      <c r="K24" s="425"/>
    </row>
    <row r="25" spans="1:11" ht="15.75">
      <c r="A25" s="798"/>
      <c r="B25" s="816" t="s">
        <v>3302</v>
      </c>
      <c r="C25" s="829" t="s">
        <v>5195</v>
      </c>
      <c r="D25" s="801">
        <v>100</v>
      </c>
      <c r="E25" s="801">
        <v>851</v>
      </c>
      <c r="F25" s="801">
        <v>496</v>
      </c>
      <c r="G25" s="801">
        <v>18.5</v>
      </c>
      <c r="H25" s="830">
        <v>69141.664077669906</v>
      </c>
      <c r="I25" s="739">
        <f t="shared" si="1"/>
        <v>69141.664077669906</v>
      </c>
      <c r="J25" s="425"/>
      <c r="K25" s="425"/>
    </row>
    <row r="26" spans="1:11" ht="15.75">
      <c r="A26" s="798"/>
      <c r="B26" s="816" t="s">
        <v>3303</v>
      </c>
      <c r="C26" s="829" t="s">
        <v>5196</v>
      </c>
      <c r="D26" s="801">
        <v>150</v>
      </c>
      <c r="E26" s="801">
        <v>1181</v>
      </c>
      <c r="F26" s="801">
        <v>496</v>
      </c>
      <c r="G26" s="801">
        <v>18.5</v>
      </c>
      <c r="H26" s="830">
        <v>76116.481067961155</v>
      </c>
      <c r="I26" s="739">
        <f t="shared" si="1"/>
        <v>76116.481067961155</v>
      </c>
      <c r="J26" s="425"/>
      <c r="K26" s="425"/>
    </row>
    <row r="27" spans="1:11" ht="15.75">
      <c r="A27" s="798"/>
      <c r="B27" s="816" t="s">
        <v>3304</v>
      </c>
      <c r="C27" s="829" t="s">
        <v>5197</v>
      </c>
      <c r="D27" s="801">
        <v>190</v>
      </c>
      <c r="E27" s="801">
        <v>1391</v>
      </c>
      <c r="F27" s="801">
        <v>496</v>
      </c>
      <c r="G27" s="801">
        <v>18.5</v>
      </c>
      <c r="H27" s="830">
        <v>83091.298058252432</v>
      </c>
      <c r="I27" s="739">
        <f t="shared" si="1"/>
        <v>83091.298058252432</v>
      </c>
      <c r="J27" s="425"/>
      <c r="K27" s="425"/>
    </row>
    <row r="28" spans="1:11" ht="15.75" thickBot="1">
      <c r="J28" s="425"/>
      <c r="K28" s="425"/>
    </row>
    <row r="29" spans="1:11" ht="30.75" customHeight="1" thickBot="1">
      <c r="A29" s="1309" t="s">
        <v>5144</v>
      </c>
      <c r="B29" s="1310"/>
      <c r="C29" s="1310"/>
      <c r="D29" s="1310"/>
      <c r="E29" s="1310"/>
      <c r="F29" s="1310"/>
      <c r="G29" s="1310"/>
      <c r="H29" s="1310"/>
      <c r="I29" s="1311"/>
      <c r="J29" s="425"/>
      <c r="K29" s="425"/>
    </row>
    <row r="30" spans="1:11" ht="48" thickBot="1">
      <c r="A30" s="418" t="s">
        <v>16</v>
      </c>
      <c r="B30" s="417" t="s">
        <v>14</v>
      </c>
      <c r="C30" s="415" t="s">
        <v>15</v>
      </c>
      <c r="D30" s="419" t="s">
        <v>88</v>
      </c>
      <c r="E30" s="416" t="s">
        <v>95</v>
      </c>
      <c r="F30" s="416" t="s">
        <v>96</v>
      </c>
      <c r="G30" s="417" t="s">
        <v>300</v>
      </c>
      <c r="H30" s="420" t="s">
        <v>67</v>
      </c>
      <c r="I30" s="421" t="s">
        <v>78</v>
      </c>
      <c r="J30" s="425"/>
      <c r="K30" s="425"/>
    </row>
    <row r="31" spans="1:11" ht="15.75">
      <c r="A31" s="1312"/>
      <c r="B31" s="799" t="s">
        <v>4052</v>
      </c>
      <c r="C31" s="828" t="s">
        <v>5198</v>
      </c>
      <c r="D31" s="824">
        <v>100</v>
      </c>
      <c r="E31" s="422">
        <v>870</v>
      </c>
      <c r="F31" s="422">
        <v>496</v>
      </c>
      <c r="G31" s="423">
        <v>18.5</v>
      </c>
      <c r="H31" s="830">
        <v>67673.281553398061</v>
      </c>
      <c r="I31" s="741">
        <f>H31-H31*$B$3/100</f>
        <v>67673.281553398061</v>
      </c>
      <c r="J31" s="425"/>
      <c r="K31" s="425"/>
    </row>
    <row r="32" spans="1:11" ht="15.75">
      <c r="A32" s="1313"/>
      <c r="B32" s="800" t="s">
        <v>4053</v>
      </c>
      <c r="C32" s="828" t="s">
        <v>5199</v>
      </c>
      <c r="D32" s="825">
        <v>150</v>
      </c>
      <c r="E32" s="801">
        <v>1200</v>
      </c>
      <c r="F32" s="801">
        <v>496</v>
      </c>
      <c r="G32" s="802">
        <v>24</v>
      </c>
      <c r="H32" s="830">
        <v>75972.834951456316</v>
      </c>
      <c r="I32" s="739">
        <f t="shared" ref="I32:I37" si="2">H32-H32*$B$3/100</f>
        <v>75972.834951456316</v>
      </c>
      <c r="J32" s="425"/>
      <c r="K32" s="425"/>
    </row>
    <row r="33" spans="1:11" ht="16.5" thickBot="1">
      <c r="A33" s="1314"/>
      <c r="B33" s="803" t="s">
        <v>4054</v>
      </c>
      <c r="C33" s="828" t="s">
        <v>5200</v>
      </c>
      <c r="D33" s="826">
        <v>190</v>
      </c>
      <c r="E33" s="804">
        <v>1410</v>
      </c>
      <c r="F33" s="804">
        <v>496</v>
      </c>
      <c r="G33" s="805">
        <v>24</v>
      </c>
      <c r="H33" s="830">
        <v>79164.970873786413</v>
      </c>
      <c r="I33" s="740">
        <f t="shared" si="2"/>
        <v>79164.970873786413</v>
      </c>
      <c r="J33" s="425"/>
      <c r="K33" s="425"/>
    </row>
    <row r="34" spans="1:11" ht="15.75">
      <c r="A34" s="1315"/>
      <c r="B34" s="799" t="s">
        <v>4055</v>
      </c>
      <c r="C34" s="828" t="s">
        <v>5201</v>
      </c>
      <c r="D34" s="824">
        <v>80</v>
      </c>
      <c r="E34" s="422">
        <v>691</v>
      </c>
      <c r="F34" s="422">
        <v>496</v>
      </c>
      <c r="G34" s="423">
        <v>18.5</v>
      </c>
      <c r="H34" s="830">
        <v>51819.006472491907</v>
      </c>
      <c r="I34" s="741">
        <f t="shared" si="2"/>
        <v>51819.006472491907</v>
      </c>
      <c r="J34" s="425"/>
      <c r="K34" s="425"/>
    </row>
    <row r="35" spans="1:11" ht="15.75">
      <c r="A35" s="1316"/>
      <c r="B35" s="800" t="s">
        <v>4056</v>
      </c>
      <c r="C35" s="828" t="s">
        <v>5202</v>
      </c>
      <c r="D35" s="825">
        <v>100</v>
      </c>
      <c r="E35" s="801">
        <v>851</v>
      </c>
      <c r="F35" s="801">
        <v>496</v>
      </c>
      <c r="G35" s="802">
        <v>18.5</v>
      </c>
      <c r="H35" s="830">
        <v>57458.446601941745</v>
      </c>
      <c r="I35" s="739">
        <f t="shared" si="2"/>
        <v>57458.446601941745</v>
      </c>
      <c r="J35" s="425"/>
      <c r="K35" s="425"/>
    </row>
    <row r="36" spans="1:11" ht="15.75">
      <c r="A36" s="1316"/>
      <c r="B36" s="800" t="s">
        <v>4057</v>
      </c>
      <c r="C36" s="828" t="s">
        <v>5203</v>
      </c>
      <c r="D36" s="825">
        <v>150</v>
      </c>
      <c r="E36" s="801">
        <v>1181</v>
      </c>
      <c r="F36" s="801">
        <v>496</v>
      </c>
      <c r="G36" s="802">
        <v>18.5</v>
      </c>
      <c r="H36" s="830">
        <v>65225.977346278305</v>
      </c>
      <c r="I36" s="739">
        <f t="shared" si="2"/>
        <v>65225.977346278305</v>
      </c>
      <c r="J36" s="425"/>
      <c r="K36" s="425"/>
    </row>
    <row r="37" spans="1:11" ht="16.5" thickBot="1">
      <c r="A37" s="1317"/>
      <c r="B37" s="803" t="s">
        <v>4058</v>
      </c>
      <c r="C37" s="828" t="s">
        <v>5204</v>
      </c>
      <c r="D37" s="826">
        <v>190</v>
      </c>
      <c r="E37" s="804">
        <v>1391</v>
      </c>
      <c r="F37" s="804">
        <v>496</v>
      </c>
      <c r="G37" s="805">
        <v>18.5</v>
      </c>
      <c r="H37" s="830">
        <v>72142.271844660194</v>
      </c>
      <c r="I37" s="740">
        <f t="shared" si="2"/>
        <v>72142.271844660194</v>
      </c>
      <c r="J37" s="425"/>
      <c r="K37" s="425"/>
    </row>
    <row r="38" spans="1:11" ht="15.75" thickBot="1">
      <c r="H38" s="806"/>
      <c r="I38" s="807"/>
      <c r="J38" s="425"/>
      <c r="K38" s="425"/>
    </row>
    <row r="39" spans="1:11" ht="16.5" thickBot="1">
      <c r="A39" s="1304" t="s">
        <v>5726</v>
      </c>
      <c r="B39" s="1305"/>
      <c r="C39" s="1305"/>
      <c r="D39" s="1305"/>
      <c r="E39" s="1305"/>
      <c r="F39" s="1305"/>
      <c r="G39" s="1305"/>
      <c r="H39" s="1305"/>
      <c r="I39" s="1305"/>
      <c r="J39" s="1077"/>
      <c r="K39" s="1074"/>
    </row>
    <row r="40" spans="1:11" ht="45">
      <c r="A40" s="831" t="s">
        <v>16</v>
      </c>
      <c r="B40" s="1069" t="s">
        <v>14</v>
      </c>
      <c r="C40" s="1069" t="s">
        <v>15</v>
      </c>
      <c r="D40" s="1298" t="s">
        <v>4542</v>
      </c>
      <c r="E40" s="1299"/>
      <c r="F40" s="1299"/>
      <c r="G40" s="1300"/>
      <c r="H40" s="887" t="s">
        <v>67</v>
      </c>
      <c r="I40" s="1075" t="s">
        <v>78</v>
      </c>
      <c r="J40" s="807"/>
      <c r="K40" s="1074"/>
    </row>
    <row r="41" spans="1:11">
      <c r="A41" s="1070"/>
      <c r="B41" s="1071">
        <v>6104550267</v>
      </c>
      <c r="C41" s="1072" t="s">
        <v>5189</v>
      </c>
      <c r="D41" s="1301" t="s">
        <v>5136</v>
      </c>
      <c r="E41" s="1302"/>
      <c r="F41" s="1302"/>
      <c r="G41" s="1303"/>
      <c r="H41" s="1073">
        <v>20615.636363636364</v>
      </c>
      <c r="I41" s="1076">
        <f t="shared" ref="I41:I44" si="3">H41-H41*$B$3/100</f>
        <v>20615.636363636364</v>
      </c>
      <c r="J41" s="807"/>
      <c r="K41" s="1074"/>
    </row>
    <row r="42" spans="1:11">
      <c r="A42" s="1070"/>
      <c r="B42" s="1071">
        <v>6104550318</v>
      </c>
      <c r="C42" s="1072" t="s">
        <v>5190</v>
      </c>
      <c r="D42" s="1301" t="s">
        <v>5186</v>
      </c>
      <c r="E42" s="1302"/>
      <c r="F42" s="1302"/>
      <c r="G42" s="1303"/>
      <c r="H42" s="1073">
        <v>24553.454545454544</v>
      </c>
      <c r="I42" s="1076">
        <f t="shared" si="3"/>
        <v>24553.454545454544</v>
      </c>
      <c r="J42" s="807"/>
      <c r="K42" s="1074"/>
    </row>
    <row r="43" spans="1:11">
      <c r="A43" s="1070"/>
      <c r="B43" s="1071" t="s">
        <v>5425</v>
      </c>
      <c r="C43" s="1072" t="s">
        <v>5428</v>
      </c>
      <c r="D43" s="1301" t="s">
        <v>5427</v>
      </c>
      <c r="E43" s="1302"/>
      <c r="F43" s="1302"/>
      <c r="G43" s="1303"/>
      <c r="H43" s="1073">
        <v>2154.5454545454545</v>
      </c>
      <c r="I43" s="1076">
        <f t="shared" si="3"/>
        <v>2154.5454545454545</v>
      </c>
      <c r="J43" s="807"/>
      <c r="K43" s="1074"/>
    </row>
    <row r="44" spans="1:11">
      <c r="A44" s="1070"/>
      <c r="B44" s="1071" t="s">
        <v>5426</v>
      </c>
      <c r="C44" s="1072" t="s">
        <v>5429</v>
      </c>
      <c r="D44" s="1301" t="s">
        <v>5427</v>
      </c>
      <c r="E44" s="1302"/>
      <c r="F44" s="1302"/>
      <c r="G44" s="1303"/>
      <c r="H44" s="1073">
        <v>5.48</v>
      </c>
      <c r="I44" s="1076">
        <f t="shared" si="3"/>
        <v>5.48</v>
      </c>
      <c r="J44" s="807"/>
      <c r="K44" s="1074"/>
    </row>
    <row r="45" spans="1:11">
      <c r="J45" s="1074"/>
      <c r="K45" s="1074"/>
    </row>
    <row r="46" spans="1:11">
      <c r="J46" s="1074"/>
      <c r="K46" s="1074"/>
    </row>
  </sheetData>
  <mergeCells count="16">
    <mergeCell ref="A19:I19"/>
    <mergeCell ref="A4:I4"/>
    <mergeCell ref="A6:A9"/>
    <mergeCell ref="A10:I10"/>
    <mergeCell ref="A11:A15"/>
    <mergeCell ref="D11:G15"/>
    <mergeCell ref="A39:I39"/>
    <mergeCell ref="A21:A23"/>
    <mergeCell ref="A29:I29"/>
    <mergeCell ref="A31:A33"/>
    <mergeCell ref="A34:A37"/>
    <mergeCell ref="D40:G40"/>
    <mergeCell ref="D41:G41"/>
    <mergeCell ref="D42:G42"/>
    <mergeCell ref="D43:G43"/>
    <mergeCell ref="D44:G44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/>
  <dimension ref="A1:L26"/>
  <sheetViews>
    <sheetView workbookViewId="0">
      <selection activeCell="I2" sqref="I2"/>
    </sheetView>
  </sheetViews>
  <sheetFormatPr defaultRowHeight="15"/>
  <cols>
    <col min="1" max="1" width="16.42578125" bestFit="1" customWidth="1"/>
    <col min="2" max="2" width="59.42578125" customWidth="1"/>
    <col min="3" max="3" width="9.5703125" customWidth="1"/>
    <col min="4" max="4" width="10.140625" customWidth="1"/>
    <col min="6" max="6" width="10.7109375" customWidth="1"/>
    <col min="8" max="8" width="12.28515625" customWidth="1"/>
  </cols>
  <sheetData>
    <row r="1" spans="1:12" ht="23.25">
      <c r="A1" s="1328" t="s">
        <v>244</v>
      </c>
      <c r="B1" s="1328"/>
      <c r="C1" s="1328"/>
      <c r="D1" s="1328"/>
      <c r="E1" s="1328"/>
      <c r="F1" s="1328"/>
      <c r="G1" s="1328"/>
      <c r="H1" s="1328"/>
    </row>
    <row r="2" spans="1:12" s="66" customFormat="1" ht="24" customHeight="1"/>
    <row r="3" spans="1:12" s="66" customFormat="1" ht="16.5" customHeight="1"/>
    <row r="4" spans="1:12" s="66" customFormat="1" ht="14.25" customHeight="1">
      <c r="A4" s="2" t="s">
        <v>6</v>
      </c>
      <c r="B4" s="3">
        <v>0</v>
      </c>
    </row>
    <row r="5" spans="1:12">
      <c r="A5" s="33"/>
      <c r="B5" s="65"/>
      <c r="C5" s="65"/>
      <c r="D5" s="65"/>
      <c r="E5" s="65"/>
      <c r="F5" s="65"/>
      <c r="G5" s="65"/>
    </row>
    <row r="6" spans="1:12">
      <c r="A6" s="33"/>
      <c r="B6" s="65"/>
      <c r="C6" s="65"/>
      <c r="D6" s="65"/>
      <c r="E6" s="65"/>
      <c r="F6" s="65"/>
      <c r="G6" s="65"/>
    </row>
    <row r="7" spans="1:12" ht="60">
      <c r="A7" s="67" t="s">
        <v>20</v>
      </c>
      <c r="B7" s="67" t="s">
        <v>4</v>
      </c>
      <c r="C7" s="67" t="s">
        <v>245</v>
      </c>
      <c r="D7" s="67" t="s">
        <v>209</v>
      </c>
      <c r="E7" s="67" t="s">
        <v>246</v>
      </c>
      <c r="F7" s="67" t="s">
        <v>243</v>
      </c>
      <c r="G7" s="67" t="s">
        <v>247</v>
      </c>
      <c r="H7" s="67" t="s">
        <v>38</v>
      </c>
    </row>
    <row r="8" spans="1:12" ht="60" customHeight="1">
      <c r="A8" s="158" t="s">
        <v>248</v>
      </c>
      <c r="B8" s="158" t="s">
        <v>249</v>
      </c>
      <c r="C8" s="297">
        <v>3</v>
      </c>
      <c r="D8" s="297">
        <v>25</v>
      </c>
      <c r="E8" s="297">
        <v>1.2</v>
      </c>
      <c r="F8" s="297">
        <v>30</v>
      </c>
      <c r="G8" s="17">
        <v>97.27</v>
      </c>
      <c r="H8" s="25">
        <f>G8-G8*B4/100</f>
        <v>97.27</v>
      </c>
      <c r="J8" s="36"/>
      <c r="K8" s="36"/>
      <c r="L8" s="9"/>
    </row>
    <row r="9" spans="1:12">
      <c r="A9" s="66"/>
      <c r="B9" s="66"/>
      <c r="C9" s="66"/>
      <c r="D9" s="66"/>
      <c r="E9" s="66"/>
      <c r="F9" s="66"/>
      <c r="G9" s="66"/>
    </row>
    <row r="10" spans="1:12" ht="23.25">
      <c r="A10" s="1329" t="s">
        <v>5430</v>
      </c>
      <c r="B10" s="1329"/>
      <c r="C10" s="1329"/>
      <c r="D10" s="1329"/>
      <c r="E10" s="1329"/>
      <c r="F10" s="1329"/>
      <c r="G10" s="1329"/>
      <c r="H10" s="123"/>
    </row>
    <row r="11" spans="1:12" ht="75">
      <c r="A11" s="67" t="s">
        <v>20</v>
      </c>
      <c r="B11" s="67" t="s">
        <v>4</v>
      </c>
      <c r="C11" s="67" t="s">
        <v>245</v>
      </c>
      <c r="D11" s="67" t="s">
        <v>209</v>
      </c>
      <c r="E11" s="67" t="s">
        <v>273</v>
      </c>
      <c r="F11" s="67" t="s">
        <v>5437</v>
      </c>
      <c r="G11" s="67" t="s">
        <v>5438</v>
      </c>
      <c r="H11" s="123"/>
    </row>
    <row r="12" spans="1:12">
      <c r="A12" s="888" t="s">
        <v>5431</v>
      </c>
      <c r="B12" s="890" t="s">
        <v>5439</v>
      </c>
      <c r="C12" s="1330">
        <v>6</v>
      </c>
      <c r="D12" s="1330">
        <v>2</v>
      </c>
      <c r="E12" s="888">
        <v>184</v>
      </c>
      <c r="F12" s="889">
        <v>27.586206896551726</v>
      </c>
      <c r="G12" s="889">
        <f t="shared" ref="G12:G17" si="0">F12-F12*$B$4/100</f>
        <v>27.586206896551726</v>
      </c>
      <c r="H12" s="123"/>
    </row>
    <row r="13" spans="1:12">
      <c r="A13" s="888" t="s">
        <v>5432</v>
      </c>
      <c r="B13" s="890" t="s">
        <v>5440</v>
      </c>
      <c r="C13" s="1092"/>
      <c r="D13" s="1092"/>
      <c r="E13" s="888">
        <v>160</v>
      </c>
      <c r="F13" s="889">
        <v>29.31034482758621</v>
      </c>
      <c r="G13" s="889">
        <f t="shared" si="0"/>
        <v>29.31034482758621</v>
      </c>
      <c r="H13" s="123"/>
    </row>
    <row r="14" spans="1:12">
      <c r="A14" s="888" t="s">
        <v>5433</v>
      </c>
      <c r="B14" s="890" t="s">
        <v>5441</v>
      </c>
      <c r="C14" s="1092"/>
      <c r="D14" s="1092"/>
      <c r="E14" s="888">
        <v>120</v>
      </c>
      <c r="F14" s="889">
        <v>36.206896551724142</v>
      </c>
      <c r="G14" s="889">
        <f t="shared" si="0"/>
        <v>36.206896551724142</v>
      </c>
      <c r="H14" s="123"/>
    </row>
    <row r="15" spans="1:12">
      <c r="A15" s="888" t="s">
        <v>5434</v>
      </c>
      <c r="B15" s="890" t="s">
        <v>5442</v>
      </c>
      <c r="C15" s="1092"/>
      <c r="D15" s="1092"/>
      <c r="E15" s="888">
        <v>184</v>
      </c>
      <c r="F15" s="889">
        <v>27.586206896551726</v>
      </c>
      <c r="G15" s="889">
        <f t="shared" si="0"/>
        <v>27.586206896551726</v>
      </c>
      <c r="H15" s="123"/>
    </row>
    <row r="16" spans="1:12">
      <c r="A16" s="888" t="s">
        <v>5435</v>
      </c>
      <c r="B16" s="890" t="s">
        <v>5444</v>
      </c>
      <c r="C16" s="1092"/>
      <c r="D16" s="1092"/>
      <c r="E16" s="888">
        <v>160</v>
      </c>
      <c r="F16" s="889">
        <v>29.31034482758621</v>
      </c>
      <c r="G16" s="889">
        <f t="shared" si="0"/>
        <v>29.31034482758621</v>
      </c>
      <c r="H16" s="123"/>
    </row>
    <row r="17" spans="1:8">
      <c r="A17" s="888" t="s">
        <v>5436</v>
      </c>
      <c r="B17" s="890" t="s">
        <v>5443</v>
      </c>
      <c r="C17" s="1331"/>
      <c r="D17" s="1331"/>
      <c r="E17" s="888">
        <v>120</v>
      </c>
      <c r="F17" s="889">
        <v>36.206896551724142</v>
      </c>
      <c r="G17" s="889">
        <f t="shared" si="0"/>
        <v>36.206896551724142</v>
      </c>
      <c r="H17" s="123"/>
    </row>
    <row r="18" spans="1:8" s="672" customFormat="1">
      <c r="A18" s="1058"/>
      <c r="B18" s="1064"/>
      <c r="C18" s="151"/>
      <c r="D18" s="151"/>
      <c r="E18" s="1058"/>
      <c r="F18" s="1065"/>
      <c r="G18" s="1065"/>
      <c r="H18" s="123"/>
    </row>
    <row r="19" spans="1:8" ht="23.25">
      <c r="A19" s="1332" t="s">
        <v>5260</v>
      </c>
      <c r="B19" s="1332"/>
      <c r="C19" s="1332"/>
      <c r="D19" s="1332"/>
      <c r="E19" s="1332"/>
      <c r="F19" s="1332"/>
      <c r="G19" s="1332"/>
      <c r="H19" s="1332"/>
    </row>
    <row r="20" spans="1:8" ht="60">
      <c r="A20" s="41" t="s">
        <v>20</v>
      </c>
      <c r="B20" s="41" t="s">
        <v>4</v>
      </c>
      <c r="C20" s="41" t="s">
        <v>18</v>
      </c>
      <c r="D20" s="41" t="s">
        <v>125</v>
      </c>
      <c r="E20" s="41" t="s">
        <v>19</v>
      </c>
      <c r="F20" s="41" t="s">
        <v>273</v>
      </c>
      <c r="G20" s="41" t="s">
        <v>5723</v>
      </c>
      <c r="H20" s="41" t="s">
        <v>5724</v>
      </c>
    </row>
    <row r="21" spans="1:8">
      <c r="A21" s="1068" t="s">
        <v>5721</v>
      </c>
      <c r="B21" s="1067" t="s">
        <v>5722</v>
      </c>
      <c r="C21" s="1066">
        <v>47</v>
      </c>
      <c r="D21" s="1066">
        <v>1200</v>
      </c>
      <c r="E21" s="1066">
        <v>600</v>
      </c>
      <c r="F21" s="1066">
        <v>16</v>
      </c>
      <c r="G21" s="17">
        <v>715</v>
      </c>
      <c r="H21" s="25">
        <f>G21-G21*B4/100</f>
        <v>715</v>
      </c>
    </row>
    <row r="26" spans="1:8">
      <c r="E26" s="138"/>
    </row>
  </sheetData>
  <customSheetViews>
    <customSheetView guid="{76FA2CE7-179E-4731-B7AE-63C5E5E79002}">
      <selection activeCell="Q51" sqref="Q51"/>
      <pageMargins left="0.7" right="0.7" top="0.75" bottom="0.75" header="0.3" footer="0.3"/>
    </customSheetView>
    <customSheetView guid="{24F900A2-7147-4318-9E77-2B71404314A7}">
      <selection activeCell="B15" sqref="B15"/>
      <pageMargins left="0.7" right="0.7" top="0.75" bottom="0.75" header="0.3" footer="0.3"/>
    </customSheetView>
    <customSheetView guid="{A02336A9-D2FB-4D03-950A-00B6EBD6A28C}">
      <selection activeCell="B15" sqref="B15"/>
      <pageMargins left="0.7" right="0.7" top="0.75" bottom="0.75" header="0.3" footer="0.3"/>
    </customSheetView>
    <customSheetView guid="{3E3E5346-F5D1-49F5-AB0E-78170B65853C}">
      <selection activeCell="B15" sqref="B15"/>
      <pageMargins left="0.7" right="0.7" top="0.75" bottom="0.75" header="0.3" footer="0.3"/>
    </customSheetView>
    <customSheetView guid="{D7CF3121-CFC0-4E70-8DCD-811E30042E24}">
      <selection activeCell="B15" sqref="B15"/>
      <pageMargins left="0.7" right="0.7" top="0.75" bottom="0.75" header="0.3" footer="0.3"/>
    </customSheetView>
    <customSheetView guid="{A76FD505-AF56-4CD8-967A-59C705AF567C}">
      <selection activeCell="B15" sqref="B15"/>
      <pageMargins left="0.7" right="0.7" top="0.75" bottom="0.75" header="0.3" footer="0.3"/>
    </customSheetView>
    <customSheetView guid="{C23E91BF-4A86-4D00-A577-1A263DDCB8BC}">
      <selection activeCell="B15" sqref="B15"/>
      <pageMargins left="0.7" right="0.7" top="0.75" bottom="0.75" header="0.3" footer="0.3"/>
    </customSheetView>
    <customSheetView guid="{94E74550-0B2B-4B3C-8E97-CCCC46023914}">
      <selection activeCell="B15" sqref="B15"/>
      <pageMargins left="0.7" right="0.7" top="0.75" bottom="0.75" header="0.3" footer="0.3"/>
    </customSheetView>
  </customSheetViews>
  <mergeCells count="5">
    <mergeCell ref="A1:H1"/>
    <mergeCell ref="A10:G10"/>
    <mergeCell ref="C12:C17"/>
    <mergeCell ref="D12:D17"/>
    <mergeCell ref="A19:H19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/>
  <dimension ref="A1:I34"/>
  <sheetViews>
    <sheetView workbookViewId="0">
      <selection activeCell="H303" sqref="H303"/>
    </sheetView>
  </sheetViews>
  <sheetFormatPr defaultRowHeight="15"/>
  <cols>
    <col min="1" max="1" width="10.7109375" customWidth="1"/>
    <col min="2" max="2" width="16.28515625" bestFit="1" customWidth="1"/>
    <col min="3" max="3" width="46.7109375" style="37" customWidth="1"/>
    <col min="4" max="4" width="10.28515625" bestFit="1" customWidth="1"/>
    <col min="7" max="7" width="9.140625" style="58"/>
  </cols>
  <sheetData>
    <row r="1" spans="1:9">
      <c r="A1" s="1093" t="s">
        <v>414</v>
      </c>
      <c r="B1" s="1094"/>
      <c r="C1" s="1094"/>
      <c r="D1" s="1094"/>
      <c r="E1" s="1094"/>
      <c r="F1" s="1094"/>
    </row>
    <row r="3" spans="1:9">
      <c r="A3" s="108" t="s">
        <v>6</v>
      </c>
      <c r="B3" s="109">
        <v>0</v>
      </c>
    </row>
    <row r="4" spans="1:9" ht="56.25">
      <c r="A4" s="429" t="s">
        <v>16</v>
      </c>
      <c r="B4" s="429" t="s">
        <v>20</v>
      </c>
      <c r="C4" s="429" t="s">
        <v>17</v>
      </c>
      <c r="D4" s="429" t="s">
        <v>21</v>
      </c>
      <c r="E4" s="429" t="s">
        <v>73</v>
      </c>
      <c r="F4" s="429" t="s">
        <v>78</v>
      </c>
    </row>
    <row r="5" spans="1:9">
      <c r="A5" s="1333"/>
      <c r="B5" s="98" t="s">
        <v>415</v>
      </c>
      <c r="C5" s="1334" t="s">
        <v>429</v>
      </c>
      <c r="D5" s="99" t="s">
        <v>425</v>
      </c>
      <c r="E5" s="743">
        <v>1214.3712</v>
      </c>
      <c r="F5" s="97">
        <f>E5-E5*$B$3/100</f>
        <v>1214.3712</v>
      </c>
      <c r="I5" s="58"/>
    </row>
    <row r="6" spans="1:9">
      <c r="A6" s="1333"/>
      <c r="B6" s="98" t="s">
        <v>416</v>
      </c>
      <c r="C6" s="1334"/>
      <c r="D6" s="99" t="s">
        <v>426</v>
      </c>
      <c r="E6" s="743">
        <v>2134.8906000000002</v>
      </c>
      <c r="F6" s="97">
        <f t="shared" ref="F6:F14" si="0">E6-E6*$B$3/100</f>
        <v>2134.8906000000002</v>
      </c>
      <c r="H6" s="672"/>
      <c r="I6" s="58"/>
    </row>
    <row r="7" spans="1:9">
      <c r="A7" s="1333"/>
      <c r="B7" s="98" t="s">
        <v>417</v>
      </c>
      <c r="C7" s="1334"/>
      <c r="D7" s="99" t="s">
        <v>427</v>
      </c>
      <c r="E7" s="743">
        <v>3466.2048</v>
      </c>
      <c r="F7" s="97">
        <f t="shared" si="0"/>
        <v>3466.2048</v>
      </c>
      <c r="H7" s="672"/>
      <c r="I7" s="58"/>
    </row>
    <row r="8" spans="1:9">
      <c r="A8" s="1333"/>
      <c r="B8" s="98" t="s">
        <v>418</v>
      </c>
      <c r="C8" s="1334" t="s">
        <v>430</v>
      </c>
      <c r="D8" s="99" t="s">
        <v>425</v>
      </c>
      <c r="E8" s="743">
        <v>1481.2338</v>
      </c>
      <c r="F8" s="97">
        <f t="shared" si="0"/>
        <v>1481.2338</v>
      </c>
      <c r="H8" s="672"/>
      <c r="I8" s="58"/>
    </row>
    <row r="9" spans="1:9">
      <c r="A9" s="1333"/>
      <c r="B9" s="98" t="s">
        <v>419</v>
      </c>
      <c r="C9" s="1334"/>
      <c r="D9" s="99" t="s">
        <v>428</v>
      </c>
      <c r="E9" s="743">
        <v>1898.0159999999998</v>
      </c>
      <c r="F9" s="97">
        <f t="shared" si="0"/>
        <v>1898.0159999999998</v>
      </c>
      <c r="H9" s="672"/>
      <c r="I9" s="58"/>
    </row>
    <row r="10" spans="1:9">
      <c r="A10" s="1333"/>
      <c r="B10" s="98" t="s">
        <v>420</v>
      </c>
      <c r="C10" s="1334"/>
      <c r="D10" s="99" t="s">
        <v>426</v>
      </c>
      <c r="E10" s="743">
        <v>2488.7082</v>
      </c>
      <c r="F10" s="97">
        <f t="shared" si="0"/>
        <v>2488.7082</v>
      </c>
      <c r="H10" s="672"/>
      <c r="I10" s="58"/>
    </row>
    <row r="11" spans="1:9">
      <c r="A11" s="1333"/>
      <c r="B11" s="98" t="s">
        <v>421</v>
      </c>
      <c r="C11" s="1334"/>
      <c r="D11" s="99" t="s">
        <v>427</v>
      </c>
      <c r="E11" s="743">
        <v>3894.9821999999999</v>
      </c>
      <c r="F11" s="97">
        <f t="shared" si="0"/>
        <v>3894.9821999999999</v>
      </c>
      <c r="H11" s="672"/>
      <c r="I11" s="58"/>
    </row>
    <row r="12" spans="1:9">
      <c r="A12" s="1333"/>
      <c r="B12" s="98" t="s">
        <v>422</v>
      </c>
      <c r="C12" s="1334" t="s">
        <v>431</v>
      </c>
      <c r="D12" s="95">
        <v>20</v>
      </c>
      <c r="E12" s="743">
        <v>1274.337</v>
      </c>
      <c r="F12" s="97">
        <f t="shared" si="0"/>
        <v>1274.337</v>
      </c>
      <c r="H12" s="672"/>
      <c r="I12" s="58"/>
    </row>
    <row r="13" spans="1:9">
      <c r="A13" s="1333"/>
      <c r="B13" s="98" t="s">
        <v>423</v>
      </c>
      <c r="C13" s="1334"/>
      <c r="D13" s="95">
        <v>25</v>
      </c>
      <c r="E13" s="743">
        <v>1544.1984</v>
      </c>
      <c r="F13" s="97">
        <f t="shared" si="0"/>
        <v>1544.1984</v>
      </c>
      <c r="H13" s="672"/>
      <c r="I13" s="58"/>
    </row>
    <row r="14" spans="1:9">
      <c r="A14" s="1333"/>
      <c r="B14" s="98" t="s">
        <v>424</v>
      </c>
      <c r="C14" s="1334"/>
      <c r="D14" s="95">
        <v>32</v>
      </c>
      <c r="E14" s="743">
        <v>1951.9944</v>
      </c>
      <c r="F14" s="97">
        <f t="shared" si="0"/>
        <v>1951.9944</v>
      </c>
      <c r="H14" s="672"/>
      <c r="I14" s="58"/>
    </row>
    <row r="34" spans="4:4">
      <c r="D34" s="139"/>
    </row>
  </sheetData>
  <mergeCells count="7">
    <mergeCell ref="A1:F1"/>
    <mergeCell ref="A5:A7"/>
    <mergeCell ref="A8:A11"/>
    <mergeCell ref="A12:A14"/>
    <mergeCell ref="C5:C7"/>
    <mergeCell ref="C8:C11"/>
    <mergeCell ref="C12:C14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="85" zoomScaleNormal="85" workbookViewId="0">
      <selection activeCell="H303" sqref="H303"/>
    </sheetView>
  </sheetViews>
  <sheetFormatPr defaultColWidth="9.140625" defaultRowHeight="18.75"/>
  <cols>
    <col min="1" max="1" width="8.85546875" style="853" customWidth="1"/>
    <col min="2" max="2" width="50.85546875" style="26" customWidth="1"/>
    <col min="3" max="3" width="24.42578125" style="218" bestFit="1" customWidth="1"/>
    <col min="4" max="4" width="131.7109375" style="219" customWidth="1"/>
    <col min="5" max="5" width="30.7109375" style="26" customWidth="1"/>
    <col min="6" max="6" width="20.28515625" style="26" customWidth="1"/>
    <col min="7" max="7" width="13.5703125" style="219" customWidth="1"/>
    <col min="8" max="8" width="21.5703125" style="219" customWidth="1"/>
    <col min="9" max="16384" width="9.140625" style="26"/>
  </cols>
  <sheetData>
    <row r="2" spans="1:8" ht="32.25" customHeight="1">
      <c r="B2" s="1335" t="s">
        <v>5244</v>
      </c>
      <c r="C2" s="1335"/>
      <c r="D2" s="1335"/>
      <c r="E2" s="1335"/>
    </row>
    <row r="3" spans="1:8">
      <c r="B3" s="24"/>
      <c r="C3" s="855"/>
      <c r="D3" s="24"/>
      <c r="E3" s="24"/>
    </row>
    <row r="4" spans="1:8" ht="125.25" customHeight="1">
      <c r="B4" s="1337" t="s">
        <v>5245</v>
      </c>
      <c r="C4" s="1337"/>
      <c r="D4" s="1337"/>
      <c r="E4" s="1337"/>
    </row>
    <row r="5" spans="1:8" ht="24" customHeight="1">
      <c r="B5" s="856"/>
      <c r="C5" s="856"/>
      <c r="D5" s="856"/>
      <c r="E5" s="856"/>
    </row>
    <row r="6" spans="1:8" ht="48.2" customHeight="1">
      <c r="A6" s="51"/>
      <c r="B6" s="440" t="s">
        <v>93</v>
      </c>
      <c r="C6" s="441" t="s">
        <v>3157</v>
      </c>
      <c r="D6" s="442" t="s">
        <v>4</v>
      </c>
      <c r="E6" s="440" t="s">
        <v>3158</v>
      </c>
    </row>
    <row r="7" spans="1:8" ht="23.25" customHeight="1">
      <c r="B7" s="1336" t="s">
        <v>3159</v>
      </c>
      <c r="C7" s="1336"/>
      <c r="D7" s="1336"/>
      <c r="E7" s="854"/>
    </row>
    <row r="8" spans="1:8" ht="90" customHeight="1">
      <c r="B8" s="571"/>
      <c r="C8" s="565" t="s">
        <v>5246</v>
      </c>
      <c r="D8" s="566" t="s">
        <v>5258</v>
      </c>
      <c r="E8" s="788">
        <v>2770</v>
      </c>
      <c r="H8" s="742"/>
    </row>
    <row r="9" spans="1:8" ht="90" customHeight="1">
      <c r="A9" s="51"/>
      <c r="B9" s="571"/>
      <c r="C9" s="565" t="s">
        <v>5247</v>
      </c>
      <c r="D9" s="566" t="s">
        <v>5259</v>
      </c>
      <c r="E9" s="788">
        <v>3260</v>
      </c>
      <c r="H9" s="742"/>
    </row>
    <row r="10" spans="1:8" ht="90" customHeight="1">
      <c r="A10" s="51"/>
      <c r="B10" s="571"/>
      <c r="C10" s="565" t="s">
        <v>5248</v>
      </c>
      <c r="D10" s="566" t="s">
        <v>5249</v>
      </c>
      <c r="E10" s="788">
        <v>1735</v>
      </c>
      <c r="H10" s="742"/>
    </row>
    <row r="11" spans="1:8" ht="90" customHeight="1">
      <c r="A11" s="51"/>
      <c r="B11" s="571"/>
      <c r="C11" s="565" t="s">
        <v>5250</v>
      </c>
      <c r="D11" s="566" t="s">
        <v>5251</v>
      </c>
      <c r="E11" s="788">
        <v>1072</v>
      </c>
      <c r="H11" s="742"/>
    </row>
    <row r="12" spans="1:8" ht="90" customHeight="1">
      <c r="A12" s="51"/>
      <c r="B12" s="571"/>
      <c r="C12" s="565" t="s">
        <v>5252</v>
      </c>
      <c r="D12" s="566" t="s">
        <v>5253</v>
      </c>
      <c r="E12" s="788">
        <v>743</v>
      </c>
      <c r="H12" s="742"/>
    </row>
    <row r="13" spans="1:8" ht="90" customHeight="1">
      <c r="A13" s="51"/>
      <c r="B13" s="571"/>
      <c r="C13" s="565" t="s">
        <v>5254</v>
      </c>
      <c r="D13" s="566" t="s">
        <v>5255</v>
      </c>
      <c r="E13" s="788">
        <v>1463</v>
      </c>
      <c r="H13" s="742"/>
    </row>
    <row r="14" spans="1:8" ht="90" customHeight="1">
      <c r="A14" s="51"/>
      <c r="B14" s="571"/>
      <c r="C14" s="565" t="s">
        <v>5256</v>
      </c>
      <c r="D14" s="566" t="s">
        <v>5257</v>
      </c>
      <c r="E14" s="788">
        <v>1391</v>
      </c>
      <c r="H14" s="742"/>
    </row>
  </sheetData>
  <mergeCells count="3">
    <mergeCell ref="B2:E2"/>
    <mergeCell ref="B7:D7"/>
    <mergeCell ref="B4:E4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/>
  <dimension ref="A2:H120"/>
  <sheetViews>
    <sheetView zoomScale="55" zoomScaleNormal="55" workbookViewId="0">
      <pane ySplit="6" topLeftCell="A7" activePane="bottomLeft" state="frozen"/>
      <selection activeCell="H303" sqref="H303"/>
      <selection pane="bottomLeft" activeCell="E41" sqref="E41"/>
    </sheetView>
  </sheetViews>
  <sheetFormatPr defaultColWidth="9.140625" defaultRowHeight="18.75"/>
  <cols>
    <col min="1" max="1" width="8.85546875" style="217" customWidth="1"/>
    <col min="2" max="2" width="50.85546875" style="26" customWidth="1"/>
    <col min="3" max="3" width="24.42578125" style="218" bestFit="1" customWidth="1"/>
    <col min="4" max="4" width="131.7109375" style="219" customWidth="1"/>
    <col min="5" max="5" width="30.7109375" style="26" customWidth="1"/>
    <col min="6" max="6" width="20.28515625" style="26" customWidth="1"/>
    <col min="7" max="7" width="13.5703125" style="219" customWidth="1"/>
    <col min="8" max="8" width="21.5703125" style="219" customWidth="1"/>
    <col min="9" max="16384" width="9.140625" style="26"/>
  </cols>
  <sheetData>
    <row r="2" spans="1:5" ht="32.25" customHeight="1">
      <c r="B2" s="1335" t="s">
        <v>5631</v>
      </c>
      <c r="C2" s="1335"/>
      <c r="D2" s="1335"/>
      <c r="E2" s="1335"/>
    </row>
    <row r="3" spans="1:5">
      <c r="D3" s="26"/>
    </row>
    <row r="5" spans="1:5" ht="23.25">
      <c r="C5" s="220"/>
      <c r="D5" s="220"/>
    </row>
    <row r="6" spans="1:5" ht="48.2" customHeight="1">
      <c r="A6" s="51"/>
      <c r="B6" s="440" t="s">
        <v>93</v>
      </c>
      <c r="C6" s="441" t="s">
        <v>3157</v>
      </c>
      <c r="D6" s="442" t="s">
        <v>4</v>
      </c>
      <c r="E6" s="440" t="s">
        <v>3158</v>
      </c>
    </row>
    <row r="7" spans="1:5" ht="23.25" customHeight="1">
      <c r="B7" s="1336" t="s">
        <v>3159</v>
      </c>
      <c r="C7" s="1336"/>
      <c r="D7" s="1336"/>
      <c r="E7" s="450"/>
    </row>
    <row r="8" spans="1:5" ht="103.5" customHeight="1">
      <c r="A8" s="933"/>
      <c r="B8" s="934"/>
      <c r="C8" s="935" t="s">
        <v>5613</v>
      </c>
      <c r="D8" s="935" t="s">
        <v>5614</v>
      </c>
      <c r="E8" s="1050">
        <v>3170.2884999999997</v>
      </c>
    </row>
    <row r="9" spans="1:5" ht="103.5" customHeight="1">
      <c r="A9" s="933"/>
      <c r="B9" s="934"/>
      <c r="C9" s="935" t="s">
        <v>5615</v>
      </c>
      <c r="D9" s="935" t="s">
        <v>5616</v>
      </c>
      <c r="E9" s="1050">
        <v>3180.64</v>
      </c>
    </row>
    <row r="10" spans="1:5" ht="103.5" customHeight="1">
      <c r="A10" s="933"/>
      <c r="B10" s="934"/>
      <c r="C10" s="935" t="s">
        <v>5617</v>
      </c>
      <c r="D10" s="935" t="s">
        <v>5618</v>
      </c>
      <c r="E10" s="1050">
        <v>3731.69</v>
      </c>
    </row>
    <row r="11" spans="1:5" ht="40.5" customHeight="1">
      <c r="A11" s="51"/>
      <c r="B11" s="936"/>
      <c r="C11" s="565" t="s">
        <v>5619</v>
      </c>
      <c r="D11" s="566" t="s">
        <v>5620</v>
      </c>
      <c r="E11" s="1051">
        <v>1653.15</v>
      </c>
    </row>
    <row r="12" spans="1:5" ht="84.75" customHeight="1">
      <c r="A12" s="51"/>
      <c r="B12" s="936"/>
      <c r="C12" s="565" t="s">
        <v>5621</v>
      </c>
      <c r="D12" s="566" t="s">
        <v>5622</v>
      </c>
      <c r="E12" s="1051">
        <v>2098.11</v>
      </c>
    </row>
    <row r="13" spans="1:5" ht="84.75" customHeight="1">
      <c r="A13" s="51"/>
      <c r="B13" s="936"/>
      <c r="C13" s="565" t="s">
        <v>5623</v>
      </c>
      <c r="D13" s="566" t="s">
        <v>5624</v>
      </c>
      <c r="E13" s="1051">
        <v>1728.34</v>
      </c>
    </row>
    <row r="14" spans="1:5" ht="155.25" customHeight="1">
      <c r="A14" s="51"/>
      <c r="B14" s="936"/>
      <c r="C14" s="565" t="s">
        <v>5625</v>
      </c>
      <c r="D14" s="566" t="s">
        <v>5626</v>
      </c>
      <c r="E14" s="1051">
        <v>4478.4399999999996</v>
      </c>
    </row>
    <row r="15" spans="1:5" ht="98.25" customHeight="1">
      <c r="A15" s="51"/>
      <c r="B15" s="936"/>
      <c r="C15" s="565" t="s">
        <v>5627</v>
      </c>
      <c r="D15" s="566" t="s">
        <v>5628</v>
      </c>
      <c r="E15" s="1051">
        <v>1870.48</v>
      </c>
    </row>
    <row r="16" spans="1:5" ht="98.25" customHeight="1">
      <c r="A16" s="51"/>
      <c r="B16" s="936"/>
      <c r="C16" s="565" t="s">
        <v>5629</v>
      </c>
      <c r="D16" s="566" t="s">
        <v>5630</v>
      </c>
      <c r="E16" s="1051">
        <v>1242.18</v>
      </c>
    </row>
    <row r="17" spans="1:5" ht="39.200000000000003" customHeight="1">
      <c r="A17" s="51"/>
      <c r="B17" s="446"/>
      <c r="C17" s="444" t="s">
        <v>3160</v>
      </c>
      <c r="D17" s="445" t="s">
        <v>3161</v>
      </c>
      <c r="E17" s="788">
        <v>5586.6705600000005</v>
      </c>
    </row>
    <row r="18" spans="1:5" ht="39.200000000000003" customHeight="1">
      <c r="A18" s="51"/>
      <c r="B18" s="446"/>
      <c r="C18" s="444" t="s">
        <v>3162</v>
      </c>
      <c r="D18" s="445" t="s">
        <v>3163</v>
      </c>
      <c r="E18" s="788">
        <v>4001.5252800000003</v>
      </c>
    </row>
    <row r="19" spans="1:5" ht="39.200000000000003" customHeight="1">
      <c r="A19" s="51"/>
      <c r="B19" s="446"/>
      <c r="C19" s="444" t="s">
        <v>3164</v>
      </c>
      <c r="D19" s="445" t="s">
        <v>3165</v>
      </c>
      <c r="E19" s="788">
        <v>1986.2643600000001</v>
      </c>
    </row>
    <row r="20" spans="1:5" ht="39.200000000000003" customHeight="1">
      <c r="A20" s="51"/>
      <c r="B20" s="446"/>
      <c r="C20" s="444" t="s">
        <v>3166</v>
      </c>
      <c r="D20" s="445" t="s">
        <v>3167</v>
      </c>
      <c r="E20" s="788">
        <v>1227.5210400000001</v>
      </c>
    </row>
    <row r="21" spans="1:5" ht="39.200000000000003" customHeight="1">
      <c r="A21" s="51"/>
      <c r="B21" s="446"/>
      <c r="C21" s="444" t="s">
        <v>3168</v>
      </c>
      <c r="D21" s="445" t="s">
        <v>3169</v>
      </c>
      <c r="E21" s="788">
        <v>852.98214000000007</v>
      </c>
    </row>
    <row r="22" spans="1:5" ht="142.5" customHeight="1">
      <c r="A22" s="51"/>
      <c r="B22" s="443"/>
      <c r="C22" s="444" t="s">
        <v>3170</v>
      </c>
      <c r="D22" s="445" t="s">
        <v>3171</v>
      </c>
      <c r="E22" s="788">
        <v>1026.9614999999999</v>
      </c>
    </row>
    <row r="23" spans="1:5" ht="142.5" customHeight="1">
      <c r="A23" s="51"/>
      <c r="B23" s="443"/>
      <c r="C23" s="444" t="s">
        <v>3172</v>
      </c>
      <c r="D23" s="445" t="s">
        <v>3173</v>
      </c>
      <c r="E23" s="788">
        <v>4477.5521399999998</v>
      </c>
    </row>
    <row r="24" spans="1:5" ht="98.45" customHeight="1">
      <c r="A24" s="51"/>
      <c r="B24" s="443"/>
      <c r="C24" s="444" t="s">
        <v>3174</v>
      </c>
      <c r="D24" s="445" t="s">
        <v>3175</v>
      </c>
      <c r="E24" s="788">
        <v>343.12596000000002</v>
      </c>
    </row>
    <row r="25" spans="1:5" ht="142.5" customHeight="1">
      <c r="A25" s="51"/>
      <c r="B25" s="447"/>
      <c r="C25" s="444" t="s">
        <v>3176</v>
      </c>
      <c r="D25" s="445" t="s">
        <v>3177</v>
      </c>
      <c r="E25" s="788">
        <v>1727.7117000000001</v>
      </c>
    </row>
    <row r="26" spans="1:5" ht="142.5" customHeight="1">
      <c r="A26" s="51"/>
      <c r="B26" s="443"/>
      <c r="C26" s="444" t="s">
        <v>3178</v>
      </c>
      <c r="D26" s="445" t="s">
        <v>3179</v>
      </c>
      <c r="E26" s="788">
        <v>2097.4178400000001</v>
      </c>
    </row>
    <row r="27" spans="1:5" ht="142.5" customHeight="1">
      <c r="A27" s="51"/>
      <c r="B27" s="443"/>
      <c r="C27" s="448" t="s">
        <v>4096</v>
      </c>
      <c r="D27" s="445" t="s">
        <v>3180</v>
      </c>
      <c r="E27" s="788">
        <v>1652.8039200000001</v>
      </c>
    </row>
    <row r="28" spans="1:5" ht="142.5" customHeight="1">
      <c r="A28" s="51"/>
      <c r="B28" s="443"/>
      <c r="C28" s="444" t="s">
        <v>3181</v>
      </c>
      <c r="D28" s="445" t="s">
        <v>3182</v>
      </c>
      <c r="E28" s="788">
        <v>1865.4453600000002</v>
      </c>
    </row>
    <row r="29" spans="1:5" ht="142.5" customHeight="1">
      <c r="A29" s="51"/>
      <c r="B29" s="443"/>
      <c r="C29" s="444" t="s">
        <v>3183</v>
      </c>
      <c r="D29" s="445" t="s">
        <v>3184</v>
      </c>
      <c r="E29" s="788">
        <v>1870.2781200000002</v>
      </c>
    </row>
    <row r="30" spans="1:5" ht="142.5" customHeight="1">
      <c r="A30" s="51"/>
      <c r="B30" s="447"/>
      <c r="C30" s="444" t="s">
        <v>3185</v>
      </c>
      <c r="D30" s="445" t="s">
        <v>3186</v>
      </c>
      <c r="E30" s="788">
        <v>1860.6126000000002</v>
      </c>
    </row>
    <row r="31" spans="1:5" ht="142.5" customHeight="1">
      <c r="A31" s="51"/>
      <c r="B31" s="443"/>
      <c r="C31" s="444" t="s">
        <v>3187</v>
      </c>
      <c r="D31" s="445" t="s">
        <v>3188</v>
      </c>
      <c r="E31" s="788">
        <v>1674.55134</v>
      </c>
    </row>
    <row r="32" spans="1:5" ht="142.5" customHeight="1">
      <c r="A32" s="51"/>
      <c r="B32" s="443"/>
      <c r="C32" s="444" t="s">
        <v>3189</v>
      </c>
      <c r="D32" s="445" t="s">
        <v>3190</v>
      </c>
      <c r="E32" s="788">
        <v>1592.3944199999999</v>
      </c>
    </row>
    <row r="33" spans="1:5" ht="142.5" customHeight="1">
      <c r="A33" s="51"/>
      <c r="B33" s="446"/>
      <c r="C33" s="444" t="s">
        <v>3191</v>
      </c>
      <c r="D33" s="445" t="s">
        <v>3192</v>
      </c>
      <c r="E33" s="788">
        <v>1232.3538000000001</v>
      </c>
    </row>
    <row r="34" spans="1:5" ht="142.5" customHeight="1">
      <c r="A34" s="51"/>
      <c r="B34" s="446"/>
      <c r="C34" s="444" t="s">
        <v>3193</v>
      </c>
      <c r="D34" s="445" t="s">
        <v>3194</v>
      </c>
      <c r="E34" s="788">
        <v>1242.0193200000001</v>
      </c>
    </row>
    <row r="35" spans="1:5" ht="46.5" customHeight="1">
      <c r="A35" s="51"/>
      <c r="B35" s="446"/>
      <c r="C35" s="444" t="s">
        <v>3195</v>
      </c>
      <c r="D35" s="445" t="s">
        <v>3196</v>
      </c>
      <c r="E35" s="788">
        <v>137.73366000000001</v>
      </c>
    </row>
    <row r="36" spans="1:5" ht="46.5" customHeight="1">
      <c r="A36" s="51"/>
      <c r="B36" s="446"/>
      <c r="C36" s="444" t="s">
        <v>3197</v>
      </c>
      <c r="D36" s="445" t="s">
        <v>3198</v>
      </c>
      <c r="E36" s="788">
        <v>309.29664000000002</v>
      </c>
    </row>
    <row r="37" spans="1:5" ht="96" customHeight="1">
      <c r="A37" s="51"/>
      <c r="B37" s="443"/>
      <c r="C37" s="444" t="s">
        <v>3199</v>
      </c>
      <c r="D37" s="445" t="s">
        <v>3200</v>
      </c>
      <c r="E37" s="788">
        <v>480.85962000000001</v>
      </c>
    </row>
    <row r="38" spans="1:5" ht="89.45" customHeight="1">
      <c r="A38" s="51"/>
      <c r="B38" s="449"/>
      <c r="C38" s="444" t="s">
        <v>3201</v>
      </c>
      <c r="D38" s="445" t="s">
        <v>3202</v>
      </c>
      <c r="E38" s="788">
        <v>222.30696</v>
      </c>
    </row>
    <row r="39" spans="1:5" ht="94.7" customHeight="1">
      <c r="A39" s="51"/>
      <c r="B39" s="449"/>
      <c r="C39" s="444" t="s">
        <v>3203</v>
      </c>
      <c r="D39" s="445" t="s">
        <v>3204</v>
      </c>
      <c r="E39" s="788">
        <v>299.63112000000001</v>
      </c>
    </row>
    <row r="40" spans="1:5" ht="78" customHeight="1">
      <c r="A40" s="51"/>
      <c r="B40" s="449"/>
      <c r="C40" s="444" t="s">
        <v>3205</v>
      </c>
      <c r="D40" s="445" t="s">
        <v>3206</v>
      </c>
      <c r="E40" s="788">
        <v>161.89746</v>
      </c>
    </row>
    <row r="41" spans="1:5" ht="94.5" customHeight="1">
      <c r="A41" s="51"/>
      <c r="B41" s="556"/>
      <c r="C41" s="557" t="s">
        <v>4514</v>
      </c>
      <c r="D41" s="558" t="s">
        <v>4515</v>
      </c>
      <c r="E41" s="788">
        <v>167.0454</v>
      </c>
    </row>
    <row r="42" spans="1:5" ht="23.25" customHeight="1">
      <c r="A42" s="51"/>
      <c r="B42" s="1338" t="s">
        <v>3207</v>
      </c>
      <c r="C42" s="1339"/>
      <c r="D42" s="1340"/>
      <c r="E42" s="451"/>
    </row>
    <row r="43" spans="1:5" ht="39.200000000000003" customHeight="1">
      <c r="B43" s="1341"/>
      <c r="C43" s="444" t="s">
        <v>3208</v>
      </c>
      <c r="D43" s="445" t="s">
        <v>3209</v>
      </c>
      <c r="E43" s="788">
        <v>2882.7413399999996</v>
      </c>
    </row>
    <row r="44" spans="1:5" ht="39.200000000000003" customHeight="1">
      <c r="A44" s="51"/>
      <c r="B44" s="1342"/>
      <c r="C44" s="444" t="s">
        <v>3210</v>
      </c>
      <c r="D44" s="445" t="s">
        <v>3211</v>
      </c>
      <c r="E44" s="788">
        <v>2128.8307800000002</v>
      </c>
    </row>
    <row r="45" spans="1:5" ht="39.200000000000003" customHeight="1">
      <c r="A45" s="51"/>
      <c r="B45" s="1342"/>
      <c r="C45" s="444" t="s">
        <v>3212</v>
      </c>
      <c r="D45" s="445" t="s">
        <v>3213</v>
      </c>
      <c r="E45" s="788">
        <v>1297.5960599999999</v>
      </c>
    </row>
    <row r="46" spans="1:5" ht="39.200000000000003" customHeight="1">
      <c r="A46" s="51"/>
      <c r="B46" s="1342"/>
      <c r="C46" s="444" t="s">
        <v>3214</v>
      </c>
      <c r="D46" s="445" t="s">
        <v>3215</v>
      </c>
      <c r="E46" s="788">
        <v>823.98558000000003</v>
      </c>
    </row>
    <row r="47" spans="1:5" ht="39.200000000000003" customHeight="1">
      <c r="A47" s="51"/>
      <c r="B47" s="1343"/>
      <c r="C47" s="444" t="s">
        <v>3216</v>
      </c>
      <c r="D47" s="445" t="s">
        <v>3217</v>
      </c>
      <c r="E47" s="788">
        <v>565.43292000000008</v>
      </c>
    </row>
    <row r="48" spans="1:5" ht="81" customHeight="1">
      <c r="A48" s="51"/>
      <c r="B48" s="443"/>
      <c r="C48" s="444" t="s">
        <v>3218</v>
      </c>
      <c r="D48" s="445" t="s">
        <v>3219</v>
      </c>
      <c r="E48" s="788">
        <v>328.62768</v>
      </c>
    </row>
    <row r="49" spans="1:5" ht="111.2" customHeight="1">
      <c r="A49" s="51"/>
      <c r="B49" s="443"/>
      <c r="C49" s="444" t="s">
        <v>3220</v>
      </c>
      <c r="D49" s="445" t="s">
        <v>3221</v>
      </c>
      <c r="E49" s="788">
        <v>944.80457999999999</v>
      </c>
    </row>
    <row r="50" spans="1:5" ht="142.5" customHeight="1">
      <c r="A50" s="51"/>
      <c r="B50" s="443"/>
      <c r="C50" s="444" t="s">
        <v>3222</v>
      </c>
      <c r="D50" s="445" t="s">
        <v>3223</v>
      </c>
      <c r="E50" s="788">
        <v>3008.3930999999998</v>
      </c>
    </row>
    <row r="51" spans="1:5" ht="94.7" customHeight="1">
      <c r="A51" s="51"/>
      <c r="B51" s="443"/>
      <c r="C51" s="444" t="s">
        <v>3224</v>
      </c>
      <c r="D51" s="445" t="s">
        <v>3225</v>
      </c>
      <c r="E51" s="788">
        <v>758.74332000000004</v>
      </c>
    </row>
    <row r="52" spans="1:5" ht="72" customHeight="1">
      <c r="A52" s="51"/>
      <c r="B52" s="443"/>
      <c r="C52" s="444" t="s">
        <v>3226</v>
      </c>
      <c r="D52" s="445" t="s">
        <v>3227</v>
      </c>
      <c r="E52" s="788">
        <v>393.86994000000004</v>
      </c>
    </row>
    <row r="53" spans="1:5" ht="108.75" customHeight="1">
      <c r="A53" s="51"/>
      <c r="B53" s="443"/>
      <c r="C53" s="444" t="s">
        <v>3228</v>
      </c>
      <c r="D53" s="445" t="s">
        <v>3229</v>
      </c>
      <c r="E53" s="788">
        <v>944.80457999999999</v>
      </c>
    </row>
    <row r="54" spans="1:5" ht="108.75" customHeight="1">
      <c r="A54" s="51"/>
      <c r="B54" s="667"/>
      <c r="C54" s="669" t="s">
        <v>5095</v>
      </c>
      <c r="D54" s="670" t="s">
        <v>5094</v>
      </c>
      <c r="E54" s="788">
        <v>944.80457999999999</v>
      </c>
    </row>
    <row r="55" spans="1:5" ht="117" customHeight="1">
      <c r="A55" s="51"/>
      <c r="B55" s="443"/>
      <c r="C55" s="444" t="s">
        <v>3230</v>
      </c>
      <c r="D55" s="445" t="s">
        <v>3231</v>
      </c>
      <c r="E55" s="788">
        <v>947.22095999999999</v>
      </c>
    </row>
    <row r="56" spans="1:5" ht="117" customHeight="1">
      <c r="A56" s="51"/>
      <c r="B56" s="822"/>
      <c r="C56" s="565" t="s">
        <v>5187</v>
      </c>
      <c r="D56" s="566" t="s">
        <v>5188</v>
      </c>
      <c r="E56" s="788">
        <v>947.21889999999996</v>
      </c>
    </row>
    <row r="57" spans="1:5" ht="142.5" customHeight="1">
      <c r="A57" s="51"/>
      <c r="B57" s="447"/>
      <c r="C57" s="444" t="s">
        <v>3232</v>
      </c>
      <c r="D57" s="445" t="s">
        <v>3233</v>
      </c>
      <c r="E57" s="788">
        <v>2534.78262</v>
      </c>
    </row>
    <row r="58" spans="1:5" ht="142.5" customHeight="1">
      <c r="A58" s="51"/>
      <c r="B58" s="443"/>
      <c r="C58" s="444" t="s">
        <v>3234</v>
      </c>
      <c r="D58" s="445" t="s">
        <v>3235</v>
      </c>
      <c r="E58" s="788">
        <v>2587.9429799999998</v>
      </c>
    </row>
    <row r="59" spans="1:5" ht="142.5" customHeight="1">
      <c r="A59" s="51"/>
      <c r="B59" s="443"/>
      <c r="C59" s="444" t="s">
        <v>3236</v>
      </c>
      <c r="D59" s="445" t="s">
        <v>3237</v>
      </c>
      <c r="E59" s="788">
        <v>2716.0111200000001</v>
      </c>
    </row>
    <row r="60" spans="1:5" ht="142.5" customHeight="1">
      <c r="A60" s="51"/>
      <c r="B60" s="443"/>
      <c r="C60" s="444" t="s">
        <v>3238</v>
      </c>
      <c r="D60" s="445" t="s">
        <v>3239</v>
      </c>
      <c r="E60" s="788">
        <v>2694.2637</v>
      </c>
    </row>
    <row r="61" spans="1:5" ht="142.5" customHeight="1">
      <c r="A61" s="51"/>
      <c r="B61" s="443"/>
      <c r="C61" s="444" t="s">
        <v>3240</v>
      </c>
      <c r="D61" s="445" t="s">
        <v>3241</v>
      </c>
      <c r="E61" s="788">
        <v>2133.66354</v>
      </c>
    </row>
    <row r="62" spans="1:5" ht="75.2" customHeight="1">
      <c r="A62" s="51"/>
      <c r="B62" s="443"/>
      <c r="C62" s="444" t="s">
        <v>3242</v>
      </c>
      <c r="D62" s="445" t="s">
        <v>3243</v>
      </c>
      <c r="E62" s="788">
        <v>157.06470000000002</v>
      </c>
    </row>
    <row r="63" spans="1:5" ht="98.45" customHeight="1">
      <c r="A63" s="51"/>
      <c r="B63" s="443"/>
      <c r="C63" s="444" t="s">
        <v>3244</v>
      </c>
      <c r="D63" s="445" t="s">
        <v>3245</v>
      </c>
      <c r="E63" s="788">
        <v>135.31728000000001</v>
      </c>
    </row>
    <row r="64" spans="1:5" ht="102.75" customHeight="1">
      <c r="A64" s="51"/>
      <c r="B64" s="443"/>
      <c r="C64" s="444" t="s">
        <v>3246</v>
      </c>
      <c r="D64" s="445" t="s">
        <v>3247</v>
      </c>
      <c r="E64" s="788">
        <v>149.81556</v>
      </c>
    </row>
    <row r="65" spans="1:5" ht="75.75" customHeight="1">
      <c r="A65" s="51"/>
      <c r="B65" s="443"/>
      <c r="C65" s="444" t="s">
        <v>3248</v>
      </c>
      <c r="D65" s="445" t="s">
        <v>3249</v>
      </c>
      <c r="E65" s="788">
        <v>193.31040000000002</v>
      </c>
    </row>
    <row r="66" spans="1:5" ht="83.25" customHeight="1">
      <c r="A66" s="51"/>
      <c r="B66" s="443"/>
      <c r="C66" s="444" t="s">
        <v>3250</v>
      </c>
      <c r="D66" s="445" t="s">
        <v>3251</v>
      </c>
      <c r="E66" s="788">
        <v>244.05438000000001</v>
      </c>
    </row>
    <row r="67" spans="1:5" ht="87.75" customHeight="1">
      <c r="A67" s="51"/>
      <c r="B67" s="571"/>
      <c r="C67" s="565" t="s">
        <v>3252</v>
      </c>
      <c r="D67" s="566" t="s">
        <v>3253</v>
      </c>
      <c r="E67" s="788">
        <v>809.4873</v>
      </c>
    </row>
    <row r="68" spans="1:5" ht="87.75" customHeight="1">
      <c r="A68" s="51"/>
      <c r="B68" s="572"/>
      <c r="C68" s="573" t="s">
        <v>4544</v>
      </c>
      <c r="D68" s="574" t="s">
        <v>4545</v>
      </c>
      <c r="E68" s="788">
        <v>2151.1034999999997</v>
      </c>
    </row>
    <row r="69" spans="1:5" ht="87.75" customHeight="1">
      <c r="A69" s="51"/>
      <c r="B69" s="572"/>
      <c r="C69" s="573" t="s">
        <v>4546</v>
      </c>
      <c r="D69" s="574" t="s">
        <v>4547</v>
      </c>
      <c r="E69" s="788">
        <v>2040.7904999999998</v>
      </c>
    </row>
    <row r="70" spans="1:5" ht="87.75" customHeight="1">
      <c r="A70" s="51"/>
      <c r="B70" s="572"/>
      <c r="C70" s="573" t="s">
        <v>4548</v>
      </c>
      <c r="D70" s="574" t="s">
        <v>4549</v>
      </c>
      <c r="E70" s="788">
        <v>2040.7904999999998</v>
      </c>
    </row>
    <row r="71" spans="1:5" ht="28.5" customHeight="1">
      <c r="A71" s="51"/>
      <c r="B71" s="1338" t="s">
        <v>3254</v>
      </c>
      <c r="C71" s="1339"/>
      <c r="D71" s="1340"/>
      <c r="E71" s="451"/>
    </row>
    <row r="72" spans="1:5" ht="142.5" customHeight="1">
      <c r="B72" s="443"/>
      <c r="C72" s="444" t="s">
        <v>3255</v>
      </c>
      <c r="D72" s="445" t="s">
        <v>3256</v>
      </c>
      <c r="E72" s="788">
        <v>5187.9678599999997</v>
      </c>
    </row>
    <row r="73" spans="1:5" ht="114" customHeight="1">
      <c r="A73" s="51"/>
      <c r="B73" s="443"/>
      <c r="C73" s="444" t="s">
        <v>3257</v>
      </c>
      <c r="D73" s="445" t="s">
        <v>3258</v>
      </c>
      <c r="E73" s="788">
        <v>1853.36346</v>
      </c>
    </row>
    <row r="74" spans="1:5" ht="109.5" customHeight="1">
      <c r="A74" s="51"/>
      <c r="B74" s="443"/>
      <c r="C74" s="444" t="s">
        <v>3259</v>
      </c>
      <c r="D74" s="445" t="s">
        <v>3260</v>
      </c>
      <c r="E74" s="788">
        <v>2039.42472</v>
      </c>
    </row>
    <row r="75" spans="1:5" ht="48.75" customHeight="1">
      <c r="A75" s="51"/>
      <c r="B75" s="1341"/>
      <c r="C75" s="444" t="s">
        <v>3261</v>
      </c>
      <c r="D75" s="445" t="s">
        <v>3262</v>
      </c>
      <c r="E75" s="788">
        <v>1756.7082599999999</v>
      </c>
    </row>
    <row r="76" spans="1:5" ht="48.75" customHeight="1">
      <c r="A76" s="51"/>
      <c r="B76" s="1342"/>
      <c r="C76" s="444" t="s">
        <v>3263</v>
      </c>
      <c r="D76" s="445" t="s">
        <v>3264</v>
      </c>
      <c r="E76" s="788">
        <v>2711.1783599999999</v>
      </c>
    </row>
    <row r="77" spans="1:5" ht="48.75" customHeight="1">
      <c r="A77" s="51"/>
      <c r="B77" s="1343"/>
      <c r="C77" s="444" t="s">
        <v>3265</v>
      </c>
      <c r="D77" s="445" t="s">
        <v>3266</v>
      </c>
      <c r="E77" s="788">
        <v>4303.5727799999995</v>
      </c>
    </row>
    <row r="78" spans="1:5" ht="114.75" customHeight="1">
      <c r="A78" s="51"/>
      <c r="B78" s="575"/>
      <c r="C78" s="573" t="s">
        <v>4550</v>
      </c>
      <c r="D78" s="574" t="s">
        <v>4551</v>
      </c>
      <c r="E78" s="788">
        <v>9235.4043600000005</v>
      </c>
    </row>
    <row r="79" spans="1:5" ht="98.25" customHeight="1">
      <c r="A79" s="51"/>
      <c r="B79" s="575"/>
      <c r="C79" s="573" t="s">
        <v>4552</v>
      </c>
      <c r="D79" s="574" t="s">
        <v>4553</v>
      </c>
      <c r="E79" s="788">
        <v>6570.2422800000004</v>
      </c>
    </row>
    <row r="80" spans="1:5" ht="27" customHeight="1">
      <c r="A80" s="51"/>
      <c r="B80" s="1338" t="s">
        <v>3267</v>
      </c>
      <c r="C80" s="1339"/>
      <c r="D80" s="1340"/>
      <c r="E80" s="451"/>
    </row>
    <row r="81" spans="1:5" ht="43.5" customHeight="1">
      <c r="A81" s="51"/>
      <c r="B81" s="1341"/>
      <c r="C81" s="444" t="s">
        <v>3268</v>
      </c>
      <c r="D81" s="445" t="s">
        <v>3269</v>
      </c>
      <c r="E81" s="788">
        <v>981.05028000000004</v>
      </c>
    </row>
    <row r="82" spans="1:5" ht="43.5" customHeight="1">
      <c r="A82" s="51"/>
      <c r="B82" s="1342"/>
      <c r="C82" s="444" t="s">
        <v>3270</v>
      </c>
      <c r="D82" s="445" t="s">
        <v>3271</v>
      </c>
      <c r="E82" s="788">
        <v>1585.1452800000002</v>
      </c>
    </row>
    <row r="83" spans="1:5" ht="43.5" customHeight="1">
      <c r="A83" s="51"/>
      <c r="B83" s="1342"/>
      <c r="C83" s="444" t="s">
        <v>3272</v>
      </c>
      <c r="D83" s="445" t="s">
        <v>3273</v>
      </c>
      <c r="E83" s="788">
        <v>2520.2843400000002</v>
      </c>
    </row>
    <row r="84" spans="1:5" ht="43.5" customHeight="1">
      <c r="A84" s="51"/>
      <c r="B84" s="1343"/>
      <c r="C84" s="444" t="s">
        <v>3274</v>
      </c>
      <c r="D84" s="445" t="s">
        <v>3275</v>
      </c>
      <c r="E84" s="788">
        <v>4900.4186399999999</v>
      </c>
    </row>
    <row r="85" spans="1:5" ht="114" customHeight="1">
      <c r="A85" s="51"/>
      <c r="B85" s="443"/>
      <c r="C85" s="444" t="s">
        <v>3276</v>
      </c>
      <c r="D85" s="445" t="s">
        <v>3277</v>
      </c>
      <c r="E85" s="788">
        <v>1275.8486400000002</v>
      </c>
    </row>
    <row r="86" spans="1:5" ht="114" customHeight="1">
      <c r="A86" s="51"/>
      <c r="B86" s="443"/>
      <c r="C86" s="444" t="s">
        <v>3278</v>
      </c>
      <c r="D86" s="445" t="s">
        <v>3279</v>
      </c>
      <c r="E86" s="788">
        <v>1275.8486400000002</v>
      </c>
    </row>
    <row r="87" spans="1:5" ht="78" customHeight="1">
      <c r="A87" s="51"/>
      <c r="B87" s="443"/>
      <c r="C87" s="444" t="s">
        <v>3280</v>
      </c>
      <c r="D87" s="445" t="s">
        <v>3281</v>
      </c>
      <c r="E87" s="788">
        <v>381.78804000000002</v>
      </c>
    </row>
    <row r="88" spans="1:5" ht="105.75" customHeight="1">
      <c r="A88" s="51"/>
      <c r="B88" s="443"/>
      <c r="C88" s="444" t="s">
        <v>3282</v>
      </c>
      <c r="D88" s="445" t="s">
        <v>3283</v>
      </c>
      <c r="E88" s="788">
        <v>5156.5549199999996</v>
      </c>
    </row>
    <row r="89" spans="1:5" ht="105.75" customHeight="1">
      <c r="A89" s="51"/>
      <c r="B89" s="572"/>
      <c r="C89" s="573" t="s">
        <v>4554</v>
      </c>
      <c r="D89" s="574" t="s">
        <v>4555</v>
      </c>
      <c r="E89" s="788">
        <v>6424.6291199999996</v>
      </c>
    </row>
    <row r="90" spans="1:5" ht="27" customHeight="1">
      <c r="A90" s="51"/>
      <c r="B90" s="1338" t="s">
        <v>3284</v>
      </c>
      <c r="C90" s="1339"/>
      <c r="D90" s="1340"/>
      <c r="E90" s="451"/>
    </row>
    <row r="91" spans="1:5" ht="142.5" customHeight="1">
      <c r="B91" s="443"/>
      <c r="C91" s="444" t="s">
        <v>3285</v>
      </c>
      <c r="D91" s="445" t="s">
        <v>3286</v>
      </c>
      <c r="E91" s="788">
        <v>2411.5472399999999</v>
      </c>
    </row>
    <row r="92" spans="1:5" ht="36" customHeight="1">
      <c r="B92" s="1344"/>
      <c r="C92" s="444" t="s">
        <v>3287</v>
      </c>
      <c r="D92" s="445" t="s">
        <v>3288</v>
      </c>
      <c r="E92" s="788">
        <v>1618.9746</v>
      </c>
    </row>
    <row r="93" spans="1:5" ht="36" customHeight="1">
      <c r="B93" s="1345"/>
      <c r="C93" s="444" t="s">
        <v>3289</v>
      </c>
      <c r="D93" s="445" t="s">
        <v>3290</v>
      </c>
      <c r="E93" s="788">
        <v>2803.0008000000003</v>
      </c>
    </row>
    <row r="94" spans="1:5" ht="36" customHeight="1">
      <c r="B94" s="1345"/>
      <c r="C94" s="444" t="s">
        <v>3291</v>
      </c>
      <c r="D94" s="445" t="s">
        <v>3292</v>
      </c>
      <c r="E94" s="788">
        <v>5052.6505799999995</v>
      </c>
    </row>
    <row r="95" spans="1:5" ht="36" customHeight="1">
      <c r="B95" s="1345"/>
      <c r="C95" s="444" t="s">
        <v>3293</v>
      </c>
      <c r="D95" s="445" t="s">
        <v>3294</v>
      </c>
      <c r="E95" s="788">
        <v>9477.0423600000013</v>
      </c>
    </row>
    <row r="96" spans="1:5" ht="36" customHeight="1">
      <c r="B96" s="1346"/>
      <c r="C96" s="444" t="s">
        <v>3295</v>
      </c>
      <c r="D96" s="445" t="s">
        <v>3296</v>
      </c>
      <c r="E96" s="788">
        <v>12835.81056</v>
      </c>
    </row>
    <row r="97" spans="1:6" ht="23.25" customHeight="1">
      <c r="B97" s="1338" t="s">
        <v>4517</v>
      </c>
      <c r="C97" s="1339" t="s">
        <v>4517</v>
      </c>
      <c r="D97" s="1340"/>
      <c r="E97" s="451"/>
    </row>
    <row r="98" spans="1:6" ht="37.5" customHeight="1">
      <c r="B98" s="564"/>
      <c r="C98" s="565" t="s">
        <v>4518</v>
      </c>
      <c r="D98" s="566" t="s">
        <v>4519</v>
      </c>
      <c r="E98" s="788">
        <v>3605.2389600000001</v>
      </c>
      <c r="F98" s="563"/>
    </row>
    <row r="99" spans="1:6" ht="37.5" customHeight="1">
      <c r="B99" s="564"/>
      <c r="C99" s="565" t="s">
        <v>4520</v>
      </c>
      <c r="D99" s="566" t="s">
        <v>4521</v>
      </c>
      <c r="E99" s="788">
        <v>3276.6112800000001</v>
      </c>
      <c r="F99" s="563"/>
    </row>
    <row r="100" spans="1:6" ht="37.5" customHeight="1">
      <c r="B100" s="564"/>
      <c r="C100" s="565" t="s">
        <v>4522</v>
      </c>
      <c r="D100" s="566" t="s">
        <v>4523</v>
      </c>
      <c r="E100" s="788">
        <v>3465.0889200000001</v>
      </c>
      <c r="F100" s="563"/>
    </row>
    <row r="101" spans="1:6" ht="37.5" customHeight="1">
      <c r="B101" s="564"/>
      <c r="C101" s="565" t="s">
        <v>4524</v>
      </c>
      <c r="D101" s="566" t="s">
        <v>4525</v>
      </c>
      <c r="E101" s="788">
        <v>6002.0778</v>
      </c>
      <c r="F101" s="563"/>
    </row>
    <row r="102" spans="1:6" ht="37.5" customHeight="1">
      <c r="B102" s="564"/>
      <c r="C102" s="565" t="s">
        <v>4526</v>
      </c>
      <c r="D102" s="566" t="s">
        <v>4527</v>
      </c>
      <c r="E102" s="788">
        <v>9418.628999999999</v>
      </c>
      <c r="F102" s="563"/>
    </row>
    <row r="103" spans="1:6" ht="114" customHeight="1">
      <c r="A103" s="567"/>
      <c r="B103" s="576"/>
      <c r="C103" s="573" t="s">
        <v>4556</v>
      </c>
      <c r="D103" s="574" t="s">
        <v>4557</v>
      </c>
      <c r="E103" s="788">
        <v>2373.9357599999998</v>
      </c>
      <c r="F103" s="563"/>
    </row>
    <row r="104" spans="1:6" ht="114" customHeight="1">
      <c r="A104" s="567"/>
      <c r="B104" s="576"/>
      <c r="C104" s="573" t="s">
        <v>4558</v>
      </c>
      <c r="D104" s="574" t="s">
        <v>4559</v>
      </c>
      <c r="E104" s="788">
        <v>8816.2149600000012</v>
      </c>
      <c r="F104" s="563"/>
    </row>
    <row r="105" spans="1:6" ht="114" customHeight="1">
      <c r="A105" s="567"/>
      <c r="B105" s="576"/>
      <c r="C105" s="573" t="s">
        <v>4560</v>
      </c>
      <c r="D105" s="574" t="s">
        <v>4561</v>
      </c>
      <c r="E105" s="788">
        <v>1806.9269400000001</v>
      </c>
      <c r="F105" s="563"/>
    </row>
    <row r="106" spans="1:6" ht="114" customHeight="1">
      <c r="A106" s="567"/>
      <c r="B106" s="576"/>
      <c r="C106" s="573" t="s">
        <v>4562</v>
      </c>
      <c r="D106" s="574" t="s">
        <v>4563</v>
      </c>
      <c r="E106" s="788">
        <v>16348.3866</v>
      </c>
      <c r="F106" s="563"/>
    </row>
    <row r="107" spans="1:6" ht="23.25" customHeight="1">
      <c r="B107" s="1338" t="s">
        <v>4528</v>
      </c>
      <c r="C107" s="1339"/>
      <c r="D107" s="1340"/>
      <c r="E107" s="451"/>
    </row>
    <row r="108" spans="1:6" ht="37.5" customHeight="1">
      <c r="B108" s="564"/>
      <c r="C108" s="565" t="s">
        <v>4529</v>
      </c>
      <c r="D108" s="566" t="s">
        <v>4530</v>
      </c>
      <c r="E108" s="788">
        <v>3511.0001399999996</v>
      </c>
      <c r="F108" s="563"/>
    </row>
    <row r="109" spans="1:6" ht="37.5" customHeight="1">
      <c r="B109" s="564"/>
      <c r="C109" s="565" t="s">
        <v>4531</v>
      </c>
      <c r="D109" s="566" t="s">
        <v>4532</v>
      </c>
      <c r="E109" s="788">
        <v>3315.2733600000001</v>
      </c>
      <c r="F109" s="563"/>
    </row>
    <row r="110" spans="1:6" ht="36" customHeight="1">
      <c r="B110" s="564"/>
      <c r="C110" s="565" t="s">
        <v>4533</v>
      </c>
      <c r="D110" s="566" t="s">
        <v>4534</v>
      </c>
      <c r="E110" s="788">
        <v>4869.0056999999997</v>
      </c>
      <c r="F110" s="563"/>
    </row>
    <row r="111" spans="1:6" ht="36" customHeight="1">
      <c r="B111" s="564"/>
      <c r="C111" s="565" t="s">
        <v>4535</v>
      </c>
      <c r="D111" s="566" t="s">
        <v>4536</v>
      </c>
      <c r="E111" s="788">
        <v>3315.2733600000001</v>
      </c>
      <c r="F111" s="563"/>
    </row>
    <row r="112" spans="1:6" ht="36" customHeight="1">
      <c r="B112" s="564"/>
      <c r="C112" s="565" t="s">
        <v>4537</v>
      </c>
      <c r="D112" s="566" t="s">
        <v>4538</v>
      </c>
      <c r="E112" s="788">
        <v>5804.1447599999992</v>
      </c>
      <c r="F112" s="563"/>
    </row>
    <row r="113" spans="2:6" ht="36" customHeight="1">
      <c r="B113" s="568"/>
      <c r="C113" s="569" t="s">
        <v>4539</v>
      </c>
      <c r="D113" s="570" t="s">
        <v>4540</v>
      </c>
      <c r="E113" s="788">
        <v>8950.2715200000002</v>
      </c>
      <c r="F113" s="563"/>
    </row>
    <row r="114" spans="2:6" ht="125.25" customHeight="1">
      <c r="B114" s="576"/>
      <c r="C114" s="573" t="s">
        <v>4564</v>
      </c>
      <c r="D114" s="570" t="s">
        <v>4565</v>
      </c>
      <c r="E114" s="788">
        <v>8261.9184000000005</v>
      </c>
    </row>
    <row r="115" spans="2:6" ht="125.25" customHeight="1">
      <c r="B115" s="576"/>
      <c r="C115" s="573" t="s">
        <v>4566</v>
      </c>
      <c r="D115" s="570" t="s">
        <v>4567</v>
      </c>
      <c r="E115" s="788">
        <v>496.4085</v>
      </c>
    </row>
    <row r="116" spans="2:6" ht="125.25" customHeight="1">
      <c r="B116" s="576"/>
      <c r="C116" s="573" t="s">
        <v>4568</v>
      </c>
      <c r="D116" s="570" t="s">
        <v>4569</v>
      </c>
      <c r="E116" s="788">
        <v>1116.3675600000001</v>
      </c>
    </row>
    <row r="117" spans="2:6" ht="125.25" customHeight="1">
      <c r="B117" s="576"/>
      <c r="C117" s="573" t="s">
        <v>4570</v>
      </c>
      <c r="D117" s="570" t="s">
        <v>4571</v>
      </c>
      <c r="E117" s="788">
        <v>2373.9357599999998</v>
      </c>
    </row>
    <row r="118" spans="2:6" ht="125.25" customHeight="1">
      <c r="B118" s="576"/>
      <c r="C118" s="573" t="s">
        <v>4572</v>
      </c>
      <c r="D118" s="570" t="s">
        <v>4573</v>
      </c>
      <c r="E118" s="788">
        <v>9608.2623000000003</v>
      </c>
    </row>
    <row r="119" spans="2:6" ht="125.25" customHeight="1">
      <c r="B119" s="576"/>
      <c r="C119" s="573" t="s">
        <v>4574</v>
      </c>
      <c r="D119" s="570" t="s">
        <v>4575</v>
      </c>
      <c r="E119" s="788">
        <v>1758.38922</v>
      </c>
    </row>
    <row r="120" spans="2:6" ht="125.25" customHeight="1">
      <c r="B120" s="576"/>
      <c r="C120" s="573" t="s">
        <v>4576</v>
      </c>
      <c r="D120" s="670" t="s">
        <v>4577</v>
      </c>
      <c r="E120" s="788">
        <v>8953.0030800000004</v>
      </c>
    </row>
  </sheetData>
  <mergeCells count="12">
    <mergeCell ref="B107:D107"/>
    <mergeCell ref="B97:D97"/>
    <mergeCell ref="B92:B96"/>
    <mergeCell ref="B90:D90"/>
    <mergeCell ref="B81:B84"/>
    <mergeCell ref="B2:E2"/>
    <mergeCell ref="B7:D7"/>
    <mergeCell ref="B80:D80"/>
    <mergeCell ref="B75:B77"/>
    <mergeCell ref="B71:D71"/>
    <mergeCell ref="B43:B47"/>
    <mergeCell ref="B42:D42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selection sqref="A1:F1"/>
    </sheetView>
  </sheetViews>
  <sheetFormatPr defaultRowHeight="15"/>
  <cols>
    <col min="1" max="1" width="20.7109375" customWidth="1"/>
    <col min="2" max="2" width="17.5703125" customWidth="1"/>
    <col min="3" max="3" width="54.42578125" customWidth="1"/>
    <col min="4" max="6" width="12.85546875" customWidth="1"/>
  </cols>
  <sheetData>
    <row r="1" spans="1:6" ht="15.75">
      <c r="A1" s="1084" t="s">
        <v>4788</v>
      </c>
      <c r="B1" s="1084"/>
      <c r="C1" s="1084"/>
      <c r="D1" s="1084"/>
      <c r="E1" s="1084"/>
      <c r="F1" s="1084"/>
    </row>
    <row r="2" spans="1:6">
      <c r="A2" s="591"/>
      <c r="B2" s="591"/>
      <c r="C2" s="591"/>
      <c r="D2" s="20"/>
      <c r="E2" s="591"/>
      <c r="F2" s="592"/>
    </row>
    <row r="3" spans="1:6">
      <c r="A3" s="591"/>
      <c r="B3" s="591"/>
      <c r="C3" s="591"/>
      <c r="D3" s="20"/>
      <c r="E3" s="591"/>
      <c r="F3" s="592"/>
    </row>
    <row r="4" spans="1:6">
      <c r="A4" s="593" t="s">
        <v>6</v>
      </c>
      <c r="B4" s="594">
        <v>0</v>
      </c>
      <c r="C4" s="591"/>
      <c r="D4" s="20"/>
      <c r="E4" s="591"/>
      <c r="F4" s="592"/>
    </row>
    <row r="6" spans="1:6" ht="48.75" customHeight="1">
      <c r="A6" s="597" t="s">
        <v>446</v>
      </c>
      <c r="B6" s="597" t="s">
        <v>20</v>
      </c>
      <c r="C6" s="623" t="s">
        <v>4</v>
      </c>
      <c r="D6" s="623" t="s">
        <v>4785</v>
      </c>
      <c r="E6" s="623" t="s">
        <v>2083</v>
      </c>
      <c r="F6" s="623" t="s">
        <v>2084</v>
      </c>
    </row>
    <row r="7" spans="1:6" ht="149.25" customHeight="1">
      <c r="A7" s="586"/>
      <c r="B7" s="745" t="s">
        <v>4783</v>
      </c>
      <c r="C7" s="624" t="s">
        <v>4781</v>
      </c>
      <c r="D7" s="626" t="s">
        <v>4786</v>
      </c>
      <c r="E7" s="599">
        <v>3472.51</v>
      </c>
      <c r="F7" s="598">
        <f>E7*(1-$B$4)</f>
        <v>3472.51</v>
      </c>
    </row>
    <row r="8" spans="1:6" ht="149.25" customHeight="1">
      <c r="A8" s="586"/>
      <c r="B8" s="745" t="s">
        <v>4784</v>
      </c>
      <c r="C8" s="625" t="s">
        <v>4782</v>
      </c>
      <c r="D8" s="626" t="s">
        <v>4786</v>
      </c>
      <c r="E8" s="599">
        <v>3787.26</v>
      </c>
      <c r="F8" s="598">
        <f>E8*(1-$B$4)</f>
        <v>3787.26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Оглавление</vt:lpstr>
      <vt:lpstr>Rommer Трубы PE-Xa</vt:lpstr>
      <vt:lpstr>Rommer аксиальные фитинги</vt:lpstr>
      <vt:lpstr>Rommer Трубы и фитинги из нерж </vt:lpstr>
      <vt:lpstr>Rommer Трубы металлопластиковые</vt:lpstr>
      <vt:lpstr>Rommer Инструмент</vt:lpstr>
      <vt:lpstr>Rommer секционные радиаторы</vt:lpstr>
      <vt:lpstr>Rommer шаровые краны (Китай)</vt:lpstr>
      <vt:lpstr>Rommer шаровые краны ГОСТ</vt:lpstr>
      <vt:lpstr>Rommer Трубопроводная арматура</vt:lpstr>
      <vt:lpstr>Rommer Радиаторная арматура</vt:lpstr>
      <vt:lpstr>Rommer Краны незамерзающие</vt:lpstr>
      <vt:lpstr>Rommer Предохран-ная арматура</vt:lpstr>
      <vt:lpstr>ROMMER Сепараторы</vt:lpstr>
      <vt:lpstr>Rommer термостатические клапаны</vt:lpstr>
      <vt:lpstr>Rommer Клапаны и приводы</vt:lpstr>
      <vt:lpstr>Rommer КИП</vt:lpstr>
      <vt:lpstr>КНС ROMMER BIOLIFT</vt:lpstr>
      <vt:lpstr>Насосная автоматика Rommer</vt:lpstr>
      <vt:lpstr>Дренажные насосы Rommer</vt:lpstr>
      <vt:lpstr>Скоростные скважинные насосы</vt:lpstr>
      <vt:lpstr>Скважинные насосы Rommer</vt:lpstr>
      <vt:lpstr>ROMMER HYDROLIFT</vt:lpstr>
      <vt:lpstr>Rommer циркуляционные насосы</vt:lpstr>
      <vt:lpstr>ROMMER Фланцевые насосы</vt:lpstr>
      <vt:lpstr>Rommer СПР (Россия)</vt:lpstr>
      <vt:lpstr>Rommer Радиаторы стальные трубч</vt:lpstr>
      <vt:lpstr>ROMMER ГБМ (Россия)</vt:lpstr>
      <vt:lpstr>ROMMER ГБМ (Китай)</vt:lpstr>
      <vt:lpstr>ROMMER Коллекторы</vt:lpstr>
      <vt:lpstr>ROMMER Коллекторы водоснабжения</vt:lpstr>
      <vt:lpstr>Rommer Конвекторы внутрипольные</vt:lpstr>
      <vt:lpstr>ROMMER Шкафы распределительные </vt:lpstr>
      <vt:lpstr>Rommer бойлеры</vt:lpstr>
      <vt:lpstr>ROMMER теплоизоляция</vt:lpstr>
      <vt:lpstr>ROMMER Инструмент (Россия)</vt:lpstr>
      <vt:lpstr>Дымоходы INOX Line (Китай)</vt:lpstr>
      <vt:lpstr>ROMMER Дымоходы</vt:lpstr>
      <vt:lpstr>ROMMER Принадлежности для пайки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belova</dc:creator>
  <cp:lastModifiedBy>Козырева Мария</cp:lastModifiedBy>
  <cp:lastPrinted>2025-11-21T12:57:09Z</cp:lastPrinted>
  <dcterms:created xsi:type="dcterms:W3CDTF">2011-10-11T05:34:38Z</dcterms:created>
  <dcterms:modified xsi:type="dcterms:W3CDTF">2026-10-12T06:53:07Z</dcterms:modified>
</cp:coreProperties>
</file>